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国総研（横須賀）\"/>
    </mc:Choice>
  </mc:AlternateContent>
  <bookViews>
    <workbookView xWindow="0" yWindow="0" windowWidth="23040" windowHeight="705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55" i="3"/>
  <c r="AY369" i="3"/>
  <c r="AY459" i="3"/>
  <c r="AY606" i="3"/>
  <c r="AY417" i="3"/>
  <c r="AY615"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<sst xmlns="http://schemas.openxmlformats.org/spreadsheetml/2006/main" count="2236" uniqueCount="666">
  <si>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</si>
  <si>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</si>
  <si>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</si>
  <si>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</si>
  <si>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</si>
  <si>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</si>
  <si>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</si>
  <si>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</si>
  <si>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</si>
  <si>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</si>
  <si>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</si>
  <si>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</si>
  <si>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</si>
  <si>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</si>
  <si>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</si>
  <si>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</si>
  <si>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</si>
  <si>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</si>
  <si>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</si>
  <si>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</si>
  <si>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</si>
  <si>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</si>
  <si>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</si>
  <si>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</si>
  <si>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</si>
  <si>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</si>
  <si>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</si>
  <si>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</si>
  <si>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</si>
  <si>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</si>
  <si>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</si>
  <si>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</si>
  <si>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</si>
  <si>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</si>
  <si>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</si>
  <si>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</si>
  <si>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</si>
  <si>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</si>
  <si>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</si>
  <si>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</si>
  <si>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</si>
  <si>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</si>
  <si>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</si>
  <si>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</si>
  <si>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</si>
  <si>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</si>
  <si>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</si>
  <si>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</si>
  <si>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</si>
  <si>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</si>
  <si>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</si>
  <si>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</si>
  <si>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</si>
  <si>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</si>
  <si>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</si>
  <si>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</si>
  <si>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</si>
  <si>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</si>
  <si>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</si>
  <si>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</si>
  <si>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</si>
  <si>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</si>
  <si>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</si>
  <si>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</si>
  <si>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</si>
  <si>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</si>
  <si>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</si>
  <si>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</si>
  <si>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</si>
  <si>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</si>
  <si>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</si>
  <si>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</si>
  <si>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</si>
  <si>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</si>
  <si>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</si>
  <si>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</si>
  <si>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</si>
  <si>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</si>
  <si>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</si>
  <si>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</si>
  <si>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</si>
  <si>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</si>
  <si>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</si>
  <si>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</si>
  <si>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</si>
  <si>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</si>
  <si>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</si>
  <si>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</si>
  <si>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</si>
  <si>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</si>
  <si>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</si>
  <si>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</si>
  <si>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</si>
  <si>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</si>
  <si>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</si>
  <si>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</si>
  <si>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</si>
  <si>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</si>
  <si>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</si>
  <si>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</si>
  <si>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</si>
  <si>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</si>
  <si>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</si>
  <si>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</si>
  <si>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</si>
  <si>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</si>
  <si>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</si>
  <si>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</si>
  <si>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</si>
  <si>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</si>
  <si>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</si>
  <si>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</si>
  <si>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</si>
  <si>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</si>
  <si>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</si>
  <si>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</si>
  <si>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</si>
  <si>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</si>
  <si>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</si>
  <si>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</si>
  <si>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</si>
  <si>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</si>
  <si>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</si>
  <si>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</si>
  <si>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</si>
  <si>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</si>
  <si>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</si>
  <si>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</si>
  <si>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</si>
  <si>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</si>
  <si>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</si>
  <si>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</si>
  <si>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</si>
  <si>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</si>
  <si>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</si>
  <si>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</si>
  <si>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</si>
  <si>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</si>
  <si>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</si>
  <si>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</si>
  <si>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</si>
  <si>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</si>
  <si>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</si>
  <si>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</si>
  <si>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</si>
  <si>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</si>
  <si>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</si>
  <si>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</si>
  <si>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</si>
  <si>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</si>
  <si>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</si>
  <si>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</si>
  <si>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</si>
  <si>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</si>
  <si>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</si>
  <si>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</si>
  <si>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</si>
  <si>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</si>
  <si>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</si>
  <si>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</si>
  <si>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</si>
  <si>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</si>
  <si>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</si>
  <si>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</si>
  <si>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</si>
  <si>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</si>
  <si>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</si>
  <si>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</si>
  <si>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</si>
  <si>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</si>
  <si>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</si>
  <si>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</si>
  <si>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</si>
  <si>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</si>
  <si>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</si>
  <si>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</si>
  <si>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</si>
  <si>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</si>
  <si>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</si>
  <si>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</si>
  <si>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</si>
  <si>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</si>
  <si>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</si>
  <si>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</si>
  <si>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</si>
  <si>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</si>
  <si>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</si>
  <si>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</si>
  <si>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</si>
  <si>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</si>
  <si>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</si>
  <si>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</si>
  <si>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</si>
  <si>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</si>
  <si>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</si>
  <si>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</si>
  <si>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</si>
  <si>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</si>
  <si>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</si>
  <si>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</si>
  <si>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</si>
  <si>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</si>
  <si>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</si>
  <si>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</si>
  <si>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</si>
  <si>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</si>
  <si>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</si>
  <si>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</si>
  <si>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</si>
  <si>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</si>
  <si>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</si>
  <si>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</si>
  <si>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</si>
  <si>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</si>
  <si>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</si>
  <si>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</si>
  <si>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</si>
  <si>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</si>
  <si>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</si>
  <si>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</si>
  <si>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</si>
  <si>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</si>
  <si>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</si>
  <si>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</si>
  <si>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</si>
  <si>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</si>
  <si>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</si>
  <si>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</si>
  <si>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</si>
  <si>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</si>
  <si>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</si>
  <si>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</si>
  <si>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</si>
  <si>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</si>
  <si>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</si>
  <si>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</si>
  <si>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</si>
  <si>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</si>
  <si>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</si>
  <si>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</si>
  <si>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</si>
  <si>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</si>
  <si>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</si>
  <si>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</si>
  <si>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</si>
  <si>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</si>
  <si>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</si>
  <si>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</si>
  <si>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</si>
  <si>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</si>
  <si>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</si>
  <si>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</si>
  <si>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</si>
  <si>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</si>
  <si>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</si>
  <si>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</si>
  <si>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</si>
  <si>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</si>
  <si>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</si>
  <si>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</si>
  <si>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</si>
  <si>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</si>
  <si>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</si>
  <si>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</si>
  <si>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</si>
  <si>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</si>
  <si>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</si>
  <si>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</si>
  <si>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</si>
  <si>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</si>
  <si>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</si>
  <si>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</si>
  <si>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</si>
  <si>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</si>
  <si>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</si>
  <si>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</si>
  <si>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</si>
  <si>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</si>
  <si>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</si>
  <si>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</si>
  <si>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</si>
  <si>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</si>
  <si>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</si>
  <si>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</si>
  <si>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</si>
  <si>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</si>
  <si>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</si>
  <si>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</si>
  <si>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</si>
  <si>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</si>
  <si>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</si>
  <si>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</si>
  <si>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</si>
  <si>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</si>
  <si>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</si>
  <si>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</si>
  <si>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</si>
  <si>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</si>
  <si>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</si>
  <si>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</si>
  <si>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</si>
  <si>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</si>
  <si>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</si>
  <si>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</si>
  <si>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</si>
  <si>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</si>
  <si>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</si>
  <si>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</si>
  <si>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</si>
  <si>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</si>
  <si>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</si>
  <si>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</si>
  <si>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</si>
  <si>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</si>
  <si>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</si>
  <si>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</si>
  <si>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</si>
  <si>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</si>
  <si>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</si>
  <si>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</si>
  <si>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</si>
  <si>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</si>
  <si>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</si>
  <si>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</si>
  <si>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</si>
  <si>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</si>
  <si>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</si>
  <si>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</si>
  <si>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</si>
  <si>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</si>
  <si>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</si>
  <si>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</si>
  <si>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</si>
  <si>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</si>
  <si>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</si>
  <si>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</si>
  <si>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</si>
  <si>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</si>
  <si>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</si>
  <si>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</si>
  <si>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</si>
  <si>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</si>
  <si>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</si>
  <si>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</si>
  <si>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</si>
  <si>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</si>
  <si>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</si>
  <si>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</si>
  <si>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</si>
  <si>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</si>
  <si>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</si>
  <si>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</si>
  <si>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</si>
  <si>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</si>
  <si>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</si>
  <si>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</si>
  <si>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</si>
  <si>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</si>
  <si>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</si>
  <si>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</si>
  <si>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</si>
  <si>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</si>
  <si>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</si>
  <si>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</si>
  <si>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</si>
  <si>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</si>
  <si>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</si>
  <si>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</si>
  <si>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</si>
  <si>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</si>
  <si>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</si>
  <si>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</si>
  <si>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</si>
  <si>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</si>
  <si>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</si>
  <si>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</si>
  <si>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</si>
  <si>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</si>
  <si>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</si>
  <si>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</si>
  <si>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</si>
  <si>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</si>
  <si>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</si>
  <si>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</si>
  <si>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</si>
  <si>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</si>
  <si>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</si>
  <si>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</si>
  <si>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</si>
  <si>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</si>
  <si>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</si>
  <si>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</si>
  <si>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</si>
  <si>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</si>
  <si>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</si>
  <si>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</si>
  <si>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</si>
  <si>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</si>
  <si>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</si>
  <si>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</si>
  <si>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</si>
  <si>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</si>
  <si>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</si>
  <si>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</si>
  <si>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</si>
  <si>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</si>
  <si>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</si>
  <si>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</si>
  <si>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</si>
  <si>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</si>
  <si>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</si>
  <si>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</si>
  <si>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</si>
  <si>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</si>
  <si>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</si>
  <si>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</si>
  <si>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</si>
  <si>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</si>
  <si>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</si>
  <si>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</si>
  <si>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</si>
  <si>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</si>
  <si>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</si>
  <si>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</si>
  <si>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</si>
  <si>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</si>
  <si>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</si>
  <si>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</si>
  <si>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</si>
  <si>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</si>
  <si>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</si>
  <si>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</si>
  <si>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</si>
  <si>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</si>
  <si>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</si>
  <si>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</si>
  <si>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</si>
  <si>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</si>
  <si>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</si>
  <si>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</si>
  <si>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</si>
  <si>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</si>
  <si>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</si>
  <si>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</si>
  <si>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</si>
  <si>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</si>
  <si>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</si>
  <si>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</si>
  <si>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</si>
  <si>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</si>
  <si>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</si>
  <si>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</si>
  <si>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</si>
  <si>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</si>
  <si>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</si>
  <si>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</si>
  <si>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</si>
  <si>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</si>
  <si>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</si>
  <si>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</si>
  <si>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</si>
  <si>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</si>
  <si>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</si>
  <si>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</si>
  <si>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</si>
  <si>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</si>
  <si>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</si>
  <si>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</si>
  <si>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</si>
  <si>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</si>
  <si>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</si>
  <si>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</si>
  <si>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</si>
  <si>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</si>
  <si>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</si>
  <si>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</si>
  <si>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</si>
  <si>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</si>
  <si>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</si>
  <si>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</si>
  <si>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</si>
  <si>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</si>
  <si>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</si>
  <si>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</si>
  <si>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</si>
  <si>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</si>
  <si>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</si>
  <si>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</si>
  <si>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</si>
  <si>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</si>
  <si>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</si>
  <si>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</si>
  <si>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</si>
  <si>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</si>
  <si>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</si>
  <si>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</si>
  <si>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</si>
  <si>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</si>
  <si>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</si>
  <si>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</si>
  <si>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</si>
  <si>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</si>
  <si>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</si>
  <si>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</si>
  <si>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</si>
  <si>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</si>
  <si>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</si>
  <si>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</si>
  <si>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</si>
  <si>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</si>
  <si>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</si>
  <si>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</si>
  <si>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</si>
  <si>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</si>
  <si>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</si>
  <si>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</si>
  <si>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</si>
  <si>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</si>
  <si>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</si>
  <si>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</si>
  <si>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</si>
  <si>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</si>
  <si>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</si>
  <si>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</si>
  <si>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</si>
  <si>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</si>
  <si>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</si>
  <si>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</si>
  <si>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</si>
  <si>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</si>
  <si>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</si>
  <si>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</si>
  <si>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</si>
  <si>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</si>
  <si>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</si>
  <si>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</si>
  <si>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</si>
  <si>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</si>
  <si>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</si>
  <si>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</si>
  <si>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</si>
  <si>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</si>
  <si>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</si>
  <si>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</si>
  <si>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</si>
  <si>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</si>
  <si>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</si>
  <si>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</si>
  <si>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</si>
  <si>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</si>
  <si>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</si>
  <si>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</si>
  <si>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</si>
  <si>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</si>
  <si>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</si>
  <si>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</si>
  <si>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</si>
  <si>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</si>
  <si>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</si>
  <si>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</si>
  <si>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</si>
  <si>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</si>
  <si>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</si>
  <si>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</si>
  <si>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</si>
  <si>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</si>
  <si>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</si>
  <si>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</si>
  <si>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</si>
  <si>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</si>
  <si>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</si>
  <si>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</si>
  <si>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</si>
  <si>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</si>
  <si>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</si>
  <si>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</si>
  <si>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</si>
  <si>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</si>
  <si>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</si>
  <si>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</si>
  <si>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</si>
  <si>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</si>
  <si>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</si>
  <si>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</si>
  <si>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</si>
  <si>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</si>
  <si>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</si>
  <si>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</si>
  <si>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</si>
  <si>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</si>
  <si>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</si>
  <si>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</si>
  <si>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</si>
  <si>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</si>
  <si>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</si>
  <si>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</si>
  <si>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</si>
  <si>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</si>
  <si>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</si>
  <si>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</si>
  <si>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</si>
  <si>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</si>
  <si>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</si>
  <si>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</si>
  <si>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</si>
  <si>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</si>
  <si>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</si>
  <si>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</si>
  <si>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</si>
  <si>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</si>
  <si>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</si>
  <si>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</si>
  <si>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</si>
  <si>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</si>
  <si>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</si>
  <si>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</si>
  <si>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</si>
  <si>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</si>
  <si>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</si>
  <si>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</si>
  <si>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</si>
  <si>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</si>
  <si>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</si>
  <si>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</si>
  <si>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</si>
  <si>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</si>
  <si>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</si>
  <si>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</si>
  <si>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</si>
  <si>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</si>
  <si>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</si>
  <si>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</si>
  <si>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</si>
  <si>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国土技術政策研究所（横須賀）</t>
    <rPh sb="0" eb="2">
      <t>コクド</t>
    </rPh>
    <rPh sb="2" eb="4">
      <t>ギジュツ</t>
    </rPh>
    <rPh sb="4" eb="6">
      <t>セイサク</t>
    </rPh>
    <rPh sb="6" eb="9">
      <t>ケンキュウジョ</t>
    </rPh>
    <rPh sb="10" eb="13">
      <t>ヨコスカ</t>
    </rPh>
    <phoneticPr fontId="5"/>
  </si>
  <si>
    <t>○</t>
  </si>
  <si>
    <t>-</t>
    <phoneticPr fontId="5"/>
  </si>
  <si>
    <t>試験研究費</t>
    <rPh sb="0" eb="2">
      <t>シケン</t>
    </rPh>
    <rPh sb="2" eb="5">
      <t>ケンキュウヒ</t>
    </rPh>
    <phoneticPr fontId="5"/>
  </si>
  <si>
    <t>職員旅費</t>
    <rPh sb="0" eb="2">
      <t>ショクイン</t>
    </rPh>
    <rPh sb="2" eb="4">
      <t>リョヒ</t>
    </rPh>
    <phoneticPr fontId="5"/>
  </si>
  <si>
    <t>本事業に関する論文・報告発表、刊行物公表件数</t>
    <rPh sb="0" eb="1">
      <t>ホン</t>
    </rPh>
    <rPh sb="1" eb="3">
      <t>ジギョウ</t>
    </rPh>
    <rPh sb="4" eb="5">
      <t>カン</t>
    </rPh>
    <rPh sb="7" eb="9">
      <t>ロンブン</t>
    </rPh>
    <rPh sb="10" eb="12">
      <t>ホウコク</t>
    </rPh>
    <rPh sb="12" eb="14">
      <t>ハッピョウ</t>
    </rPh>
    <rPh sb="15" eb="18">
      <t>カンコウブツ</t>
    </rPh>
    <rPh sb="18" eb="20">
      <t>コウヒョウ</t>
    </rPh>
    <rPh sb="20" eb="22">
      <t>ケンスウ</t>
    </rPh>
    <phoneticPr fontId="5"/>
  </si>
  <si>
    <t>件</t>
    <rPh sb="0" eb="1">
      <t>ケン</t>
    </rPh>
    <phoneticPr fontId="5"/>
  </si>
  <si>
    <t>当初予算額／論文・報告発表、刊行物公表件数　　　　　　　　　　　　　　</t>
    <rPh sb="0" eb="2">
      <t>トウショ</t>
    </rPh>
    <rPh sb="2" eb="4">
      <t>ヨサン</t>
    </rPh>
    <rPh sb="4" eb="5">
      <t>ガク</t>
    </rPh>
    <rPh sb="6" eb="8">
      <t>ロンブン</t>
    </rPh>
    <rPh sb="9" eb="11">
      <t>ホウコク</t>
    </rPh>
    <rPh sb="11" eb="13">
      <t>ハッピョウ</t>
    </rPh>
    <rPh sb="14" eb="17">
      <t>カンコウブツ</t>
    </rPh>
    <rPh sb="17" eb="19">
      <t>コウヒョウ</t>
    </rPh>
    <rPh sb="19" eb="21">
      <t>ケンスウ</t>
    </rPh>
    <phoneticPr fontId="5"/>
  </si>
  <si>
    <t>百万円</t>
    <rPh sb="0" eb="3">
      <t>ヒャクマンエン</t>
    </rPh>
    <phoneticPr fontId="5"/>
  </si>
  <si>
    <t>百万円/件</t>
    <rPh sb="0" eb="3">
      <t>ヒャクマンエン</t>
    </rPh>
    <rPh sb="4" eb="5">
      <t>ケン</t>
    </rPh>
    <phoneticPr fontId="5"/>
  </si>
  <si>
    <t>-</t>
    <phoneticPr fontId="5"/>
  </si>
  <si>
    <t>-</t>
    <phoneticPr fontId="5"/>
  </si>
  <si>
    <t>-</t>
    <phoneticPr fontId="5"/>
  </si>
  <si>
    <t>国土技術政策総合研究所調べ</t>
    <rPh sb="0" eb="2">
      <t>コクド</t>
    </rPh>
    <rPh sb="2" eb="4">
      <t>ギジュツ</t>
    </rPh>
    <rPh sb="4" eb="6">
      <t>セイサク</t>
    </rPh>
    <rPh sb="6" eb="8">
      <t>ソウゴウ</t>
    </rPh>
    <rPh sb="8" eb="11">
      <t>ケンキュウジョ</t>
    </rPh>
    <rPh sb="11" eb="12">
      <t>シラ</t>
    </rPh>
    <phoneticPr fontId="5"/>
  </si>
  <si>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</si>
  <si>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</si>
  <si>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</si>
  <si>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目標を達成した技術研究開発の割合、「右記の数字以上とする」</t>
    <rPh sb="0" eb="2">
      <t>モクヒョウ</t>
    </rPh>
    <rPh sb="3" eb="5">
      <t>タッセイ</t>
    </rPh>
    <rPh sb="7" eb="9">
      <t>ギジュツ</t>
    </rPh>
    <rPh sb="9" eb="11">
      <t>ケンキュウ</t>
    </rPh>
    <rPh sb="11" eb="13">
      <t>カイハツ</t>
    </rPh>
    <rPh sb="14" eb="16">
      <t>ワリアイ</t>
    </rPh>
    <rPh sb="18" eb="20">
      <t>ウキ</t>
    </rPh>
    <rPh sb="21" eb="23">
      <t>スウジ</t>
    </rPh>
    <rPh sb="23" eb="25">
      <t>イジョウ</t>
    </rPh>
    <phoneticPr fontId="5"/>
  </si>
  <si>
    <t>国土交通省が実施している技術研究開発を効果的・効率的に推進することに資する。</t>
    <rPh sb="0" eb="2">
      <t>コクド</t>
    </rPh>
    <rPh sb="2" eb="5">
      <t>コウツウショウ</t>
    </rPh>
    <rPh sb="6" eb="8">
      <t>ジッシ</t>
    </rPh>
    <rPh sb="12" eb="14">
      <t>ギジュツ</t>
    </rPh>
    <rPh sb="14" eb="16">
      <t>ケンキュウ</t>
    </rPh>
    <rPh sb="16" eb="18">
      <t>カイハツ</t>
    </rPh>
    <rPh sb="19" eb="22">
      <t>コウカテキ</t>
    </rPh>
    <rPh sb="23" eb="26">
      <t>コウリツテキ</t>
    </rPh>
    <rPh sb="27" eb="29">
      <t>スイシン</t>
    </rPh>
    <rPh sb="34" eb="35">
      <t>シ</t>
    </rPh>
    <phoneticPr fontId="5"/>
  </si>
  <si>
    <t>外部有識者による評価委員会において、研究の必要性に関する評価を受けたうえで研究に着手している。</t>
    <rPh sb="0" eb="2">
      <t>ガイブ</t>
    </rPh>
    <rPh sb="2" eb="5">
      <t>ユウシキシャ</t>
    </rPh>
    <rPh sb="8" eb="10">
      <t>ヒョウカ</t>
    </rPh>
    <rPh sb="10" eb="13">
      <t>イインカイ</t>
    </rPh>
    <rPh sb="18" eb="20">
      <t>ケンキュウ</t>
    </rPh>
    <rPh sb="21" eb="24">
      <t>ヒツヨウセイ</t>
    </rPh>
    <rPh sb="25" eb="26">
      <t>カン</t>
    </rPh>
    <rPh sb="28" eb="30">
      <t>ヒョウカ</t>
    </rPh>
    <rPh sb="31" eb="32">
      <t>ウ</t>
    </rPh>
    <rPh sb="37" eb="39">
      <t>ケンキュウ</t>
    </rPh>
    <rPh sb="40" eb="42">
      <t>チャクシュ</t>
    </rPh>
    <phoneticPr fontId="5"/>
  </si>
  <si>
    <t>外部有識者による評価委員会において、国総研が実施すべきという評価を受けたうえで研究に着手している。</t>
    <rPh sb="0" eb="2">
      <t>ガイブ</t>
    </rPh>
    <rPh sb="2" eb="5">
      <t>ユウシキシャ</t>
    </rPh>
    <rPh sb="8" eb="10">
      <t>ヒョウカ</t>
    </rPh>
    <rPh sb="10" eb="13">
      <t>イインカイ</t>
    </rPh>
    <rPh sb="18" eb="21">
      <t>コクソウケン</t>
    </rPh>
    <rPh sb="22" eb="24">
      <t>ジッシ</t>
    </rPh>
    <rPh sb="30" eb="32">
      <t>ヒョウカ</t>
    </rPh>
    <rPh sb="33" eb="34">
      <t>ウ</t>
    </rPh>
    <rPh sb="39" eb="41">
      <t>ケンキュウ</t>
    </rPh>
    <rPh sb="42" eb="44">
      <t>チャクシュ</t>
    </rPh>
    <phoneticPr fontId="5"/>
  </si>
  <si>
    <t>‐</t>
  </si>
  <si>
    <t>外部有識者による評価委員会において、「必要性（科学的・技術的意義、社会的・経済的意義、目的の妥当性等）」、「効率性（計画・実施体制の妥当性等）」、「有効性（新しい知の創出への貢献、社会・経済への貢献、人材の教育等）」に関する「事前評価」を受けている。
本事業は、外部有識者による「事前評価」において、国総研が実施すべき課題であると評価された。</t>
    <rPh sb="0" eb="2">
      <t>ガイブ</t>
    </rPh>
    <rPh sb="2" eb="5">
      <t>ユウシキシャ</t>
    </rPh>
    <rPh sb="8" eb="10">
      <t>ヒョウカ</t>
    </rPh>
    <rPh sb="10" eb="13">
      <t>イインカイ</t>
    </rPh>
    <rPh sb="19" eb="22">
      <t>ヒツヨウセイ</t>
    </rPh>
    <rPh sb="23" eb="26">
      <t>カガクテキ</t>
    </rPh>
    <rPh sb="27" eb="30">
      <t>ギジュツテキ</t>
    </rPh>
    <rPh sb="30" eb="32">
      <t>イギ</t>
    </rPh>
    <rPh sb="33" eb="36">
      <t>シャカイテキ</t>
    </rPh>
    <rPh sb="37" eb="40">
      <t>ケイザイテキ</t>
    </rPh>
    <rPh sb="40" eb="42">
      <t>イギ</t>
    </rPh>
    <rPh sb="43" eb="45">
      <t>モクテキ</t>
    </rPh>
    <rPh sb="46" eb="49">
      <t>ダトウセイ</t>
    </rPh>
    <rPh sb="49" eb="50">
      <t>トウ</t>
    </rPh>
    <rPh sb="54" eb="57">
      <t>コウリツセイ</t>
    </rPh>
    <rPh sb="58" eb="60">
      <t>ケイカク</t>
    </rPh>
    <rPh sb="61" eb="63">
      <t>ジッシ</t>
    </rPh>
    <rPh sb="63" eb="65">
      <t>タイセイ</t>
    </rPh>
    <rPh sb="66" eb="69">
      <t>ダトウセイ</t>
    </rPh>
    <rPh sb="69" eb="70">
      <t>トウ</t>
    </rPh>
    <rPh sb="74" eb="77">
      <t>ユウコウセイ</t>
    </rPh>
    <rPh sb="78" eb="79">
      <t>アタラ</t>
    </rPh>
    <rPh sb="81" eb="82">
      <t>チ</t>
    </rPh>
    <rPh sb="83" eb="85">
      <t>ソウシュツ</t>
    </rPh>
    <rPh sb="87" eb="89">
      <t>コウケン</t>
    </rPh>
    <rPh sb="90" eb="92">
      <t>シャカイ</t>
    </rPh>
    <rPh sb="93" eb="95">
      <t>ケイザイ</t>
    </rPh>
    <rPh sb="97" eb="99">
      <t>コウケン</t>
    </rPh>
    <rPh sb="100" eb="102">
      <t>ジンザイ</t>
    </rPh>
    <rPh sb="103" eb="105">
      <t>キョウイク</t>
    </rPh>
    <rPh sb="105" eb="106">
      <t>トウ</t>
    </rPh>
    <rPh sb="109" eb="110">
      <t>カン</t>
    </rPh>
    <rPh sb="113" eb="115">
      <t>ジゼン</t>
    </rPh>
    <rPh sb="115" eb="117">
      <t>ヒョウカ</t>
    </rPh>
    <rPh sb="119" eb="120">
      <t>ウ</t>
    </rPh>
    <rPh sb="126" eb="127">
      <t>ホン</t>
    </rPh>
    <rPh sb="127" eb="129">
      <t>ジギョウ</t>
    </rPh>
    <rPh sb="131" eb="133">
      <t>ガイブ</t>
    </rPh>
    <rPh sb="133" eb="136">
      <t>ユウシキシャ</t>
    </rPh>
    <rPh sb="140" eb="142">
      <t>ジゼン</t>
    </rPh>
    <rPh sb="142" eb="144">
      <t>ヒョウカ</t>
    </rPh>
    <rPh sb="150" eb="153">
      <t>コクソウケン</t>
    </rPh>
    <rPh sb="154" eb="156">
      <t>ジッシ</t>
    </rPh>
    <rPh sb="159" eb="161">
      <t>カダイ</t>
    </rPh>
    <rPh sb="165" eb="167">
      <t>ヒョウカ</t>
    </rPh>
    <phoneticPr fontId="5"/>
  </si>
  <si>
    <t>効率的な維持管理に向けた既存港湾施設のBIM/CIM構築手法に関する研究</t>
    <phoneticPr fontId="5"/>
  </si>
  <si>
    <t>港湾施工システム・保全研究室長</t>
    <rPh sb="0" eb="2">
      <t>コウワン</t>
    </rPh>
    <rPh sb="2" eb="4">
      <t>セコウ</t>
    </rPh>
    <rPh sb="9" eb="11">
      <t>ホゼン</t>
    </rPh>
    <rPh sb="11" eb="14">
      <t>ケンキュウシツ</t>
    </rPh>
    <rPh sb="14" eb="15">
      <t>チョウ</t>
    </rPh>
    <phoneticPr fontId="5"/>
  </si>
  <si>
    <t>辰巳　大介</t>
    <rPh sb="0" eb="2">
      <t>タツミ</t>
    </rPh>
    <rPh sb="3" eb="5">
      <t>ダイスケ</t>
    </rPh>
    <phoneticPr fontId="5"/>
  </si>
  <si>
    <t>社会資本整備重点計画の重点目標「持続可能なインフラメンテナンス」及び「インフラ分野のDX」に該当する。</t>
    <rPh sb="0" eb="2">
      <t>シャカイ</t>
    </rPh>
    <rPh sb="2" eb="4">
      <t>シホン</t>
    </rPh>
    <rPh sb="4" eb="6">
      <t>セイビ</t>
    </rPh>
    <rPh sb="6" eb="8">
      <t>ジュウテン</t>
    </rPh>
    <rPh sb="8" eb="10">
      <t>ケイカク</t>
    </rPh>
    <rPh sb="11" eb="13">
      <t>ジュウテン</t>
    </rPh>
    <rPh sb="13" eb="15">
      <t>モクヒョウ</t>
    </rPh>
    <rPh sb="16" eb="18">
      <t>ジゾク</t>
    </rPh>
    <rPh sb="18" eb="20">
      <t>カノウ</t>
    </rPh>
    <rPh sb="32" eb="33">
      <t>オヨ</t>
    </rPh>
    <rPh sb="39" eb="41">
      <t>ブンヤ</t>
    </rPh>
    <rPh sb="46" eb="48">
      <t>ガイトウ</t>
    </rPh>
    <phoneticPr fontId="5"/>
  </si>
  <si>
    <t>維持管理のための既存港湾施設のBIM/CIM構築手法に関する要領・ガイドライン類の作成・改定</t>
    <rPh sb="24" eb="26">
      <t>シュホウ</t>
    </rPh>
    <rPh sb="27" eb="28">
      <t>カン</t>
    </rPh>
    <rPh sb="30" eb="32">
      <t>ヨウリョウ</t>
    </rPh>
    <rPh sb="39" eb="40">
      <t>ルイ</t>
    </rPh>
    <rPh sb="41" eb="43">
      <t>サクセイ</t>
    </rPh>
    <rPh sb="44" eb="46">
      <t>カイテイ</t>
    </rPh>
    <phoneticPr fontId="5"/>
  </si>
  <si>
    <t>要領・ガイドライン類の作成・改定件数</t>
    <rPh sb="0" eb="2">
      <t>ヨウリョウ</t>
    </rPh>
    <rPh sb="9" eb="10">
      <t>ルイ</t>
    </rPh>
    <rPh sb="11" eb="13">
      <t>サクセイ</t>
    </rPh>
    <rPh sb="14" eb="16">
      <t>カイテイ</t>
    </rPh>
    <rPh sb="16" eb="18">
      <t>ケンスウ</t>
    </rPh>
    <phoneticPr fontId="5"/>
  </si>
  <si>
    <t>国交</t>
  </si>
  <si>
    <t>既存港湾施設の維持管理業務へのBIM/CIM導入を促進し、情報検索の効率化・点検作業の効率化・補修補強方法選定の効率化等により、維持管理業務の生産性を向上させることを目的とする。</t>
    <phoneticPr fontId="5"/>
  </si>
  <si>
    <t>　老朽化する港湾施設が増大する中で適切な維持管理を継続的に実施するため、BIM/CIMの導入により維持管理の生産性を向上させる必要がある。本研究では、既存港湾施設を対象に、維持管理に着目したBIM/CIMの要件（モデル詳細度、属性情報等）を策定し、2次元図面や計測データ等から既存港湾施設のBIM/CIMを効率的に構築する手法を開発する。</t>
    <phoneticPr fontId="5"/>
  </si>
  <si>
    <t>研究成果が、BIM/CIMの導入により維持管理の生産性を向上させることにつながるように、実効性のあるものになるよう努めるべき。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</si>
</sst>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763</xdr:row>
      <xdr:rowOff>0</xdr:rowOff>
    </xdr:from>
    <xdr:to>
      <xdr:col>25</xdr:col>
      <xdr:colOff>119716</xdr:colOff>
      <xdr:row>763</xdr:row>
      <xdr:rowOff>276999</xdr:rowOff>
    </xdr:to>
    <xdr:sp macro="" textlink="">
      <xdr:nvSpPr>
        <xdr:cNvPr id="2" name="テキスト ボックス 29">
          <a:extLst>
            <a:ext uri="{FF2B5EF4-FFF2-40B4-BE49-F238E27FC236}">
              <a16:creationId xmlns:a16="http://schemas.microsoft.com/office/drawing/2014/main" id="{00000000-0008-0000-0000-000002000000}"/>
            </a:ext>
          </a:extLst>
        </xdr:cNvPr>
        <xdr:cNvSpPr txBox="1"/>
      </xdr:nvSpPr>
      <xdr:spPr>
        <a:xfrm>
          <a:off x="2400300" y="40452675"/>
          <a:ext cx="2720041"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12</xdr:col>
      <xdr:colOff>0</xdr:colOff>
      <xdr:row>764</xdr:row>
      <xdr:rowOff>19971</xdr:rowOff>
    </xdr:from>
    <xdr:to>
      <xdr:col>25</xdr:col>
      <xdr:colOff>119099</xdr:colOff>
      <xdr:row>766</xdr:row>
      <xdr:rowOff>212695</xdr:rowOff>
    </xdr:to>
    <xdr:sp macro="" textlink="">
      <xdr:nvSpPr>
        <xdr:cNvPr id="3" name="フローチャート: 処理 2">
          <a:extLst>
            <a:ext uri="{FF2B5EF4-FFF2-40B4-BE49-F238E27FC236}">
              <a16:creationId xmlns:a16="http://schemas.microsoft.com/office/drawing/2014/main" id="{00000000-0008-0000-0000-000003000000}"/>
            </a:ext>
          </a:extLst>
        </xdr:cNvPr>
        <xdr:cNvSpPr/>
      </xdr:nvSpPr>
      <xdr:spPr>
        <a:xfrm>
          <a:off x="2400300" y="40825071"/>
          <a:ext cx="2719424"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8.2</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28</xdr:col>
      <xdr:colOff>131414</xdr:colOff>
      <xdr:row>764</xdr:row>
      <xdr:rowOff>20607</xdr:rowOff>
    </xdr:from>
    <xdr:to>
      <xdr:col>42</xdr:col>
      <xdr:colOff>50488</xdr:colOff>
      <xdr:row>766</xdr:row>
      <xdr:rowOff>214312</xdr:rowOff>
    </xdr:to>
    <xdr:sp macro="" textlink="">
      <xdr:nvSpPr>
        <xdr:cNvPr id="4" name="フローチャート: 処理 3">
          <a:extLst>
            <a:ext uri="{FF2B5EF4-FFF2-40B4-BE49-F238E27FC236}">
              <a16:creationId xmlns:a16="http://schemas.microsoft.com/office/drawing/2014/main" id="{00000000-0008-0000-0000-000004000000}"/>
            </a:ext>
          </a:extLst>
        </xdr:cNvPr>
        <xdr:cNvSpPr/>
      </xdr:nvSpPr>
      <xdr:spPr>
        <a:xfrm>
          <a:off x="5798789" y="38948091"/>
          <a:ext cx="2752762" cy="824737"/>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ysClr val="windowText" lastClr="000000"/>
              </a:solidFill>
              <a:latin typeface="ＭＳ ゴシック" pitchFamily="49" charset="-128"/>
              <a:ea typeface="ＭＳ ゴシック" pitchFamily="49" charset="-128"/>
            </a:rPr>
            <a:t>民間会社</a:t>
          </a:r>
          <a:endParaRPr kumimoji="1" lang="en-US" altLang="ja-JP" sz="1600">
            <a:solidFill>
              <a:sysClr val="windowText" lastClr="000000"/>
            </a:solidFill>
            <a:latin typeface="ＭＳ ゴシック" pitchFamily="49" charset="-128"/>
            <a:ea typeface="ＭＳ ゴシック" pitchFamily="49" charset="-128"/>
          </a:endParaRPr>
        </a:p>
        <a:p>
          <a:pPr algn="ctr"/>
          <a:r>
            <a:rPr kumimoji="1" lang="en-US" altLang="ja-JP" sz="1600">
              <a:solidFill>
                <a:sysClr val="windowText" lastClr="000000"/>
              </a:solidFill>
              <a:latin typeface="ＭＳ ゴシック" pitchFamily="49" charset="-128"/>
              <a:ea typeface="ＭＳ ゴシック" pitchFamily="49" charset="-128"/>
            </a:rPr>
            <a:t>8.2</a:t>
          </a:r>
          <a:r>
            <a:rPr kumimoji="1" lang="ja-JP" altLang="en-US" sz="16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11</xdr:col>
      <xdr:colOff>159327</xdr:colOff>
      <xdr:row>766</xdr:row>
      <xdr:rowOff>261628</xdr:rowOff>
    </xdr:from>
    <xdr:to>
      <xdr:col>25</xdr:col>
      <xdr:colOff>117231</xdr:colOff>
      <xdr:row>771</xdr:row>
      <xdr:rowOff>132360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2335423" y="39783051"/>
          <a:ext cx="2727481" cy="14460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aseline="0">
              <a:solidFill>
                <a:sysClr val="windowText" lastClr="000000"/>
              </a:solidFill>
              <a:latin typeface="ＭＳ ゴシック" pitchFamily="49" charset="-128"/>
              <a:ea typeface="ＭＳ ゴシック" pitchFamily="49" charset="-128"/>
            </a:rPr>
            <a:t>　維持管理に着目した既存港湾施設の</a:t>
          </a:r>
          <a:r>
            <a:rPr kumimoji="1" lang="en-US" altLang="ja-JP" sz="1200" baseline="0">
              <a:solidFill>
                <a:sysClr val="windowText" lastClr="000000"/>
              </a:solidFill>
              <a:latin typeface="ＭＳ ゴシック" pitchFamily="49" charset="-128"/>
              <a:ea typeface="ＭＳ ゴシック" pitchFamily="49" charset="-128"/>
            </a:rPr>
            <a:t>BIM/CIM</a:t>
          </a:r>
          <a:r>
            <a:rPr kumimoji="1" lang="ja-JP" altLang="en-US" sz="1200" baseline="0">
              <a:solidFill>
                <a:sysClr val="windowText" lastClr="000000"/>
              </a:solidFill>
              <a:latin typeface="ＭＳ ゴシック" pitchFamily="49" charset="-128"/>
              <a:ea typeface="ＭＳ ゴシック" pitchFamily="49" charset="-128"/>
            </a:rPr>
            <a:t>に係る課題分析と</a:t>
          </a:r>
          <a:r>
            <a:rPr kumimoji="1" lang="en-US" altLang="ja-JP" sz="1200" baseline="0">
              <a:solidFill>
                <a:sysClr val="windowText" lastClr="000000"/>
              </a:solidFill>
              <a:latin typeface="ＭＳ ゴシック" pitchFamily="49" charset="-128"/>
              <a:ea typeface="ＭＳ ゴシック" pitchFamily="49" charset="-128"/>
            </a:rPr>
            <a:t>BIM/CIM</a:t>
          </a:r>
          <a:r>
            <a:rPr kumimoji="1" lang="ja-JP" altLang="en-US" sz="1200" baseline="0">
              <a:solidFill>
                <a:sysClr val="windowText" lastClr="000000"/>
              </a:solidFill>
              <a:latin typeface="ＭＳ ゴシック" pitchFamily="49" charset="-128"/>
              <a:ea typeface="ＭＳ ゴシック" pitchFamily="49" charset="-128"/>
            </a:rPr>
            <a:t>の備えるべき要件の検討</a:t>
          </a:r>
          <a:endParaRPr kumimoji="1" lang="en-US" altLang="ja-JP" sz="1200" baseline="0">
            <a:solidFill>
              <a:sysClr val="windowText" lastClr="000000"/>
            </a:solidFill>
            <a:latin typeface="ＭＳ ゴシック" pitchFamily="49" charset="-128"/>
            <a:ea typeface="ＭＳ ゴシック" pitchFamily="49" charset="-128"/>
          </a:endParaRPr>
        </a:p>
        <a:p>
          <a:r>
            <a:rPr kumimoji="1" lang="ja-JP" altLang="en-US" sz="1200" baseline="0">
              <a:solidFill>
                <a:sysClr val="windowText" lastClr="000000"/>
              </a:solidFill>
              <a:latin typeface="ＭＳ ゴシック" pitchFamily="49" charset="-128"/>
              <a:ea typeface="ＭＳ ゴシック" pitchFamily="49" charset="-128"/>
            </a:rPr>
            <a:t>　</a:t>
          </a:r>
          <a:r>
            <a:rPr kumimoji="1" lang="en-US" altLang="ja-JP" sz="1200" baseline="0">
              <a:solidFill>
                <a:sysClr val="windowText" lastClr="000000"/>
              </a:solidFill>
              <a:latin typeface="ＭＳ ゴシック" pitchFamily="49" charset="-128"/>
              <a:ea typeface="ＭＳ ゴシック" pitchFamily="49" charset="-128"/>
            </a:rPr>
            <a:t>2</a:t>
          </a:r>
          <a:r>
            <a:rPr kumimoji="1" lang="ja-JP" altLang="en-US" sz="1200" baseline="0">
              <a:solidFill>
                <a:sysClr val="windowText" lastClr="000000"/>
              </a:solidFill>
              <a:latin typeface="ＭＳ ゴシック" pitchFamily="49" charset="-128"/>
              <a:ea typeface="ＭＳ ゴシック" pitchFamily="49" charset="-128"/>
            </a:rPr>
            <a:t>次元図面や計測データを用いて、既存港湾施設の</a:t>
          </a:r>
          <a:r>
            <a:rPr kumimoji="1" lang="en-US" altLang="ja-JP" sz="1200" baseline="0">
              <a:solidFill>
                <a:sysClr val="windowText" lastClr="000000"/>
              </a:solidFill>
              <a:latin typeface="ＭＳ ゴシック" pitchFamily="49" charset="-128"/>
              <a:ea typeface="ＭＳ ゴシック" pitchFamily="49" charset="-128"/>
            </a:rPr>
            <a:t>BIM/CIM</a:t>
          </a:r>
          <a:r>
            <a:rPr kumimoji="1" lang="ja-JP" altLang="en-US" sz="1200" baseline="0">
              <a:solidFill>
                <a:sysClr val="windowText" lastClr="000000"/>
              </a:solidFill>
              <a:latin typeface="ＭＳ ゴシック" pitchFamily="49" charset="-128"/>
              <a:ea typeface="ＭＳ ゴシック" pitchFamily="49" charset="-128"/>
            </a:rPr>
            <a:t>を効率的に作成する手法の検討</a:t>
          </a:r>
        </a:p>
      </xdr:txBody>
    </xdr:sp>
    <xdr:clientData/>
  </xdr:twoCellAnchor>
  <xdr:twoCellAnchor>
    <xdr:from>
      <xdr:col>25</xdr:col>
      <xdr:colOff>119099</xdr:colOff>
      <xdr:row>765</xdr:row>
      <xdr:rowOff>116333</xdr:rowOff>
    </xdr:from>
    <xdr:to>
      <xdr:col>28</xdr:col>
      <xdr:colOff>131414</xdr:colOff>
      <xdr:row>765</xdr:row>
      <xdr:rowOff>117460</xdr:rowOff>
    </xdr:to>
    <xdr:cxnSp macro="">
      <xdr:nvCxnSpPr>
        <xdr:cNvPr id="6" name="直線矢印コネクタ 5">
          <a:extLst>
            <a:ext uri="{FF2B5EF4-FFF2-40B4-BE49-F238E27FC236}">
              <a16:creationId xmlns:a16="http://schemas.microsoft.com/office/drawing/2014/main" id="{00000000-0008-0000-0000-000006000000}"/>
            </a:ext>
          </a:extLst>
        </xdr:cNvPr>
        <xdr:cNvCxnSpPr>
          <a:stCxn id="3" idx="3"/>
          <a:endCxn id="4" idx="1"/>
        </xdr:cNvCxnSpPr>
      </xdr:nvCxnSpPr>
      <xdr:spPr>
        <a:xfrm>
          <a:off x="5179255" y="39359333"/>
          <a:ext cx="619534" cy="11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150817</xdr:colOff>
      <xdr:row>766</xdr:row>
      <xdr:rowOff>288338</xdr:rowOff>
    </xdr:from>
    <xdr:to>
      <xdr:col>42</xdr:col>
      <xdr:colOff>72089</xdr:colOff>
      <xdr:row>771</xdr:row>
      <xdr:rowOff>122828</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5689971" y="39809761"/>
          <a:ext cx="2690849" cy="1409779"/>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BIM/CIM</a:t>
          </a:r>
          <a:r>
            <a:rPr kumimoji="1" lang="ja-JP" altLang="en-US" sz="1200">
              <a:latin typeface="ＭＳ ゴシック" pitchFamily="49" charset="-128"/>
              <a:ea typeface="ＭＳ ゴシック" pitchFamily="49" charset="-128"/>
            </a:rPr>
            <a:t>に利用可能な維持管理に係る既存資料の収集整理</a:t>
          </a:r>
          <a:endParaRPr kumimoji="1" lang="en-US" altLang="ja-JP" sz="12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維持管理に着目した</a:t>
          </a:r>
          <a:r>
            <a:rPr kumimoji="1" lang="en-US" altLang="ja-JP" sz="1200">
              <a:latin typeface="ＭＳ ゴシック" pitchFamily="49" charset="-128"/>
              <a:ea typeface="ＭＳ ゴシック" pitchFamily="49" charset="-128"/>
            </a:rPr>
            <a:t>BIM/CIM</a:t>
          </a:r>
          <a:r>
            <a:rPr kumimoji="1" lang="ja-JP" altLang="en-US" sz="1200">
              <a:latin typeface="ＭＳ ゴシック" pitchFamily="49" charset="-128"/>
              <a:ea typeface="ＭＳ ゴシック" pitchFamily="49" charset="-128"/>
            </a:rPr>
            <a:t>に係る関係者からのヒアリングと課題抽出</a:t>
          </a:r>
          <a:endParaRPr kumimoji="1" lang="en-US" altLang="ja-JP" sz="12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写真画像等から</a:t>
          </a:r>
          <a:r>
            <a:rPr kumimoji="1" lang="en-US" altLang="ja-JP" sz="1200">
              <a:latin typeface="ＭＳ ゴシック" pitchFamily="49" charset="-128"/>
              <a:ea typeface="ＭＳ ゴシック" pitchFamily="49" charset="-128"/>
            </a:rPr>
            <a:t>BIM/CIM</a:t>
          </a:r>
          <a:r>
            <a:rPr kumimoji="1" lang="ja-JP" altLang="en-US" sz="1200">
              <a:latin typeface="ＭＳ ゴシック" pitchFamily="49" charset="-128"/>
              <a:ea typeface="ＭＳ ゴシック" pitchFamily="49" charset="-128"/>
            </a:rPr>
            <a:t>を作成する手法に関する資料収集整理</a:t>
          </a:r>
          <a:endParaRPr kumimoji="1" lang="en-US" altLang="ja-JP" sz="1200">
            <a:latin typeface="ＭＳ ゴシック" pitchFamily="49" charset="-128"/>
            <a:ea typeface="ＭＳ ゴシック" pitchFamily="49" charset="-128"/>
          </a:endParaRPr>
        </a:p>
      </xdr:txBody>
    </xdr:sp>
    <xdr:clientData/>
  </xdr:twoCellAnchor>
  <xdr:twoCellAnchor>
    <xdr:from>
      <xdr:col>12</xdr:col>
      <xdr:colOff>29583</xdr:colOff>
      <xdr:row>772</xdr:row>
      <xdr:rowOff>61529</xdr:rowOff>
    </xdr:from>
    <xdr:to>
      <xdr:col>25</xdr:col>
      <xdr:colOff>144006</xdr:colOff>
      <xdr:row>773</xdr:row>
      <xdr:rowOff>332589</xdr:rowOff>
    </xdr:to>
    <xdr:sp macro="" textlink="">
      <xdr:nvSpPr>
        <xdr:cNvPr id="9" name="フローチャート: 処理 8">
          <a:extLst>
            <a:ext uri="{FF2B5EF4-FFF2-40B4-BE49-F238E27FC236}">
              <a16:creationId xmlns:a16="http://schemas.microsoft.com/office/drawing/2014/main" id="{00000000-0008-0000-0000-000009000000}"/>
            </a:ext>
          </a:extLst>
        </xdr:cNvPr>
        <xdr:cNvSpPr/>
      </xdr:nvSpPr>
      <xdr:spPr>
        <a:xfrm>
          <a:off x="2429883" y="43686029"/>
          <a:ext cx="2714748" cy="62348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0.2</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28</xdr:col>
      <xdr:colOff>133350</xdr:colOff>
      <xdr:row>763</xdr:row>
      <xdr:rowOff>57150</xdr:rowOff>
    </xdr:from>
    <xdr:to>
      <xdr:col>42</xdr:col>
      <xdr:colOff>53041</xdr:colOff>
      <xdr:row>764</xdr:row>
      <xdr:rowOff>19824</xdr:rowOff>
    </xdr:to>
    <xdr:sp macro="" textlink="">
      <xdr:nvSpPr>
        <xdr:cNvPr id="14" name="テキスト ボックス 29">
          <a:extLst>
            <a:ext uri="{FF2B5EF4-FFF2-40B4-BE49-F238E27FC236}">
              <a16:creationId xmlns:a16="http://schemas.microsoft.com/office/drawing/2014/main" id="{EE43D538-64D4-4296-99EA-197B648C8ED1}"/>
            </a:ext>
          </a:extLst>
        </xdr:cNvPr>
        <xdr:cNvSpPr txBox="1"/>
      </xdr:nvSpPr>
      <xdr:spPr>
        <a:xfrm>
          <a:off x="5734050" y="38595300"/>
          <a:ext cx="2720041"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簡易プロポーザル方式</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zoomScale="75" zoomScaleNormal="75" zoomScaleSheetLayoutView="75" zoomScalePageLayoutView="85" workbookViewId="0">
      <selection activeCell="I1" sqref="I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326</v>
      </c>
      <c r="AJ2" s="926" t="s">
        <v>662</v>
      </c>
      <c r="AK2" s="926"/>
      <c r="AL2" s="926"/>
      <c r="AM2" s="926"/>
      <c r="AN2" s="83" t="s">
        <v>326</v>
      </c>
      <c r="AO2" s="926" t="s">
        <v>596</v>
      </c>
      <c r="AP2" s="926"/>
      <c r="AQ2" s="926"/>
      <c r="AR2" s="84" t="s">
        <v>631</v>
      </c>
      <c r="AS2" s="927">
        <v>60</v>
      </c>
      <c r="AT2" s="927"/>
      <c r="AU2" s="927"/>
      <c r="AV2" s="83" t="str">
        <f>IF(AW2="","","-")</f>
        <v>-</v>
      </c>
      <c r="AW2" s="892">
        <v>0</v>
      </c>
      <c r="AX2" s="892"/>
    </row>
    <row r="3" spans="1:50" ht="21" customHeight="1" thickBot="1" x14ac:dyDescent="0.2">
      <c r="A3" s="845" t="s">
        <v>624</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63</v>
      </c>
      <c r="AJ3" s="847" t="s">
        <v>632</v>
      </c>
      <c r="AK3" s="847"/>
      <c r="AL3" s="847"/>
      <c r="AM3" s="847"/>
      <c r="AN3" s="847"/>
      <c r="AO3" s="847"/>
      <c r="AP3" s="847"/>
      <c r="AQ3" s="847"/>
      <c r="AR3" s="847"/>
      <c r="AS3" s="847"/>
      <c r="AT3" s="847"/>
      <c r="AU3" s="847"/>
      <c r="AV3" s="847"/>
      <c r="AW3" s="847"/>
      <c r="AX3" s="24" t="s">
        <v>64</v>
      </c>
    </row>
    <row r="4" spans="1:50" ht="30.75" customHeight="1" x14ac:dyDescent="0.15">
      <c r="A4" s="688" t="s">
        <v>25</v>
      </c>
      <c r="B4" s="689"/>
      <c r="C4" s="689"/>
      <c r="D4" s="689"/>
      <c r="E4" s="689"/>
      <c r="F4" s="689"/>
      <c r="G4" s="666" t="s">
        <v>656</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633</v>
      </c>
      <c r="AF4" s="672"/>
      <c r="AG4" s="672"/>
      <c r="AH4" s="672"/>
      <c r="AI4" s="672"/>
      <c r="AJ4" s="672"/>
      <c r="AK4" s="672"/>
      <c r="AL4" s="672"/>
      <c r="AM4" s="672"/>
      <c r="AN4" s="672"/>
      <c r="AO4" s="672"/>
      <c r="AP4" s="673"/>
      <c r="AQ4" s="674" t="s">
        <v>2</v>
      </c>
      <c r="AR4" s="669"/>
      <c r="AS4" s="669"/>
      <c r="AT4" s="669"/>
      <c r="AU4" s="669"/>
      <c r="AV4" s="669"/>
      <c r="AW4" s="669"/>
      <c r="AX4" s="675"/>
    </row>
    <row r="5" spans="1:50" ht="30.75" customHeight="1" x14ac:dyDescent="0.15">
      <c r="A5" s="676" t="s">
        <v>66</v>
      </c>
      <c r="B5" s="677"/>
      <c r="C5" s="677"/>
      <c r="D5" s="677"/>
      <c r="E5" s="677"/>
      <c r="F5" s="678"/>
      <c r="G5" s="820" t="s">
        <v>462</v>
      </c>
      <c r="H5" s="821"/>
      <c r="I5" s="821"/>
      <c r="J5" s="821"/>
      <c r="K5" s="821"/>
      <c r="L5" s="821"/>
      <c r="M5" s="822" t="s">
        <v>65</v>
      </c>
      <c r="N5" s="823"/>
      <c r="O5" s="823"/>
      <c r="P5" s="823"/>
      <c r="Q5" s="823"/>
      <c r="R5" s="824"/>
      <c r="S5" s="825" t="s">
        <v>435</v>
      </c>
      <c r="T5" s="821"/>
      <c r="U5" s="821"/>
      <c r="V5" s="821"/>
      <c r="W5" s="821"/>
      <c r="X5" s="826"/>
      <c r="Y5" s="682" t="s">
        <v>3</v>
      </c>
      <c r="Z5" s="577"/>
      <c r="AA5" s="577"/>
      <c r="AB5" s="577"/>
      <c r="AC5" s="577"/>
      <c r="AD5" s="578"/>
      <c r="AE5" s="683" t="s">
        <v>657</v>
      </c>
      <c r="AF5" s="683"/>
      <c r="AG5" s="683"/>
      <c r="AH5" s="683"/>
      <c r="AI5" s="683"/>
      <c r="AJ5" s="683"/>
      <c r="AK5" s="683"/>
      <c r="AL5" s="683"/>
      <c r="AM5" s="683"/>
      <c r="AN5" s="683"/>
      <c r="AO5" s="683"/>
      <c r="AP5" s="684"/>
      <c r="AQ5" s="685" t="s">
        <v>658</v>
      </c>
      <c r="AR5" s="686"/>
      <c r="AS5" s="686"/>
      <c r="AT5" s="686"/>
      <c r="AU5" s="686"/>
      <c r="AV5" s="686"/>
      <c r="AW5" s="686"/>
      <c r="AX5" s="687"/>
    </row>
    <row r="6" spans="1:50" ht="39" customHeight="1" x14ac:dyDescent="0.15">
      <c r="A6" s="690" t="s">
        <v>4</v>
      </c>
      <c r="B6" s="691"/>
      <c r="C6" s="691"/>
      <c r="D6" s="691"/>
      <c r="E6" s="691"/>
      <c r="F6" s="691"/>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635</v>
      </c>
      <c r="H7" s="484"/>
      <c r="I7" s="484"/>
      <c r="J7" s="484"/>
      <c r="K7" s="484"/>
      <c r="L7" s="484"/>
      <c r="M7" s="484"/>
      <c r="N7" s="484"/>
      <c r="O7" s="484"/>
      <c r="P7" s="484"/>
      <c r="Q7" s="484"/>
      <c r="R7" s="484"/>
      <c r="S7" s="484"/>
      <c r="T7" s="484"/>
      <c r="U7" s="484"/>
      <c r="V7" s="484"/>
      <c r="W7" s="484"/>
      <c r="X7" s="485"/>
      <c r="Y7" s="904" t="s">
        <v>309</v>
      </c>
      <c r="Z7" s="425"/>
      <c r="AA7" s="425"/>
      <c r="AB7" s="425"/>
      <c r="AC7" s="425"/>
      <c r="AD7" s="905"/>
      <c r="AE7" s="893" t="s">
        <v>635</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80" t="s">
        <v>208</v>
      </c>
      <c r="B8" s="481"/>
      <c r="C8" s="481"/>
      <c r="D8" s="481"/>
      <c r="E8" s="481"/>
      <c r="F8" s="482"/>
      <c r="G8" s="931" t="str">
        <f>入力規則等!A27</f>
        <v>科学技術・イノベーション</v>
      </c>
      <c r="H8" s="704"/>
      <c r="I8" s="704"/>
      <c r="J8" s="704"/>
      <c r="K8" s="704"/>
      <c r="L8" s="704"/>
      <c r="M8" s="704"/>
      <c r="N8" s="704"/>
      <c r="O8" s="704"/>
      <c r="P8" s="704"/>
      <c r="Q8" s="704"/>
      <c r="R8" s="704"/>
      <c r="S8" s="704"/>
      <c r="T8" s="704"/>
      <c r="U8" s="704"/>
      <c r="V8" s="704"/>
      <c r="W8" s="704"/>
      <c r="X8" s="932"/>
      <c r="Y8" s="827" t="s">
        <v>209</v>
      </c>
      <c r="Z8" s="828"/>
      <c r="AA8" s="828"/>
      <c r="AB8" s="828"/>
      <c r="AC8" s="828"/>
      <c r="AD8" s="829"/>
      <c r="AE8" s="703" t="str">
        <f>入力規則等!K13</f>
        <v>文教及び科学振興</v>
      </c>
      <c r="AF8" s="704"/>
      <c r="AG8" s="704"/>
      <c r="AH8" s="704"/>
      <c r="AI8" s="704"/>
      <c r="AJ8" s="704"/>
      <c r="AK8" s="704"/>
      <c r="AL8" s="704"/>
      <c r="AM8" s="704"/>
      <c r="AN8" s="704"/>
      <c r="AO8" s="704"/>
      <c r="AP8" s="704"/>
      <c r="AQ8" s="704"/>
      <c r="AR8" s="704"/>
      <c r="AS8" s="704"/>
      <c r="AT8" s="704"/>
      <c r="AU8" s="704"/>
      <c r="AV8" s="704"/>
      <c r="AW8" s="704"/>
      <c r="AX8" s="705"/>
    </row>
    <row r="9" spans="1:50" ht="54" customHeight="1" x14ac:dyDescent="0.15">
      <c r="A9" s="830" t="s">
        <v>23</v>
      </c>
      <c r="B9" s="831"/>
      <c r="C9" s="831"/>
      <c r="D9" s="831"/>
      <c r="E9" s="831"/>
      <c r="F9" s="831"/>
      <c r="G9" s="832" t="s">
        <v>663</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54" customHeight="1" x14ac:dyDescent="0.15">
      <c r="A10" s="644" t="s">
        <v>29</v>
      </c>
      <c r="B10" s="645"/>
      <c r="C10" s="645"/>
      <c r="D10" s="645"/>
      <c r="E10" s="645"/>
      <c r="F10" s="645"/>
      <c r="G10" s="738" t="s">
        <v>664</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2" t="s">
        <v>310</v>
      </c>
      <c r="Q12" s="427"/>
      <c r="R12" s="427"/>
      <c r="S12" s="427"/>
      <c r="T12" s="427"/>
      <c r="U12" s="427"/>
      <c r="V12" s="428"/>
      <c r="W12" s="432" t="s">
        <v>332</v>
      </c>
      <c r="X12" s="427"/>
      <c r="Y12" s="427"/>
      <c r="Z12" s="427"/>
      <c r="AA12" s="427"/>
      <c r="AB12" s="427"/>
      <c r="AC12" s="428"/>
      <c r="AD12" s="432" t="s">
        <v>621</v>
      </c>
      <c r="AE12" s="427"/>
      <c r="AF12" s="427"/>
      <c r="AG12" s="427"/>
      <c r="AH12" s="427"/>
      <c r="AI12" s="427"/>
      <c r="AJ12" s="428"/>
      <c r="AK12" s="432" t="s">
        <v>625</v>
      </c>
      <c r="AL12" s="427"/>
      <c r="AM12" s="427"/>
      <c r="AN12" s="427"/>
      <c r="AO12" s="427"/>
      <c r="AP12" s="427"/>
      <c r="AQ12" s="428"/>
      <c r="AR12" s="432" t="s">
        <v>626</v>
      </c>
      <c r="AS12" s="427"/>
      <c r="AT12" s="427"/>
      <c r="AU12" s="427"/>
      <c r="AV12" s="427"/>
      <c r="AW12" s="427"/>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0</v>
      </c>
      <c r="Q13" s="642"/>
      <c r="R13" s="642"/>
      <c r="S13" s="642"/>
      <c r="T13" s="642"/>
      <c r="U13" s="642"/>
      <c r="V13" s="643"/>
      <c r="W13" s="641">
        <v>0</v>
      </c>
      <c r="X13" s="642"/>
      <c r="Y13" s="642"/>
      <c r="Z13" s="642"/>
      <c r="AA13" s="642"/>
      <c r="AB13" s="642"/>
      <c r="AC13" s="643"/>
      <c r="AD13" s="641">
        <v>0</v>
      </c>
      <c r="AE13" s="642"/>
      <c r="AF13" s="642"/>
      <c r="AG13" s="642"/>
      <c r="AH13" s="642"/>
      <c r="AI13" s="642"/>
      <c r="AJ13" s="643"/>
      <c r="AK13" s="641">
        <v>0</v>
      </c>
      <c r="AL13" s="642"/>
      <c r="AM13" s="642"/>
      <c r="AN13" s="642"/>
      <c r="AO13" s="642"/>
      <c r="AP13" s="642"/>
      <c r="AQ13" s="643"/>
      <c r="AR13" s="901">
        <v>8</v>
      </c>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v>0</v>
      </c>
      <c r="Q14" s="642"/>
      <c r="R14" s="642"/>
      <c r="S14" s="642"/>
      <c r="T14" s="642"/>
      <c r="U14" s="642"/>
      <c r="V14" s="643"/>
      <c r="W14" s="641">
        <v>0</v>
      </c>
      <c r="X14" s="642"/>
      <c r="Y14" s="642"/>
      <c r="Z14" s="642"/>
      <c r="AA14" s="642"/>
      <c r="AB14" s="642"/>
      <c r="AC14" s="643"/>
      <c r="AD14" s="641">
        <v>0</v>
      </c>
      <c r="AE14" s="642"/>
      <c r="AF14" s="642"/>
      <c r="AG14" s="642"/>
      <c r="AH14" s="642"/>
      <c r="AI14" s="642"/>
      <c r="AJ14" s="643"/>
      <c r="AK14" s="641">
        <v>0</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v>0</v>
      </c>
      <c r="Q15" s="642"/>
      <c r="R15" s="642"/>
      <c r="S15" s="642"/>
      <c r="T15" s="642"/>
      <c r="U15" s="642"/>
      <c r="V15" s="643"/>
      <c r="W15" s="641">
        <v>0</v>
      </c>
      <c r="X15" s="642"/>
      <c r="Y15" s="642"/>
      <c r="Z15" s="642"/>
      <c r="AA15" s="642"/>
      <c r="AB15" s="642"/>
      <c r="AC15" s="643"/>
      <c r="AD15" s="641">
        <v>0</v>
      </c>
      <c r="AE15" s="642"/>
      <c r="AF15" s="642"/>
      <c r="AG15" s="642"/>
      <c r="AH15" s="642"/>
      <c r="AI15" s="642"/>
      <c r="AJ15" s="643"/>
      <c r="AK15" s="641">
        <v>0</v>
      </c>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v>0</v>
      </c>
      <c r="Q16" s="642"/>
      <c r="R16" s="642"/>
      <c r="S16" s="642"/>
      <c r="T16" s="642"/>
      <c r="U16" s="642"/>
      <c r="V16" s="643"/>
      <c r="W16" s="641">
        <v>0</v>
      </c>
      <c r="X16" s="642"/>
      <c r="Y16" s="642"/>
      <c r="Z16" s="642"/>
      <c r="AA16" s="642"/>
      <c r="AB16" s="642"/>
      <c r="AC16" s="643"/>
      <c r="AD16" s="641">
        <v>0</v>
      </c>
      <c r="AE16" s="642"/>
      <c r="AF16" s="642"/>
      <c r="AG16" s="642"/>
      <c r="AH16" s="642"/>
      <c r="AI16" s="642"/>
      <c r="AJ16" s="643"/>
      <c r="AK16" s="641">
        <v>0</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v>0</v>
      </c>
      <c r="Q17" s="642"/>
      <c r="R17" s="642"/>
      <c r="S17" s="642"/>
      <c r="T17" s="642"/>
      <c r="U17" s="642"/>
      <c r="V17" s="643"/>
      <c r="W17" s="641">
        <v>0</v>
      </c>
      <c r="X17" s="642"/>
      <c r="Y17" s="642"/>
      <c r="Z17" s="642"/>
      <c r="AA17" s="642"/>
      <c r="AB17" s="642"/>
      <c r="AC17" s="643"/>
      <c r="AD17" s="641">
        <v>0</v>
      </c>
      <c r="AE17" s="642"/>
      <c r="AF17" s="642"/>
      <c r="AG17" s="642"/>
      <c r="AH17" s="642"/>
      <c r="AI17" s="642"/>
      <c r="AJ17" s="643"/>
      <c r="AK17" s="641">
        <v>0</v>
      </c>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6">
        <f>SUM(P13:V17)</f>
        <v>0</v>
      </c>
      <c r="Q18" s="857"/>
      <c r="R18" s="857"/>
      <c r="S18" s="857"/>
      <c r="T18" s="857"/>
      <c r="U18" s="857"/>
      <c r="V18" s="858"/>
      <c r="W18" s="856">
        <f>SUM(W13:AC17)</f>
        <v>0</v>
      </c>
      <c r="X18" s="857"/>
      <c r="Y18" s="857"/>
      <c r="Z18" s="857"/>
      <c r="AA18" s="857"/>
      <c r="AB18" s="857"/>
      <c r="AC18" s="858"/>
      <c r="AD18" s="856">
        <f>SUM(AD13:AJ17)</f>
        <v>0</v>
      </c>
      <c r="AE18" s="857"/>
      <c r="AF18" s="857"/>
      <c r="AG18" s="857"/>
      <c r="AH18" s="857"/>
      <c r="AI18" s="857"/>
      <c r="AJ18" s="858"/>
      <c r="AK18" s="856">
        <f>SUM(AK13:AQ17)</f>
        <v>0</v>
      </c>
      <c r="AL18" s="857"/>
      <c r="AM18" s="857"/>
      <c r="AN18" s="857"/>
      <c r="AO18" s="857"/>
      <c r="AP18" s="857"/>
      <c r="AQ18" s="858"/>
      <c r="AR18" s="856">
        <f>SUM(AR13:AX17)</f>
        <v>8</v>
      </c>
      <c r="AS18" s="857"/>
      <c r="AT18" s="857"/>
      <c r="AU18" s="857"/>
      <c r="AV18" s="857"/>
      <c r="AW18" s="857"/>
      <c r="AX18" s="859"/>
    </row>
    <row r="19" spans="1:50" ht="24.75" customHeight="1" x14ac:dyDescent="0.15">
      <c r="A19" s="598"/>
      <c r="B19" s="599"/>
      <c r="C19" s="599"/>
      <c r="D19" s="599"/>
      <c r="E19" s="599"/>
      <c r="F19" s="600"/>
      <c r="G19" s="854" t="s">
        <v>9</v>
      </c>
      <c r="H19" s="855"/>
      <c r="I19" s="855"/>
      <c r="J19" s="855"/>
      <c r="K19" s="855"/>
      <c r="L19" s="855"/>
      <c r="M19" s="855"/>
      <c r="N19" s="855"/>
      <c r="O19" s="855"/>
      <c r="P19" s="641">
        <v>0</v>
      </c>
      <c r="Q19" s="642"/>
      <c r="R19" s="642"/>
      <c r="S19" s="642"/>
      <c r="T19" s="642"/>
      <c r="U19" s="642"/>
      <c r="V19" s="643"/>
      <c r="W19" s="641">
        <v>0</v>
      </c>
      <c r="X19" s="642"/>
      <c r="Y19" s="642"/>
      <c r="Z19" s="642"/>
      <c r="AA19" s="642"/>
      <c r="AB19" s="642"/>
      <c r="AC19" s="643"/>
      <c r="AD19" s="641">
        <v>0</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4" t="s">
        <v>10</v>
      </c>
      <c r="H20" s="855"/>
      <c r="I20" s="855"/>
      <c r="J20" s="855"/>
      <c r="K20" s="855"/>
      <c r="L20" s="855"/>
      <c r="M20" s="855"/>
      <c r="N20" s="855"/>
      <c r="O20" s="855"/>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0"/>
      <c r="B21" s="831"/>
      <c r="C21" s="831"/>
      <c r="D21" s="831"/>
      <c r="E21" s="831"/>
      <c r="F21" s="948"/>
      <c r="G21" s="300" t="s">
        <v>274</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54" t="s">
        <v>629</v>
      </c>
      <c r="B22" s="955"/>
      <c r="C22" s="955"/>
      <c r="D22" s="955"/>
      <c r="E22" s="955"/>
      <c r="F22" s="956"/>
      <c r="G22" s="950" t="s">
        <v>254</v>
      </c>
      <c r="H22" s="208"/>
      <c r="I22" s="208"/>
      <c r="J22" s="208"/>
      <c r="K22" s="208"/>
      <c r="L22" s="208"/>
      <c r="M22" s="208"/>
      <c r="N22" s="208"/>
      <c r="O22" s="209"/>
      <c r="P22" s="915" t="s">
        <v>627</v>
      </c>
      <c r="Q22" s="208"/>
      <c r="R22" s="208"/>
      <c r="S22" s="208"/>
      <c r="T22" s="208"/>
      <c r="U22" s="208"/>
      <c r="V22" s="209"/>
      <c r="W22" s="915" t="s">
        <v>628</v>
      </c>
      <c r="X22" s="208"/>
      <c r="Y22" s="208"/>
      <c r="Z22" s="208"/>
      <c r="AA22" s="208"/>
      <c r="AB22" s="208"/>
      <c r="AC22" s="209"/>
      <c r="AD22" s="915" t="s">
        <v>253</v>
      </c>
      <c r="AE22" s="208"/>
      <c r="AF22" s="208"/>
      <c r="AG22" s="208"/>
      <c r="AH22" s="208"/>
      <c r="AI22" s="208"/>
      <c r="AJ22" s="208"/>
      <c r="AK22" s="208"/>
      <c r="AL22" s="208"/>
      <c r="AM22" s="208"/>
      <c r="AN22" s="208"/>
      <c r="AO22" s="208"/>
      <c r="AP22" s="208"/>
      <c r="AQ22" s="208"/>
      <c r="AR22" s="208"/>
      <c r="AS22" s="208"/>
      <c r="AT22" s="208"/>
      <c r="AU22" s="208"/>
      <c r="AV22" s="208"/>
      <c r="AW22" s="208"/>
      <c r="AX22" s="963"/>
    </row>
    <row r="23" spans="1:50" ht="25.5" customHeight="1" x14ac:dyDescent="0.15">
      <c r="A23" s="957"/>
      <c r="B23" s="958"/>
      <c r="C23" s="958"/>
      <c r="D23" s="958"/>
      <c r="E23" s="958"/>
      <c r="F23" s="959"/>
      <c r="G23" s="951" t="s">
        <v>636</v>
      </c>
      <c r="H23" s="952"/>
      <c r="I23" s="952"/>
      <c r="J23" s="952"/>
      <c r="K23" s="952"/>
      <c r="L23" s="952"/>
      <c r="M23" s="952"/>
      <c r="N23" s="952"/>
      <c r="O23" s="953"/>
      <c r="P23" s="901">
        <v>0</v>
      </c>
      <c r="Q23" s="902"/>
      <c r="R23" s="902"/>
      <c r="S23" s="902"/>
      <c r="T23" s="902"/>
      <c r="U23" s="902"/>
      <c r="V23" s="916"/>
      <c r="W23" s="901">
        <v>8</v>
      </c>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637</v>
      </c>
      <c r="H24" s="918"/>
      <c r="I24" s="918"/>
      <c r="J24" s="918"/>
      <c r="K24" s="918"/>
      <c r="L24" s="918"/>
      <c r="M24" s="918"/>
      <c r="N24" s="918"/>
      <c r="O24" s="919"/>
      <c r="P24" s="641">
        <v>0</v>
      </c>
      <c r="Q24" s="642"/>
      <c r="R24" s="642"/>
      <c r="S24" s="642"/>
      <c r="T24" s="642"/>
      <c r="U24" s="642"/>
      <c r="V24" s="643"/>
      <c r="W24" s="641">
        <v>0</v>
      </c>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17" t="s">
        <v>643</v>
      </c>
      <c r="H25" s="918"/>
      <c r="I25" s="918"/>
      <c r="J25" s="918"/>
      <c r="K25" s="918"/>
      <c r="L25" s="918"/>
      <c r="M25" s="918"/>
      <c r="N25" s="918"/>
      <c r="O25" s="919"/>
      <c r="P25" s="641">
        <v>0</v>
      </c>
      <c r="Q25" s="642"/>
      <c r="R25" s="642"/>
      <c r="S25" s="642"/>
      <c r="T25" s="642"/>
      <c r="U25" s="642"/>
      <c r="V25" s="643"/>
      <c r="W25" s="641">
        <v>0</v>
      </c>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17" t="s">
        <v>644</v>
      </c>
      <c r="H26" s="918"/>
      <c r="I26" s="918"/>
      <c r="J26" s="918"/>
      <c r="K26" s="918"/>
      <c r="L26" s="918"/>
      <c r="M26" s="918"/>
      <c r="N26" s="918"/>
      <c r="O26" s="919"/>
      <c r="P26" s="641">
        <v>0</v>
      </c>
      <c r="Q26" s="642"/>
      <c r="R26" s="642"/>
      <c r="S26" s="642"/>
      <c r="T26" s="642"/>
      <c r="U26" s="642"/>
      <c r="V26" s="643"/>
      <c r="W26" s="641">
        <v>0</v>
      </c>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17" t="s">
        <v>645</v>
      </c>
      <c r="H27" s="918"/>
      <c r="I27" s="918"/>
      <c r="J27" s="918"/>
      <c r="K27" s="918"/>
      <c r="L27" s="918"/>
      <c r="M27" s="918"/>
      <c r="N27" s="918"/>
      <c r="O27" s="919"/>
      <c r="P27" s="641">
        <v>0</v>
      </c>
      <c r="Q27" s="642"/>
      <c r="R27" s="642"/>
      <c r="S27" s="642"/>
      <c r="T27" s="642"/>
      <c r="U27" s="642"/>
      <c r="V27" s="643"/>
      <c r="W27" s="641">
        <v>0</v>
      </c>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20" t="s">
        <v>258</v>
      </c>
      <c r="H28" s="921"/>
      <c r="I28" s="921"/>
      <c r="J28" s="921"/>
      <c r="K28" s="921"/>
      <c r="L28" s="921"/>
      <c r="M28" s="921"/>
      <c r="N28" s="921"/>
      <c r="O28" s="922"/>
      <c r="P28" s="856">
        <f>P29-SUM(P23:P27)</f>
        <v>0</v>
      </c>
      <c r="Q28" s="857"/>
      <c r="R28" s="857"/>
      <c r="S28" s="857"/>
      <c r="T28" s="857"/>
      <c r="U28" s="857"/>
      <c r="V28" s="858"/>
      <c r="W28" s="856">
        <f>W29-SUM(W23:W27)</f>
        <v>0</v>
      </c>
      <c r="X28" s="857"/>
      <c r="Y28" s="857"/>
      <c r="Z28" s="857"/>
      <c r="AA28" s="857"/>
      <c r="AB28" s="857"/>
      <c r="AC28" s="858"/>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1">
        <f>AK13</f>
        <v>0</v>
      </c>
      <c r="Q29" s="642"/>
      <c r="R29" s="642"/>
      <c r="S29" s="642"/>
      <c r="T29" s="642"/>
      <c r="U29" s="642"/>
      <c r="V29" s="643"/>
      <c r="W29" s="928">
        <f>AR13</f>
        <v>8</v>
      </c>
      <c r="X29" s="929"/>
      <c r="Y29" s="929"/>
      <c r="Z29" s="929"/>
      <c r="AA29" s="929"/>
      <c r="AB29" s="929"/>
      <c r="AC29" s="930"/>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70" t="s">
        <v>270</v>
      </c>
      <c r="B30" s="871"/>
      <c r="C30" s="871"/>
      <c r="D30" s="871"/>
      <c r="E30" s="871"/>
      <c r="F30" s="872"/>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310</v>
      </c>
      <c r="AF30" s="840"/>
      <c r="AG30" s="840"/>
      <c r="AH30" s="841"/>
      <c r="AI30" s="896" t="s">
        <v>332</v>
      </c>
      <c r="AJ30" s="896"/>
      <c r="AK30" s="896"/>
      <c r="AL30" s="839"/>
      <c r="AM30" s="896" t="s">
        <v>429</v>
      </c>
      <c r="AN30" s="896"/>
      <c r="AO30" s="896"/>
      <c r="AP30" s="839"/>
      <c r="AQ30" s="751" t="s">
        <v>184</v>
      </c>
      <c r="AR30" s="752"/>
      <c r="AS30" s="752"/>
      <c r="AT30" s="753"/>
      <c r="AU30" s="758" t="s">
        <v>133</v>
      </c>
      <c r="AV30" s="758"/>
      <c r="AW30" s="758"/>
      <c r="AX30" s="898"/>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7"/>
      <c r="AJ31" s="897"/>
      <c r="AK31" s="897"/>
      <c r="AL31" s="393"/>
      <c r="AM31" s="897"/>
      <c r="AN31" s="897"/>
      <c r="AO31" s="897"/>
      <c r="AP31" s="393"/>
      <c r="AQ31" s="236" t="s">
        <v>635</v>
      </c>
      <c r="AR31" s="187"/>
      <c r="AS31" s="122" t="s">
        <v>185</v>
      </c>
      <c r="AT31" s="123"/>
      <c r="AU31" s="186">
        <v>6</v>
      </c>
      <c r="AV31" s="186"/>
      <c r="AW31" s="378" t="s">
        <v>175</v>
      </c>
      <c r="AX31" s="379"/>
    </row>
    <row r="32" spans="1:50" ht="23.25" customHeight="1" x14ac:dyDescent="0.15">
      <c r="A32" s="383"/>
      <c r="B32" s="381"/>
      <c r="C32" s="381"/>
      <c r="D32" s="381"/>
      <c r="E32" s="381"/>
      <c r="F32" s="382"/>
      <c r="G32" s="546" t="s">
        <v>660</v>
      </c>
      <c r="H32" s="547"/>
      <c r="I32" s="547"/>
      <c r="J32" s="547"/>
      <c r="K32" s="547"/>
      <c r="L32" s="547"/>
      <c r="M32" s="547"/>
      <c r="N32" s="547"/>
      <c r="O32" s="548"/>
      <c r="P32" s="94" t="s">
        <v>661</v>
      </c>
      <c r="Q32" s="94"/>
      <c r="R32" s="94"/>
      <c r="S32" s="94"/>
      <c r="T32" s="94"/>
      <c r="U32" s="94"/>
      <c r="V32" s="94"/>
      <c r="W32" s="94"/>
      <c r="X32" s="95"/>
      <c r="Y32" s="456" t="s">
        <v>12</v>
      </c>
      <c r="Z32" s="516"/>
      <c r="AA32" s="517"/>
      <c r="AB32" s="446" t="s">
        <v>639</v>
      </c>
      <c r="AC32" s="446"/>
      <c r="AD32" s="446"/>
      <c r="AE32" s="204" t="s">
        <v>635</v>
      </c>
      <c r="AF32" s="205"/>
      <c r="AG32" s="205"/>
      <c r="AH32" s="205"/>
      <c r="AI32" s="204" t="s">
        <v>635</v>
      </c>
      <c r="AJ32" s="205"/>
      <c r="AK32" s="205"/>
      <c r="AL32" s="205"/>
      <c r="AM32" s="204" t="s">
        <v>635</v>
      </c>
      <c r="AN32" s="205"/>
      <c r="AO32" s="205"/>
      <c r="AP32" s="205"/>
      <c r="AQ32" s="325" t="s">
        <v>635</v>
      </c>
      <c r="AR32" s="194"/>
      <c r="AS32" s="194"/>
      <c r="AT32" s="326"/>
      <c r="AU32" s="205" t="s">
        <v>635</v>
      </c>
      <c r="AV32" s="205"/>
      <c r="AW32" s="205"/>
      <c r="AX32" s="207"/>
    </row>
    <row r="33" spans="1:51" ht="23.25" customHeight="1" x14ac:dyDescent="0.15">
      <c r="A33" s="384"/>
      <c r="B33" s="385"/>
      <c r="C33" s="385"/>
      <c r="D33" s="385"/>
      <c r="E33" s="385"/>
      <c r="F33" s="386"/>
      <c r="G33" s="549"/>
      <c r="H33" s="550"/>
      <c r="I33" s="550"/>
      <c r="J33" s="550"/>
      <c r="K33" s="550"/>
      <c r="L33" s="550"/>
      <c r="M33" s="550"/>
      <c r="N33" s="550"/>
      <c r="O33" s="551"/>
      <c r="P33" s="97"/>
      <c r="Q33" s="97"/>
      <c r="R33" s="97"/>
      <c r="S33" s="97"/>
      <c r="T33" s="97"/>
      <c r="U33" s="97"/>
      <c r="V33" s="97"/>
      <c r="W33" s="97"/>
      <c r="X33" s="98"/>
      <c r="Y33" s="432" t="s">
        <v>53</v>
      </c>
      <c r="Z33" s="427"/>
      <c r="AA33" s="428"/>
      <c r="AB33" s="508" t="s">
        <v>639</v>
      </c>
      <c r="AC33" s="508"/>
      <c r="AD33" s="508"/>
      <c r="AE33" s="204" t="s">
        <v>635</v>
      </c>
      <c r="AF33" s="205"/>
      <c r="AG33" s="205"/>
      <c r="AH33" s="205"/>
      <c r="AI33" s="204" t="s">
        <v>635</v>
      </c>
      <c r="AJ33" s="205"/>
      <c r="AK33" s="205"/>
      <c r="AL33" s="205"/>
      <c r="AM33" s="204" t="s">
        <v>635</v>
      </c>
      <c r="AN33" s="205"/>
      <c r="AO33" s="205"/>
      <c r="AP33" s="205"/>
      <c r="AQ33" s="325" t="s">
        <v>635</v>
      </c>
      <c r="AR33" s="194"/>
      <c r="AS33" s="194"/>
      <c r="AT33" s="326"/>
      <c r="AU33" s="205">
        <v>1</v>
      </c>
      <c r="AV33" s="205"/>
      <c r="AW33" s="205"/>
      <c r="AX33" s="207"/>
    </row>
    <row r="34" spans="1:51" ht="23.25" customHeight="1" x14ac:dyDescent="0.15">
      <c r="A34" s="383"/>
      <c r="B34" s="381"/>
      <c r="C34" s="381"/>
      <c r="D34" s="381"/>
      <c r="E34" s="381"/>
      <c r="F34" s="382"/>
      <c r="G34" s="552"/>
      <c r="H34" s="553"/>
      <c r="I34" s="553"/>
      <c r="J34" s="553"/>
      <c r="K34" s="553"/>
      <c r="L34" s="553"/>
      <c r="M34" s="553"/>
      <c r="N34" s="553"/>
      <c r="O34" s="554"/>
      <c r="P34" s="100"/>
      <c r="Q34" s="100"/>
      <c r="R34" s="100"/>
      <c r="S34" s="100"/>
      <c r="T34" s="100"/>
      <c r="U34" s="100"/>
      <c r="V34" s="100"/>
      <c r="W34" s="100"/>
      <c r="X34" s="101"/>
      <c r="Y34" s="432" t="s">
        <v>13</v>
      </c>
      <c r="Z34" s="427"/>
      <c r="AA34" s="428"/>
      <c r="AB34" s="538" t="s">
        <v>176</v>
      </c>
      <c r="AC34" s="538"/>
      <c r="AD34" s="538"/>
      <c r="AE34" s="204" t="s">
        <v>635</v>
      </c>
      <c r="AF34" s="205"/>
      <c r="AG34" s="205"/>
      <c r="AH34" s="205"/>
      <c r="AI34" s="204" t="s">
        <v>635</v>
      </c>
      <c r="AJ34" s="205"/>
      <c r="AK34" s="205"/>
      <c r="AL34" s="205"/>
      <c r="AM34" s="204" t="s">
        <v>635</v>
      </c>
      <c r="AN34" s="205"/>
      <c r="AO34" s="205"/>
      <c r="AP34" s="205"/>
      <c r="AQ34" s="325" t="s">
        <v>635</v>
      </c>
      <c r="AR34" s="194"/>
      <c r="AS34" s="194"/>
      <c r="AT34" s="326"/>
      <c r="AU34" s="205" t="s">
        <v>635</v>
      </c>
      <c r="AV34" s="205"/>
      <c r="AW34" s="205"/>
      <c r="AX34" s="207"/>
    </row>
    <row r="35" spans="1:51" ht="23.25" customHeight="1" x14ac:dyDescent="0.15">
      <c r="A35" s="214" t="s">
        <v>300</v>
      </c>
      <c r="B35" s="215"/>
      <c r="C35" s="215"/>
      <c r="D35" s="215"/>
      <c r="E35" s="215"/>
      <c r="F35" s="216"/>
      <c r="G35" s="220" t="s">
        <v>646</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5" hidden="1" customHeight="1" x14ac:dyDescent="0.15">
      <c r="A37" s="754" t="s">
        <v>270</v>
      </c>
      <c r="B37" s="755"/>
      <c r="C37" s="755"/>
      <c r="D37" s="755"/>
      <c r="E37" s="755"/>
      <c r="F37" s="756"/>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3" t="s">
        <v>310</v>
      </c>
      <c r="AF37" s="233"/>
      <c r="AG37" s="233"/>
      <c r="AH37" s="233"/>
      <c r="AI37" s="233" t="s">
        <v>332</v>
      </c>
      <c r="AJ37" s="233"/>
      <c r="AK37" s="233"/>
      <c r="AL37" s="233"/>
      <c r="AM37" s="233" t="s">
        <v>429</v>
      </c>
      <c r="AN37" s="233"/>
      <c r="AO37" s="233"/>
      <c r="AP37" s="233"/>
      <c r="AQ37" s="140" t="s">
        <v>184</v>
      </c>
      <c r="AR37" s="141"/>
      <c r="AS37" s="141"/>
      <c r="AT37" s="142"/>
      <c r="AU37" s="397" t="s">
        <v>133</v>
      </c>
      <c r="AV37" s="397"/>
      <c r="AW37" s="397"/>
      <c r="AX37" s="891"/>
      <c r="AY37">
        <f>COUNTA($G$39)</f>
        <v>0</v>
      </c>
    </row>
    <row r="38" spans="1:51" ht="1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3"/>
      <c r="AF38" s="233"/>
      <c r="AG38" s="233"/>
      <c r="AH38" s="233"/>
      <c r="AI38" s="233"/>
      <c r="AJ38" s="233"/>
      <c r="AK38" s="233"/>
      <c r="AL38" s="233"/>
      <c r="AM38" s="233"/>
      <c r="AN38" s="233"/>
      <c r="AO38" s="233"/>
      <c r="AP38" s="233"/>
      <c r="AQ38" s="236"/>
      <c r="AR38" s="187"/>
      <c r="AS38" s="122" t="s">
        <v>185</v>
      </c>
      <c r="AT38" s="123"/>
      <c r="AU38" s="186"/>
      <c r="AV38" s="186"/>
      <c r="AW38" s="378" t="s">
        <v>175</v>
      </c>
      <c r="AX38" s="379"/>
      <c r="AY38">
        <f>$AY$37</f>
        <v>0</v>
      </c>
    </row>
    <row r="39" spans="1:51" ht="15" hidden="1" customHeight="1" x14ac:dyDescent="0.15">
      <c r="A39" s="383"/>
      <c r="B39" s="381"/>
      <c r="C39" s="381"/>
      <c r="D39" s="381"/>
      <c r="E39" s="381"/>
      <c r="F39" s="382"/>
      <c r="G39" s="546"/>
      <c r="H39" s="547"/>
      <c r="I39" s="547"/>
      <c r="J39" s="547"/>
      <c r="K39" s="547"/>
      <c r="L39" s="547"/>
      <c r="M39" s="547"/>
      <c r="N39" s="547"/>
      <c r="O39" s="548"/>
      <c r="P39" s="94"/>
      <c r="Q39" s="94"/>
      <c r="R39" s="94"/>
      <c r="S39" s="94"/>
      <c r="T39" s="94"/>
      <c r="U39" s="94"/>
      <c r="V39" s="94"/>
      <c r="W39" s="94"/>
      <c r="X39" s="95"/>
      <c r="Y39" s="456" t="s">
        <v>12</v>
      </c>
      <c r="Z39" s="516"/>
      <c r="AA39" s="517"/>
      <c r="AB39" s="446"/>
      <c r="AC39" s="446"/>
      <c r="AD39" s="446"/>
      <c r="AE39" s="204"/>
      <c r="AF39" s="205"/>
      <c r="AG39" s="205"/>
      <c r="AH39" s="205"/>
      <c r="AI39" s="204"/>
      <c r="AJ39" s="205"/>
      <c r="AK39" s="205"/>
      <c r="AL39" s="205"/>
      <c r="AM39" s="204"/>
      <c r="AN39" s="205"/>
      <c r="AO39" s="205"/>
      <c r="AP39" s="205"/>
      <c r="AQ39" s="325"/>
      <c r="AR39" s="194"/>
      <c r="AS39" s="194"/>
      <c r="AT39" s="326"/>
      <c r="AU39" s="205"/>
      <c r="AV39" s="205"/>
      <c r="AW39" s="205"/>
      <c r="AX39" s="207"/>
      <c r="AY39">
        <f t="shared" ref="AY39:AY43" si="4">$AY$37</f>
        <v>0</v>
      </c>
    </row>
    <row r="40" spans="1:51" ht="15" hidden="1" customHeight="1" x14ac:dyDescent="0.15">
      <c r="A40" s="384"/>
      <c r="B40" s="385"/>
      <c r="C40" s="385"/>
      <c r="D40" s="385"/>
      <c r="E40" s="385"/>
      <c r="F40" s="386"/>
      <c r="G40" s="549"/>
      <c r="H40" s="550"/>
      <c r="I40" s="550"/>
      <c r="J40" s="550"/>
      <c r="K40" s="550"/>
      <c r="L40" s="550"/>
      <c r="M40" s="550"/>
      <c r="N40" s="550"/>
      <c r="O40" s="551"/>
      <c r="P40" s="97"/>
      <c r="Q40" s="97"/>
      <c r="R40" s="97"/>
      <c r="S40" s="97"/>
      <c r="T40" s="97"/>
      <c r="U40" s="97"/>
      <c r="V40" s="97"/>
      <c r="W40" s="97"/>
      <c r="X40" s="98"/>
      <c r="Y40" s="432" t="s">
        <v>53</v>
      </c>
      <c r="Z40" s="427"/>
      <c r="AA40" s="428"/>
      <c r="AB40" s="508"/>
      <c r="AC40" s="508"/>
      <c r="AD40" s="508"/>
      <c r="AE40" s="204"/>
      <c r="AF40" s="205"/>
      <c r="AG40" s="205"/>
      <c r="AH40" s="205"/>
      <c r="AI40" s="204"/>
      <c r="AJ40" s="205"/>
      <c r="AK40" s="205"/>
      <c r="AL40" s="205"/>
      <c r="AM40" s="204"/>
      <c r="AN40" s="205"/>
      <c r="AO40" s="205"/>
      <c r="AP40" s="205"/>
      <c r="AQ40" s="325"/>
      <c r="AR40" s="194"/>
      <c r="AS40" s="194"/>
      <c r="AT40" s="326"/>
      <c r="AU40" s="205"/>
      <c r="AV40" s="205"/>
      <c r="AW40" s="205"/>
      <c r="AX40" s="207"/>
      <c r="AY40">
        <f t="shared" si="4"/>
        <v>0</v>
      </c>
    </row>
    <row r="41" spans="1:51" ht="15" hidden="1" customHeight="1" x14ac:dyDescent="0.15">
      <c r="A41" s="387"/>
      <c r="B41" s="388"/>
      <c r="C41" s="388"/>
      <c r="D41" s="388"/>
      <c r="E41" s="388"/>
      <c r="F41" s="389"/>
      <c r="G41" s="552"/>
      <c r="H41" s="553"/>
      <c r="I41" s="553"/>
      <c r="J41" s="553"/>
      <c r="K41" s="553"/>
      <c r="L41" s="553"/>
      <c r="M41" s="553"/>
      <c r="N41" s="553"/>
      <c r="O41" s="554"/>
      <c r="P41" s="100"/>
      <c r="Q41" s="100"/>
      <c r="R41" s="100"/>
      <c r="S41" s="100"/>
      <c r="T41" s="100"/>
      <c r="U41" s="100"/>
      <c r="V41" s="100"/>
      <c r="W41" s="100"/>
      <c r="X41" s="101"/>
      <c r="Y41" s="432" t="s">
        <v>13</v>
      </c>
      <c r="Z41" s="427"/>
      <c r="AA41" s="428"/>
      <c r="AB41" s="538" t="s">
        <v>176</v>
      </c>
      <c r="AC41" s="538"/>
      <c r="AD41" s="538"/>
      <c r="AE41" s="204"/>
      <c r="AF41" s="205"/>
      <c r="AG41" s="205"/>
      <c r="AH41" s="205"/>
      <c r="AI41" s="204"/>
      <c r="AJ41" s="205"/>
      <c r="AK41" s="205"/>
      <c r="AL41" s="205"/>
      <c r="AM41" s="204"/>
      <c r="AN41" s="205"/>
      <c r="AO41" s="205"/>
      <c r="AP41" s="205"/>
      <c r="AQ41" s="325"/>
      <c r="AR41" s="194"/>
      <c r="AS41" s="194"/>
      <c r="AT41" s="326"/>
      <c r="AU41" s="205"/>
      <c r="AV41" s="205"/>
      <c r="AW41" s="205"/>
      <c r="AX41" s="207"/>
      <c r="AY41">
        <f t="shared" si="4"/>
        <v>0</v>
      </c>
    </row>
    <row r="42" spans="1:51" ht="15" hidden="1" customHeight="1" x14ac:dyDescent="0.15">
      <c r="A42" s="214" t="s">
        <v>300</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1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5" hidden="1" customHeight="1" x14ac:dyDescent="0.15">
      <c r="A44" s="754" t="s">
        <v>270</v>
      </c>
      <c r="B44" s="755"/>
      <c r="C44" s="755"/>
      <c r="D44" s="755"/>
      <c r="E44" s="755"/>
      <c r="F44" s="756"/>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3" t="s">
        <v>310</v>
      </c>
      <c r="AF44" s="233"/>
      <c r="AG44" s="233"/>
      <c r="AH44" s="233"/>
      <c r="AI44" s="233" t="s">
        <v>332</v>
      </c>
      <c r="AJ44" s="233"/>
      <c r="AK44" s="233"/>
      <c r="AL44" s="233"/>
      <c r="AM44" s="233" t="s">
        <v>429</v>
      </c>
      <c r="AN44" s="233"/>
      <c r="AO44" s="233"/>
      <c r="AP44" s="233"/>
      <c r="AQ44" s="140" t="s">
        <v>184</v>
      </c>
      <c r="AR44" s="141"/>
      <c r="AS44" s="141"/>
      <c r="AT44" s="142"/>
      <c r="AU44" s="397" t="s">
        <v>133</v>
      </c>
      <c r="AV44" s="397"/>
      <c r="AW44" s="397"/>
      <c r="AX44" s="891"/>
      <c r="AY44">
        <f>COUNTA($G$46)</f>
        <v>0</v>
      </c>
    </row>
    <row r="45" spans="1:51" ht="1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3"/>
      <c r="AF45" s="233"/>
      <c r="AG45" s="233"/>
      <c r="AH45" s="233"/>
      <c r="AI45" s="233"/>
      <c r="AJ45" s="233"/>
      <c r="AK45" s="233"/>
      <c r="AL45" s="233"/>
      <c r="AM45" s="233"/>
      <c r="AN45" s="233"/>
      <c r="AO45" s="233"/>
      <c r="AP45" s="233"/>
      <c r="AQ45" s="236"/>
      <c r="AR45" s="187"/>
      <c r="AS45" s="122" t="s">
        <v>185</v>
      </c>
      <c r="AT45" s="123"/>
      <c r="AU45" s="186"/>
      <c r="AV45" s="186"/>
      <c r="AW45" s="378" t="s">
        <v>175</v>
      </c>
      <c r="AX45" s="379"/>
      <c r="AY45">
        <f>$AY$44</f>
        <v>0</v>
      </c>
    </row>
    <row r="46" spans="1:51" ht="15" hidden="1" customHeight="1" x14ac:dyDescent="0.15">
      <c r="A46" s="383"/>
      <c r="B46" s="381"/>
      <c r="C46" s="381"/>
      <c r="D46" s="381"/>
      <c r="E46" s="381"/>
      <c r="F46" s="382"/>
      <c r="G46" s="546"/>
      <c r="H46" s="547"/>
      <c r="I46" s="547"/>
      <c r="J46" s="547"/>
      <c r="K46" s="547"/>
      <c r="L46" s="547"/>
      <c r="M46" s="547"/>
      <c r="N46" s="547"/>
      <c r="O46" s="548"/>
      <c r="P46" s="94"/>
      <c r="Q46" s="94"/>
      <c r="R46" s="94"/>
      <c r="S46" s="94"/>
      <c r="T46" s="94"/>
      <c r="U46" s="94"/>
      <c r="V46" s="94"/>
      <c r="W46" s="94"/>
      <c r="X46" s="95"/>
      <c r="Y46" s="456" t="s">
        <v>12</v>
      </c>
      <c r="Z46" s="516"/>
      <c r="AA46" s="517"/>
      <c r="AB46" s="446"/>
      <c r="AC46" s="446"/>
      <c r="AD46" s="446"/>
      <c r="AE46" s="268"/>
      <c r="AF46" s="268"/>
      <c r="AG46" s="268"/>
      <c r="AH46" s="268"/>
      <c r="AI46" s="268"/>
      <c r="AJ46" s="268"/>
      <c r="AK46" s="268"/>
      <c r="AL46" s="268"/>
      <c r="AM46" s="268"/>
      <c r="AN46" s="268"/>
      <c r="AO46" s="268"/>
      <c r="AP46" s="268"/>
      <c r="AQ46" s="325"/>
      <c r="AR46" s="194"/>
      <c r="AS46" s="194"/>
      <c r="AT46" s="326"/>
      <c r="AU46" s="205"/>
      <c r="AV46" s="205"/>
      <c r="AW46" s="205"/>
      <c r="AX46" s="207"/>
      <c r="AY46">
        <f t="shared" ref="AY46:AY50" si="5">$AY$44</f>
        <v>0</v>
      </c>
    </row>
    <row r="47" spans="1:51" ht="15" hidden="1" customHeight="1" x14ac:dyDescent="0.15">
      <c r="A47" s="384"/>
      <c r="B47" s="385"/>
      <c r="C47" s="385"/>
      <c r="D47" s="385"/>
      <c r="E47" s="385"/>
      <c r="F47" s="386"/>
      <c r="G47" s="549"/>
      <c r="H47" s="550"/>
      <c r="I47" s="550"/>
      <c r="J47" s="550"/>
      <c r="K47" s="550"/>
      <c r="L47" s="550"/>
      <c r="M47" s="550"/>
      <c r="N47" s="550"/>
      <c r="O47" s="551"/>
      <c r="P47" s="97"/>
      <c r="Q47" s="97"/>
      <c r="R47" s="97"/>
      <c r="S47" s="97"/>
      <c r="T47" s="97"/>
      <c r="U47" s="97"/>
      <c r="V47" s="97"/>
      <c r="W47" s="97"/>
      <c r="X47" s="98"/>
      <c r="Y47" s="432" t="s">
        <v>53</v>
      </c>
      <c r="Z47" s="427"/>
      <c r="AA47" s="428"/>
      <c r="AB47" s="508"/>
      <c r="AC47" s="508"/>
      <c r="AD47" s="508"/>
      <c r="AE47" s="204"/>
      <c r="AF47" s="205"/>
      <c r="AG47" s="205"/>
      <c r="AH47" s="205"/>
      <c r="AI47" s="204"/>
      <c r="AJ47" s="205"/>
      <c r="AK47" s="205"/>
      <c r="AL47" s="205"/>
      <c r="AM47" s="204"/>
      <c r="AN47" s="205"/>
      <c r="AO47" s="205"/>
      <c r="AP47" s="205"/>
      <c r="AQ47" s="325"/>
      <c r="AR47" s="194"/>
      <c r="AS47" s="194"/>
      <c r="AT47" s="326"/>
      <c r="AU47" s="205"/>
      <c r="AV47" s="205"/>
      <c r="AW47" s="205"/>
      <c r="AX47" s="207"/>
      <c r="AY47">
        <f t="shared" si="5"/>
        <v>0</v>
      </c>
    </row>
    <row r="48" spans="1:51" ht="15" hidden="1" customHeight="1" x14ac:dyDescent="0.15">
      <c r="A48" s="387"/>
      <c r="B48" s="388"/>
      <c r="C48" s="388"/>
      <c r="D48" s="388"/>
      <c r="E48" s="388"/>
      <c r="F48" s="389"/>
      <c r="G48" s="552"/>
      <c r="H48" s="553"/>
      <c r="I48" s="553"/>
      <c r="J48" s="553"/>
      <c r="K48" s="553"/>
      <c r="L48" s="553"/>
      <c r="M48" s="553"/>
      <c r="N48" s="553"/>
      <c r="O48" s="554"/>
      <c r="P48" s="100"/>
      <c r="Q48" s="100"/>
      <c r="R48" s="100"/>
      <c r="S48" s="100"/>
      <c r="T48" s="100"/>
      <c r="U48" s="100"/>
      <c r="V48" s="100"/>
      <c r="W48" s="100"/>
      <c r="X48" s="101"/>
      <c r="Y48" s="432" t="s">
        <v>13</v>
      </c>
      <c r="Z48" s="427"/>
      <c r="AA48" s="428"/>
      <c r="AB48" s="538" t="s">
        <v>176</v>
      </c>
      <c r="AC48" s="538"/>
      <c r="AD48" s="538"/>
      <c r="AE48" s="204"/>
      <c r="AF48" s="205"/>
      <c r="AG48" s="205"/>
      <c r="AH48" s="205"/>
      <c r="AI48" s="204"/>
      <c r="AJ48" s="205"/>
      <c r="AK48" s="205"/>
      <c r="AL48" s="205"/>
      <c r="AM48" s="204"/>
      <c r="AN48" s="205"/>
      <c r="AO48" s="205"/>
      <c r="AP48" s="205"/>
      <c r="AQ48" s="325"/>
      <c r="AR48" s="194"/>
      <c r="AS48" s="194"/>
      <c r="AT48" s="326"/>
      <c r="AU48" s="205"/>
      <c r="AV48" s="205"/>
      <c r="AW48" s="205"/>
      <c r="AX48" s="207"/>
      <c r="AY48">
        <f t="shared" si="5"/>
        <v>0</v>
      </c>
    </row>
    <row r="49" spans="1:51" ht="15" hidden="1" customHeight="1" x14ac:dyDescent="0.15">
      <c r="A49" s="214" t="s">
        <v>300</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1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3" t="s">
        <v>310</v>
      </c>
      <c r="AF51" s="233"/>
      <c r="AG51" s="233"/>
      <c r="AH51" s="233"/>
      <c r="AI51" s="233" t="s">
        <v>332</v>
      </c>
      <c r="AJ51" s="233"/>
      <c r="AK51" s="233"/>
      <c r="AL51" s="233"/>
      <c r="AM51" s="233" t="s">
        <v>429</v>
      </c>
      <c r="AN51" s="233"/>
      <c r="AO51" s="233"/>
      <c r="AP51" s="233"/>
      <c r="AQ51" s="140" t="s">
        <v>184</v>
      </c>
      <c r="AR51" s="141"/>
      <c r="AS51" s="141"/>
      <c r="AT51" s="142"/>
      <c r="AU51" s="906" t="s">
        <v>133</v>
      </c>
      <c r="AV51" s="906"/>
      <c r="AW51" s="906"/>
      <c r="AX51" s="907"/>
      <c r="AY51">
        <f>COUNTA($G$53)</f>
        <v>0</v>
      </c>
    </row>
    <row r="52" spans="1:51" ht="1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3"/>
      <c r="AF52" s="233"/>
      <c r="AG52" s="233"/>
      <c r="AH52" s="233"/>
      <c r="AI52" s="233"/>
      <c r="AJ52" s="233"/>
      <c r="AK52" s="233"/>
      <c r="AL52" s="233"/>
      <c r="AM52" s="233"/>
      <c r="AN52" s="233"/>
      <c r="AO52" s="233"/>
      <c r="AP52" s="233"/>
      <c r="AQ52" s="236"/>
      <c r="AR52" s="187"/>
      <c r="AS52" s="122" t="s">
        <v>185</v>
      </c>
      <c r="AT52" s="123"/>
      <c r="AU52" s="186"/>
      <c r="AV52" s="186"/>
      <c r="AW52" s="378" t="s">
        <v>175</v>
      </c>
      <c r="AX52" s="379"/>
      <c r="AY52">
        <f>$AY$51</f>
        <v>0</v>
      </c>
    </row>
    <row r="53" spans="1:51" ht="15" hidden="1" customHeight="1" x14ac:dyDescent="0.15">
      <c r="A53" s="383"/>
      <c r="B53" s="381"/>
      <c r="C53" s="381"/>
      <c r="D53" s="381"/>
      <c r="E53" s="381"/>
      <c r="F53" s="382"/>
      <c r="G53" s="546"/>
      <c r="H53" s="547"/>
      <c r="I53" s="547"/>
      <c r="J53" s="547"/>
      <c r="K53" s="547"/>
      <c r="L53" s="547"/>
      <c r="M53" s="547"/>
      <c r="N53" s="547"/>
      <c r="O53" s="548"/>
      <c r="P53" s="94"/>
      <c r="Q53" s="94"/>
      <c r="R53" s="94"/>
      <c r="S53" s="94"/>
      <c r="T53" s="94"/>
      <c r="U53" s="94"/>
      <c r="V53" s="94"/>
      <c r="W53" s="94"/>
      <c r="X53" s="95"/>
      <c r="Y53" s="456" t="s">
        <v>12</v>
      </c>
      <c r="Z53" s="516"/>
      <c r="AA53" s="517"/>
      <c r="AB53" s="446"/>
      <c r="AC53" s="446"/>
      <c r="AD53" s="446"/>
      <c r="AE53" s="204"/>
      <c r="AF53" s="205"/>
      <c r="AG53" s="205"/>
      <c r="AH53" s="205"/>
      <c r="AI53" s="204"/>
      <c r="AJ53" s="205"/>
      <c r="AK53" s="205"/>
      <c r="AL53" s="205"/>
      <c r="AM53" s="204"/>
      <c r="AN53" s="205"/>
      <c r="AO53" s="205"/>
      <c r="AP53" s="205"/>
      <c r="AQ53" s="325"/>
      <c r="AR53" s="194"/>
      <c r="AS53" s="194"/>
      <c r="AT53" s="326"/>
      <c r="AU53" s="205"/>
      <c r="AV53" s="205"/>
      <c r="AW53" s="205"/>
      <c r="AX53" s="207"/>
      <c r="AY53">
        <f t="shared" ref="AY53:AY57" si="6">$AY$51</f>
        <v>0</v>
      </c>
    </row>
    <row r="54" spans="1:51" ht="15" hidden="1" customHeight="1" x14ac:dyDescent="0.15">
      <c r="A54" s="384"/>
      <c r="B54" s="385"/>
      <c r="C54" s="385"/>
      <c r="D54" s="385"/>
      <c r="E54" s="385"/>
      <c r="F54" s="386"/>
      <c r="G54" s="549"/>
      <c r="H54" s="550"/>
      <c r="I54" s="550"/>
      <c r="J54" s="550"/>
      <c r="K54" s="550"/>
      <c r="L54" s="550"/>
      <c r="M54" s="550"/>
      <c r="N54" s="550"/>
      <c r="O54" s="551"/>
      <c r="P54" s="97"/>
      <c r="Q54" s="97"/>
      <c r="R54" s="97"/>
      <c r="S54" s="97"/>
      <c r="T54" s="97"/>
      <c r="U54" s="97"/>
      <c r="V54" s="97"/>
      <c r="W54" s="97"/>
      <c r="X54" s="98"/>
      <c r="Y54" s="432" t="s">
        <v>53</v>
      </c>
      <c r="Z54" s="427"/>
      <c r="AA54" s="428"/>
      <c r="AB54" s="508"/>
      <c r="AC54" s="508"/>
      <c r="AD54" s="508"/>
      <c r="AE54" s="204"/>
      <c r="AF54" s="205"/>
      <c r="AG54" s="205"/>
      <c r="AH54" s="205"/>
      <c r="AI54" s="204"/>
      <c r="AJ54" s="205"/>
      <c r="AK54" s="205"/>
      <c r="AL54" s="205"/>
      <c r="AM54" s="204"/>
      <c r="AN54" s="205"/>
      <c r="AO54" s="205"/>
      <c r="AP54" s="205"/>
      <c r="AQ54" s="325"/>
      <c r="AR54" s="194"/>
      <c r="AS54" s="194"/>
      <c r="AT54" s="326"/>
      <c r="AU54" s="205"/>
      <c r="AV54" s="205"/>
      <c r="AW54" s="205"/>
      <c r="AX54" s="207"/>
      <c r="AY54">
        <f t="shared" si="6"/>
        <v>0</v>
      </c>
    </row>
    <row r="55" spans="1:51" ht="15" hidden="1" customHeight="1" x14ac:dyDescent="0.15">
      <c r="A55" s="387"/>
      <c r="B55" s="388"/>
      <c r="C55" s="388"/>
      <c r="D55" s="388"/>
      <c r="E55" s="388"/>
      <c r="F55" s="389"/>
      <c r="G55" s="552"/>
      <c r="H55" s="553"/>
      <c r="I55" s="553"/>
      <c r="J55" s="553"/>
      <c r="K55" s="553"/>
      <c r="L55" s="553"/>
      <c r="M55" s="553"/>
      <c r="N55" s="553"/>
      <c r="O55" s="554"/>
      <c r="P55" s="100"/>
      <c r="Q55" s="100"/>
      <c r="R55" s="100"/>
      <c r="S55" s="100"/>
      <c r="T55" s="100"/>
      <c r="U55" s="100"/>
      <c r="V55" s="100"/>
      <c r="W55" s="100"/>
      <c r="X55" s="101"/>
      <c r="Y55" s="432" t="s">
        <v>13</v>
      </c>
      <c r="Z55" s="427"/>
      <c r="AA55" s="428"/>
      <c r="AB55" s="575" t="s">
        <v>14</v>
      </c>
      <c r="AC55" s="575"/>
      <c r="AD55" s="575"/>
      <c r="AE55" s="204"/>
      <c r="AF55" s="205"/>
      <c r="AG55" s="205"/>
      <c r="AH55" s="205"/>
      <c r="AI55" s="204"/>
      <c r="AJ55" s="205"/>
      <c r="AK55" s="205"/>
      <c r="AL55" s="205"/>
      <c r="AM55" s="204"/>
      <c r="AN55" s="205"/>
      <c r="AO55" s="205"/>
      <c r="AP55" s="205"/>
      <c r="AQ55" s="325"/>
      <c r="AR55" s="194"/>
      <c r="AS55" s="194"/>
      <c r="AT55" s="326"/>
      <c r="AU55" s="205"/>
      <c r="AV55" s="205"/>
      <c r="AW55" s="205"/>
      <c r="AX55" s="207"/>
      <c r="AY55">
        <f t="shared" si="6"/>
        <v>0</v>
      </c>
    </row>
    <row r="56" spans="1:51" ht="15" hidden="1" customHeight="1" x14ac:dyDescent="0.15">
      <c r="A56" s="214" t="s">
        <v>300</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1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3" t="s">
        <v>310</v>
      </c>
      <c r="AF58" s="233"/>
      <c r="AG58" s="233"/>
      <c r="AH58" s="233"/>
      <c r="AI58" s="233" t="s">
        <v>332</v>
      </c>
      <c r="AJ58" s="233"/>
      <c r="AK58" s="233"/>
      <c r="AL58" s="233"/>
      <c r="AM58" s="233" t="s">
        <v>429</v>
      </c>
      <c r="AN58" s="233"/>
      <c r="AO58" s="233"/>
      <c r="AP58" s="233"/>
      <c r="AQ58" s="140" t="s">
        <v>184</v>
      </c>
      <c r="AR58" s="141"/>
      <c r="AS58" s="141"/>
      <c r="AT58" s="142"/>
      <c r="AU58" s="906" t="s">
        <v>133</v>
      </c>
      <c r="AV58" s="906"/>
      <c r="AW58" s="906"/>
      <c r="AX58" s="907"/>
      <c r="AY58">
        <f>COUNTA($G$60)</f>
        <v>0</v>
      </c>
    </row>
    <row r="59" spans="1:51" ht="1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3"/>
      <c r="AF59" s="233"/>
      <c r="AG59" s="233"/>
      <c r="AH59" s="233"/>
      <c r="AI59" s="233"/>
      <c r="AJ59" s="233"/>
      <c r="AK59" s="233"/>
      <c r="AL59" s="233"/>
      <c r="AM59" s="233"/>
      <c r="AN59" s="233"/>
      <c r="AO59" s="233"/>
      <c r="AP59" s="233"/>
      <c r="AQ59" s="236"/>
      <c r="AR59" s="187"/>
      <c r="AS59" s="122" t="s">
        <v>185</v>
      </c>
      <c r="AT59" s="123"/>
      <c r="AU59" s="186"/>
      <c r="AV59" s="186"/>
      <c r="AW59" s="378" t="s">
        <v>175</v>
      </c>
      <c r="AX59" s="379"/>
      <c r="AY59">
        <f>$AY$58</f>
        <v>0</v>
      </c>
    </row>
    <row r="60" spans="1:51" ht="15" hidden="1" customHeight="1" x14ac:dyDescent="0.15">
      <c r="A60" s="383"/>
      <c r="B60" s="381"/>
      <c r="C60" s="381"/>
      <c r="D60" s="381"/>
      <c r="E60" s="381"/>
      <c r="F60" s="382"/>
      <c r="G60" s="546"/>
      <c r="H60" s="547"/>
      <c r="I60" s="547"/>
      <c r="J60" s="547"/>
      <c r="K60" s="547"/>
      <c r="L60" s="547"/>
      <c r="M60" s="547"/>
      <c r="N60" s="547"/>
      <c r="O60" s="548"/>
      <c r="P60" s="94"/>
      <c r="Q60" s="94"/>
      <c r="R60" s="94"/>
      <c r="S60" s="94"/>
      <c r="T60" s="94"/>
      <c r="U60" s="94"/>
      <c r="V60" s="94"/>
      <c r="W60" s="94"/>
      <c r="X60" s="95"/>
      <c r="Y60" s="456" t="s">
        <v>12</v>
      </c>
      <c r="Z60" s="516"/>
      <c r="AA60" s="517"/>
      <c r="AB60" s="446"/>
      <c r="AC60" s="446"/>
      <c r="AD60" s="446"/>
      <c r="AE60" s="204"/>
      <c r="AF60" s="205"/>
      <c r="AG60" s="205"/>
      <c r="AH60" s="205"/>
      <c r="AI60" s="204"/>
      <c r="AJ60" s="205"/>
      <c r="AK60" s="205"/>
      <c r="AL60" s="205"/>
      <c r="AM60" s="204"/>
      <c r="AN60" s="205"/>
      <c r="AO60" s="205"/>
      <c r="AP60" s="205"/>
      <c r="AQ60" s="325"/>
      <c r="AR60" s="194"/>
      <c r="AS60" s="194"/>
      <c r="AT60" s="326"/>
      <c r="AU60" s="205"/>
      <c r="AV60" s="205"/>
      <c r="AW60" s="205"/>
      <c r="AX60" s="207"/>
      <c r="AY60">
        <f t="shared" ref="AY60:AY64" si="7">$AY$58</f>
        <v>0</v>
      </c>
    </row>
    <row r="61" spans="1:51" ht="15" hidden="1" customHeight="1" x14ac:dyDescent="0.15">
      <c r="A61" s="384"/>
      <c r="B61" s="385"/>
      <c r="C61" s="385"/>
      <c r="D61" s="385"/>
      <c r="E61" s="385"/>
      <c r="F61" s="386"/>
      <c r="G61" s="549"/>
      <c r="H61" s="550"/>
      <c r="I61" s="550"/>
      <c r="J61" s="550"/>
      <c r="K61" s="550"/>
      <c r="L61" s="550"/>
      <c r="M61" s="550"/>
      <c r="N61" s="550"/>
      <c r="O61" s="551"/>
      <c r="P61" s="97"/>
      <c r="Q61" s="97"/>
      <c r="R61" s="97"/>
      <c r="S61" s="97"/>
      <c r="T61" s="97"/>
      <c r="U61" s="97"/>
      <c r="V61" s="97"/>
      <c r="W61" s="97"/>
      <c r="X61" s="98"/>
      <c r="Y61" s="432" t="s">
        <v>53</v>
      </c>
      <c r="Z61" s="427"/>
      <c r="AA61" s="428"/>
      <c r="AB61" s="508"/>
      <c r="AC61" s="508"/>
      <c r="AD61" s="508"/>
      <c r="AE61" s="204"/>
      <c r="AF61" s="205"/>
      <c r="AG61" s="205"/>
      <c r="AH61" s="205"/>
      <c r="AI61" s="204"/>
      <c r="AJ61" s="205"/>
      <c r="AK61" s="205"/>
      <c r="AL61" s="205"/>
      <c r="AM61" s="204"/>
      <c r="AN61" s="205"/>
      <c r="AO61" s="205"/>
      <c r="AP61" s="205"/>
      <c r="AQ61" s="325"/>
      <c r="AR61" s="194"/>
      <c r="AS61" s="194"/>
      <c r="AT61" s="326"/>
      <c r="AU61" s="205"/>
      <c r="AV61" s="205"/>
      <c r="AW61" s="205"/>
      <c r="AX61" s="207"/>
      <c r="AY61">
        <f t="shared" si="7"/>
        <v>0</v>
      </c>
    </row>
    <row r="62" spans="1:51" ht="15" hidden="1" customHeight="1" x14ac:dyDescent="0.15">
      <c r="A62" s="384"/>
      <c r="B62" s="385"/>
      <c r="C62" s="385"/>
      <c r="D62" s="385"/>
      <c r="E62" s="385"/>
      <c r="F62" s="386"/>
      <c r="G62" s="552"/>
      <c r="H62" s="553"/>
      <c r="I62" s="553"/>
      <c r="J62" s="553"/>
      <c r="K62" s="553"/>
      <c r="L62" s="553"/>
      <c r="M62" s="553"/>
      <c r="N62" s="553"/>
      <c r="O62" s="554"/>
      <c r="P62" s="100"/>
      <c r="Q62" s="100"/>
      <c r="R62" s="100"/>
      <c r="S62" s="100"/>
      <c r="T62" s="100"/>
      <c r="U62" s="100"/>
      <c r="V62" s="100"/>
      <c r="W62" s="100"/>
      <c r="X62" s="101"/>
      <c r="Y62" s="432" t="s">
        <v>13</v>
      </c>
      <c r="Z62" s="427"/>
      <c r="AA62" s="428"/>
      <c r="AB62" s="538" t="s">
        <v>14</v>
      </c>
      <c r="AC62" s="538"/>
      <c r="AD62" s="538"/>
      <c r="AE62" s="204"/>
      <c r="AF62" s="205"/>
      <c r="AG62" s="205"/>
      <c r="AH62" s="205"/>
      <c r="AI62" s="204"/>
      <c r="AJ62" s="205"/>
      <c r="AK62" s="205"/>
      <c r="AL62" s="205"/>
      <c r="AM62" s="204"/>
      <c r="AN62" s="205"/>
      <c r="AO62" s="205"/>
      <c r="AP62" s="205"/>
      <c r="AQ62" s="325"/>
      <c r="AR62" s="194"/>
      <c r="AS62" s="194"/>
      <c r="AT62" s="326"/>
      <c r="AU62" s="205"/>
      <c r="AV62" s="205"/>
      <c r="AW62" s="205"/>
      <c r="AX62" s="207"/>
      <c r="AY62">
        <f t="shared" si="7"/>
        <v>0</v>
      </c>
    </row>
    <row r="63" spans="1:51" ht="15" hidden="1" customHeight="1" x14ac:dyDescent="0.15">
      <c r="A63" s="214" t="s">
        <v>300</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1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5" hidden="1" customHeight="1" x14ac:dyDescent="0.15">
      <c r="A65" s="467" t="s">
        <v>271</v>
      </c>
      <c r="B65" s="468"/>
      <c r="C65" s="468"/>
      <c r="D65" s="468"/>
      <c r="E65" s="468"/>
      <c r="F65" s="469"/>
      <c r="G65" s="470"/>
      <c r="H65" s="228" t="s">
        <v>145</v>
      </c>
      <c r="I65" s="228"/>
      <c r="J65" s="228"/>
      <c r="K65" s="228"/>
      <c r="L65" s="228"/>
      <c r="M65" s="228"/>
      <c r="N65" s="228"/>
      <c r="O65" s="229"/>
      <c r="P65" s="227" t="s">
        <v>58</v>
      </c>
      <c r="Q65" s="228"/>
      <c r="R65" s="228"/>
      <c r="S65" s="228"/>
      <c r="T65" s="228"/>
      <c r="U65" s="228"/>
      <c r="V65" s="229"/>
      <c r="W65" s="472" t="s">
        <v>266</v>
      </c>
      <c r="X65" s="473"/>
      <c r="Y65" s="476"/>
      <c r="Z65" s="476"/>
      <c r="AA65" s="477"/>
      <c r="AB65" s="227" t="s">
        <v>11</v>
      </c>
      <c r="AC65" s="228"/>
      <c r="AD65" s="229"/>
      <c r="AE65" s="233" t="s">
        <v>310</v>
      </c>
      <c r="AF65" s="233"/>
      <c r="AG65" s="233"/>
      <c r="AH65" s="233"/>
      <c r="AI65" s="233" t="s">
        <v>332</v>
      </c>
      <c r="AJ65" s="233"/>
      <c r="AK65" s="233"/>
      <c r="AL65" s="233"/>
      <c r="AM65" s="233" t="s">
        <v>429</v>
      </c>
      <c r="AN65" s="233"/>
      <c r="AO65" s="233"/>
      <c r="AP65" s="233"/>
      <c r="AQ65" s="144" t="s">
        <v>184</v>
      </c>
      <c r="AR65" s="119"/>
      <c r="AS65" s="119"/>
      <c r="AT65" s="120"/>
      <c r="AU65" s="234" t="s">
        <v>133</v>
      </c>
      <c r="AV65" s="234"/>
      <c r="AW65" s="234"/>
      <c r="AX65" s="235"/>
      <c r="AY65">
        <f>COUNTA($H$67)</f>
        <v>0</v>
      </c>
    </row>
    <row r="66" spans="1:51" ht="15" hidden="1" customHeight="1" x14ac:dyDescent="0.15">
      <c r="A66" s="460"/>
      <c r="B66" s="461"/>
      <c r="C66" s="461"/>
      <c r="D66" s="461"/>
      <c r="E66" s="461"/>
      <c r="F66" s="462"/>
      <c r="G66" s="471"/>
      <c r="H66" s="231"/>
      <c r="I66" s="231"/>
      <c r="J66" s="231"/>
      <c r="K66" s="231"/>
      <c r="L66" s="231"/>
      <c r="M66" s="231"/>
      <c r="N66" s="231"/>
      <c r="O66" s="232"/>
      <c r="P66" s="230"/>
      <c r="Q66" s="231"/>
      <c r="R66" s="231"/>
      <c r="S66" s="231"/>
      <c r="T66" s="231"/>
      <c r="U66" s="231"/>
      <c r="V66" s="232"/>
      <c r="W66" s="474"/>
      <c r="X66" s="475"/>
      <c r="Y66" s="478"/>
      <c r="Z66" s="478"/>
      <c r="AA66" s="479"/>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269</v>
      </c>
      <c r="AX66" s="237"/>
      <c r="AY66">
        <f>$AY$65</f>
        <v>0</v>
      </c>
    </row>
    <row r="67" spans="1:51" ht="15" hidden="1" customHeight="1" x14ac:dyDescent="0.15">
      <c r="A67" s="460"/>
      <c r="B67" s="461"/>
      <c r="C67" s="461"/>
      <c r="D67" s="461"/>
      <c r="E67" s="461"/>
      <c r="F67" s="462"/>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290</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15" hidden="1" customHeight="1" x14ac:dyDescent="0.15">
      <c r="A68" s="460"/>
      <c r="B68" s="461"/>
      <c r="C68" s="461"/>
      <c r="D68" s="461"/>
      <c r="E68" s="461"/>
      <c r="F68" s="462"/>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290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15" hidden="1" customHeight="1" x14ac:dyDescent="0.15">
      <c r="A69" s="460"/>
      <c r="B69" s="461"/>
      <c r="C69" s="461"/>
      <c r="D69" s="461"/>
      <c r="E69" s="461"/>
      <c r="F69" s="462"/>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291</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15" hidden="1" customHeight="1" x14ac:dyDescent="0.15">
      <c r="A70" s="460" t="s">
        <v>275</v>
      </c>
      <c r="B70" s="461"/>
      <c r="C70" s="461"/>
      <c r="D70" s="461"/>
      <c r="E70" s="461"/>
      <c r="F70" s="462"/>
      <c r="G70" s="239" t="s">
        <v>187</v>
      </c>
      <c r="H70" s="291"/>
      <c r="I70" s="291"/>
      <c r="J70" s="291"/>
      <c r="K70" s="291"/>
      <c r="L70" s="291"/>
      <c r="M70" s="291"/>
      <c r="N70" s="291"/>
      <c r="O70" s="291"/>
      <c r="P70" s="291"/>
      <c r="Q70" s="291"/>
      <c r="R70" s="291"/>
      <c r="S70" s="291"/>
      <c r="T70" s="291"/>
      <c r="U70" s="291"/>
      <c r="V70" s="291"/>
      <c r="W70" s="294" t="s">
        <v>289</v>
      </c>
      <c r="X70" s="295"/>
      <c r="Y70" s="253" t="s">
        <v>12</v>
      </c>
      <c r="Z70" s="253"/>
      <c r="AA70" s="254"/>
      <c r="AB70" s="255" t="s">
        <v>290</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15" hidden="1" customHeight="1" x14ac:dyDescent="0.15">
      <c r="A71" s="460"/>
      <c r="B71" s="461"/>
      <c r="C71" s="461"/>
      <c r="D71" s="461"/>
      <c r="E71" s="461"/>
      <c r="F71" s="462"/>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290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15" hidden="1" customHeight="1" x14ac:dyDescent="0.15">
      <c r="A72" s="463"/>
      <c r="B72" s="464"/>
      <c r="C72" s="464"/>
      <c r="D72" s="464"/>
      <c r="E72" s="464"/>
      <c r="F72" s="465"/>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291</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5" hidden="1" customHeight="1" x14ac:dyDescent="0.15">
      <c r="A73" s="491" t="s">
        <v>271</v>
      </c>
      <c r="B73" s="492"/>
      <c r="C73" s="492"/>
      <c r="D73" s="492"/>
      <c r="E73" s="492"/>
      <c r="F73" s="493"/>
      <c r="G73" s="564"/>
      <c r="H73" s="119" t="s">
        <v>145</v>
      </c>
      <c r="I73" s="119"/>
      <c r="J73" s="119"/>
      <c r="K73" s="119"/>
      <c r="L73" s="119"/>
      <c r="M73" s="119"/>
      <c r="N73" s="119"/>
      <c r="O73" s="120"/>
      <c r="P73" s="144" t="s">
        <v>58</v>
      </c>
      <c r="Q73" s="119"/>
      <c r="R73" s="119"/>
      <c r="S73" s="119"/>
      <c r="T73" s="119"/>
      <c r="U73" s="119"/>
      <c r="V73" s="119"/>
      <c r="W73" s="119"/>
      <c r="X73" s="120"/>
      <c r="Y73" s="566"/>
      <c r="Z73" s="567"/>
      <c r="AA73" s="568"/>
      <c r="AB73" s="144" t="s">
        <v>11</v>
      </c>
      <c r="AC73" s="119"/>
      <c r="AD73" s="120"/>
      <c r="AE73" s="233" t="s">
        <v>310</v>
      </c>
      <c r="AF73" s="233"/>
      <c r="AG73" s="233"/>
      <c r="AH73" s="233"/>
      <c r="AI73" s="233" t="s">
        <v>332</v>
      </c>
      <c r="AJ73" s="233"/>
      <c r="AK73" s="233"/>
      <c r="AL73" s="233"/>
      <c r="AM73" s="233" t="s">
        <v>429</v>
      </c>
      <c r="AN73" s="233"/>
      <c r="AO73" s="233"/>
      <c r="AP73" s="233"/>
      <c r="AQ73" s="144" t="s">
        <v>184</v>
      </c>
      <c r="AR73" s="119"/>
      <c r="AS73" s="119"/>
      <c r="AT73" s="120"/>
      <c r="AU73" s="124" t="s">
        <v>133</v>
      </c>
      <c r="AV73" s="125"/>
      <c r="AW73" s="125"/>
      <c r="AX73" s="126"/>
      <c r="AY73">
        <f>COUNTA($H$75)</f>
        <v>0</v>
      </c>
    </row>
    <row r="74" spans="1:51" ht="15" hidden="1" customHeight="1" x14ac:dyDescent="0.15">
      <c r="A74" s="494"/>
      <c r="B74" s="495"/>
      <c r="C74" s="495"/>
      <c r="D74" s="495"/>
      <c r="E74" s="495"/>
      <c r="F74" s="496"/>
      <c r="G74" s="565"/>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15" hidden="1" customHeight="1" x14ac:dyDescent="0.15">
      <c r="A75" s="494"/>
      <c r="B75" s="495"/>
      <c r="C75" s="495"/>
      <c r="D75" s="495"/>
      <c r="E75" s="495"/>
      <c r="F75" s="496"/>
      <c r="G75" s="593"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5"/>
      <c r="AF75" s="194"/>
      <c r="AG75" s="194"/>
      <c r="AH75" s="194"/>
      <c r="AI75" s="325"/>
      <c r="AJ75" s="194"/>
      <c r="AK75" s="194"/>
      <c r="AL75" s="194"/>
      <c r="AM75" s="325"/>
      <c r="AN75" s="194"/>
      <c r="AO75" s="194"/>
      <c r="AP75" s="194"/>
      <c r="AQ75" s="325"/>
      <c r="AR75" s="194"/>
      <c r="AS75" s="194"/>
      <c r="AT75" s="326"/>
      <c r="AU75" s="205"/>
      <c r="AV75" s="205"/>
      <c r="AW75" s="205"/>
      <c r="AX75" s="207"/>
      <c r="AY75">
        <f t="shared" ref="AY75:AY78" si="9">$AY$73</f>
        <v>0</v>
      </c>
    </row>
    <row r="76" spans="1:51" ht="15" hidden="1" customHeight="1" x14ac:dyDescent="0.15">
      <c r="A76" s="494"/>
      <c r="B76" s="495"/>
      <c r="C76" s="495"/>
      <c r="D76" s="495"/>
      <c r="E76" s="495"/>
      <c r="F76" s="496"/>
      <c r="G76" s="594"/>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5"/>
      <c r="AF76" s="194"/>
      <c r="AG76" s="194"/>
      <c r="AH76" s="194"/>
      <c r="AI76" s="325"/>
      <c r="AJ76" s="194"/>
      <c r="AK76" s="194"/>
      <c r="AL76" s="194"/>
      <c r="AM76" s="325"/>
      <c r="AN76" s="194"/>
      <c r="AO76" s="194"/>
      <c r="AP76" s="194"/>
      <c r="AQ76" s="325"/>
      <c r="AR76" s="194"/>
      <c r="AS76" s="194"/>
      <c r="AT76" s="326"/>
      <c r="AU76" s="205"/>
      <c r="AV76" s="205"/>
      <c r="AW76" s="205"/>
      <c r="AX76" s="207"/>
      <c r="AY76">
        <f t="shared" si="9"/>
        <v>0</v>
      </c>
    </row>
    <row r="77" spans="1:51" ht="15" hidden="1" customHeight="1" x14ac:dyDescent="0.15">
      <c r="A77" s="494"/>
      <c r="B77" s="495"/>
      <c r="C77" s="495"/>
      <c r="D77" s="495"/>
      <c r="E77" s="495"/>
      <c r="F77" s="496"/>
      <c r="G77" s="595"/>
      <c r="H77" s="100"/>
      <c r="I77" s="100"/>
      <c r="J77" s="100"/>
      <c r="K77" s="100"/>
      <c r="L77" s="100"/>
      <c r="M77" s="100"/>
      <c r="N77" s="100"/>
      <c r="O77" s="101"/>
      <c r="P77" s="97"/>
      <c r="Q77" s="97"/>
      <c r="R77" s="97"/>
      <c r="S77" s="97"/>
      <c r="T77" s="97"/>
      <c r="U77" s="97"/>
      <c r="V77" s="97"/>
      <c r="W77" s="97"/>
      <c r="X77" s="98"/>
      <c r="Y77" s="144" t="s">
        <v>13</v>
      </c>
      <c r="Z77" s="119"/>
      <c r="AA77" s="120"/>
      <c r="AB77" s="561" t="s">
        <v>14</v>
      </c>
      <c r="AC77" s="561"/>
      <c r="AD77" s="561"/>
      <c r="AE77" s="868"/>
      <c r="AF77" s="869"/>
      <c r="AG77" s="869"/>
      <c r="AH77" s="869"/>
      <c r="AI77" s="868"/>
      <c r="AJ77" s="869"/>
      <c r="AK77" s="869"/>
      <c r="AL77" s="869"/>
      <c r="AM77" s="868"/>
      <c r="AN77" s="869"/>
      <c r="AO77" s="869"/>
      <c r="AP77" s="869"/>
      <c r="AQ77" s="325"/>
      <c r="AR77" s="194"/>
      <c r="AS77" s="194"/>
      <c r="AT77" s="326"/>
      <c r="AU77" s="205"/>
      <c r="AV77" s="205"/>
      <c r="AW77" s="205"/>
      <c r="AX77" s="207"/>
      <c r="AY77">
        <f t="shared" si="9"/>
        <v>0</v>
      </c>
    </row>
    <row r="78" spans="1:51" ht="15" hidden="1" customHeight="1" x14ac:dyDescent="0.15">
      <c r="A78" s="315" t="s">
        <v>303</v>
      </c>
      <c r="B78" s="316"/>
      <c r="C78" s="316"/>
      <c r="D78" s="316"/>
      <c r="E78" s="313" t="s">
        <v>249</v>
      </c>
      <c r="F78" s="314"/>
      <c r="G78" s="45" t="s">
        <v>187</v>
      </c>
      <c r="H78" s="569"/>
      <c r="I78" s="570"/>
      <c r="J78" s="570"/>
      <c r="K78" s="570"/>
      <c r="L78" s="570"/>
      <c r="M78" s="570"/>
      <c r="N78" s="570"/>
      <c r="O78" s="571"/>
      <c r="P78" s="136"/>
      <c r="Q78" s="136"/>
      <c r="R78" s="136"/>
      <c r="S78" s="136"/>
      <c r="T78" s="136"/>
      <c r="U78" s="136"/>
      <c r="V78" s="136"/>
      <c r="W78" s="136"/>
      <c r="X78" s="136"/>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1"/>
      <c r="AY78">
        <f t="shared" si="9"/>
        <v>0</v>
      </c>
    </row>
    <row r="79" spans="1:51" ht="15" hidden="1" customHeight="1" x14ac:dyDescent="0.15">
      <c r="A79" s="555" t="s">
        <v>148</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9" t="s">
        <v>265</v>
      </c>
      <c r="AP79" s="260"/>
      <c r="AQ79" s="260"/>
      <c r="AR79" s="62"/>
      <c r="AS79" s="259"/>
      <c r="AT79" s="260"/>
      <c r="AU79" s="260"/>
      <c r="AV79" s="260"/>
      <c r="AW79" s="260"/>
      <c r="AX79" s="949"/>
      <c r="AY79">
        <f>COUNTIF($AR$79,"☑")</f>
        <v>0</v>
      </c>
    </row>
    <row r="80" spans="1:51" ht="15" hidden="1" customHeight="1" x14ac:dyDescent="0.15">
      <c r="A80" s="842"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622</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15" hidden="1" customHeight="1" x14ac:dyDescent="0.15">
      <c r="A81" s="843"/>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15" hidden="1" customHeight="1" x14ac:dyDescent="0.15">
      <c r="A82" s="843"/>
      <c r="B82" s="512"/>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62"/>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3"/>
      <c r="AY82">
        <f t="shared" ref="AY82:AY89" si="10">$AY$80</f>
        <v>0</v>
      </c>
    </row>
    <row r="83" spans="1:60" ht="15" hidden="1" customHeight="1" x14ac:dyDescent="0.15">
      <c r="A83" s="843"/>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4"/>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5"/>
      <c r="AY83">
        <f t="shared" si="10"/>
        <v>0</v>
      </c>
    </row>
    <row r="84" spans="1:60" ht="15" hidden="1" customHeight="1" x14ac:dyDescent="0.15">
      <c r="A84" s="843"/>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66"/>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67"/>
      <c r="AY84">
        <f t="shared" si="10"/>
        <v>0</v>
      </c>
    </row>
    <row r="85" spans="1:60" ht="15" hidden="1" customHeight="1" x14ac:dyDescent="0.15">
      <c r="A85" s="843"/>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1"/>
      <c r="Z85" s="152"/>
      <c r="AA85" s="153"/>
      <c r="AB85" s="539" t="s">
        <v>11</v>
      </c>
      <c r="AC85" s="540"/>
      <c r="AD85" s="541"/>
      <c r="AE85" s="233" t="s">
        <v>310</v>
      </c>
      <c r="AF85" s="233"/>
      <c r="AG85" s="233"/>
      <c r="AH85" s="233"/>
      <c r="AI85" s="233" t="s">
        <v>332</v>
      </c>
      <c r="AJ85" s="233"/>
      <c r="AK85" s="233"/>
      <c r="AL85" s="233"/>
      <c r="AM85" s="233" t="s">
        <v>429</v>
      </c>
      <c r="AN85" s="233"/>
      <c r="AO85" s="233"/>
      <c r="AP85" s="233"/>
      <c r="AQ85" s="144" t="s">
        <v>184</v>
      </c>
      <c r="AR85" s="119"/>
      <c r="AS85" s="119"/>
      <c r="AT85" s="120"/>
      <c r="AU85" s="518" t="s">
        <v>133</v>
      </c>
      <c r="AV85" s="518"/>
      <c r="AW85" s="518"/>
      <c r="AX85" s="519"/>
      <c r="AY85">
        <f t="shared" si="10"/>
        <v>0</v>
      </c>
      <c r="AZ85" s="10"/>
      <c r="BA85" s="10"/>
      <c r="BB85" s="10"/>
      <c r="BC85" s="10"/>
    </row>
    <row r="86" spans="1:60" ht="15" hidden="1" customHeight="1" x14ac:dyDescent="0.15">
      <c r="A86" s="843"/>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1"/>
      <c r="Z86" s="152"/>
      <c r="AA86" s="153"/>
      <c r="AB86" s="393"/>
      <c r="AC86" s="394"/>
      <c r="AD86" s="395"/>
      <c r="AE86" s="233"/>
      <c r="AF86" s="233"/>
      <c r="AG86" s="233"/>
      <c r="AH86" s="233"/>
      <c r="AI86" s="233"/>
      <c r="AJ86" s="233"/>
      <c r="AK86" s="233"/>
      <c r="AL86" s="233"/>
      <c r="AM86" s="233"/>
      <c r="AN86" s="233"/>
      <c r="AO86" s="233"/>
      <c r="AP86" s="233"/>
      <c r="AQ86" s="185"/>
      <c r="AR86" s="186"/>
      <c r="AS86" s="122" t="s">
        <v>185</v>
      </c>
      <c r="AT86" s="123"/>
      <c r="AU86" s="186"/>
      <c r="AV86" s="186"/>
      <c r="AW86" s="378" t="s">
        <v>175</v>
      </c>
      <c r="AX86" s="379"/>
      <c r="AY86">
        <f t="shared" si="10"/>
        <v>0</v>
      </c>
      <c r="AZ86" s="10"/>
      <c r="BA86" s="10"/>
      <c r="BB86" s="10"/>
      <c r="BC86" s="10"/>
      <c r="BD86" s="10"/>
      <c r="BE86" s="10"/>
      <c r="BF86" s="10"/>
      <c r="BG86" s="10"/>
      <c r="BH86" s="10"/>
    </row>
    <row r="87" spans="1:60" ht="15" hidden="1" customHeight="1" x14ac:dyDescent="0.15">
      <c r="A87" s="843"/>
      <c r="B87" s="410"/>
      <c r="C87" s="410"/>
      <c r="D87" s="410"/>
      <c r="E87" s="410"/>
      <c r="F87" s="411"/>
      <c r="G87" s="93"/>
      <c r="H87" s="94"/>
      <c r="I87" s="94"/>
      <c r="J87" s="94"/>
      <c r="K87" s="94"/>
      <c r="L87" s="94"/>
      <c r="M87" s="94"/>
      <c r="N87" s="94"/>
      <c r="O87" s="95"/>
      <c r="P87" s="94"/>
      <c r="Q87" s="499"/>
      <c r="R87" s="499"/>
      <c r="S87" s="499"/>
      <c r="T87" s="499"/>
      <c r="U87" s="499"/>
      <c r="V87" s="499"/>
      <c r="W87" s="499"/>
      <c r="X87" s="500"/>
      <c r="Y87" s="543" t="s">
        <v>61</v>
      </c>
      <c r="Z87" s="544"/>
      <c r="AA87" s="545"/>
      <c r="AB87" s="446"/>
      <c r="AC87" s="446"/>
      <c r="AD87" s="446"/>
      <c r="AE87" s="204"/>
      <c r="AF87" s="205"/>
      <c r="AG87" s="205"/>
      <c r="AH87" s="205"/>
      <c r="AI87" s="204"/>
      <c r="AJ87" s="205"/>
      <c r="AK87" s="205"/>
      <c r="AL87" s="205"/>
      <c r="AM87" s="204"/>
      <c r="AN87" s="205"/>
      <c r="AO87" s="205"/>
      <c r="AP87" s="205"/>
      <c r="AQ87" s="325"/>
      <c r="AR87" s="194"/>
      <c r="AS87" s="194"/>
      <c r="AT87" s="326"/>
      <c r="AU87" s="205"/>
      <c r="AV87" s="205"/>
      <c r="AW87" s="205"/>
      <c r="AX87" s="207"/>
      <c r="AY87">
        <f t="shared" si="10"/>
        <v>0</v>
      </c>
    </row>
    <row r="88" spans="1:60" ht="15" hidden="1" customHeight="1" x14ac:dyDescent="0.15">
      <c r="A88" s="843"/>
      <c r="B88" s="410"/>
      <c r="C88" s="410"/>
      <c r="D88" s="410"/>
      <c r="E88" s="410"/>
      <c r="F88" s="411"/>
      <c r="G88" s="96"/>
      <c r="H88" s="97"/>
      <c r="I88" s="97"/>
      <c r="J88" s="97"/>
      <c r="K88" s="97"/>
      <c r="L88" s="97"/>
      <c r="M88" s="97"/>
      <c r="N88" s="97"/>
      <c r="O88" s="98"/>
      <c r="P88" s="501"/>
      <c r="Q88" s="501"/>
      <c r="R88" s="501"/>
      <c r="S88" s="501"/>
      <c r="T88" s="501"/>
      <c r="U88" s="501"/>
      <c r="V88" s="501"/>
      <c r="W88" s="501"/>
      <c r="X88" s="502"/>
      <c r="Y88" s="443" t="s">
        <v>53</v>
      </c>
      <c r="Z88" s="444"/>
      <c r="AA88" s="445"/>
      <c r="AB88" s="508"/>
      <c r="AC88" s="508"/>
      <c r="AD88" s="508"/>
      <c r="AE88" s="204"/>
      <c r="AF88" s="205"/>
      <c r="AG88" s="205"/>
      <c r="AH88" s="205"/>
      <c r="AI88" s="204"/>
      <c r="AJ88" s="205"/>
      <c r="AK88" s="205"/>
      <c r="AL88" s="205"/>
      <c r="AM88" s="204"/>
      <c r="AN88" s="205"/>
      <c r="AO88" s="205"/>
      <c r="AP88" s="205"/>
      <c r="AQ88" s="325"/>
      <c r="AR88" s="194"/>
      <c r="AS88" s="194"/>
      <c r="AT88" s="326"/>
      <c r="AU88" s="205"/>
      <c r="AV88" s="205"/>
      <c r="AW88" s="205"/>
      <c r="AX88" s="207"/>
      <c r="AY88">
        <f t="shared" si="10"/>
        <v>0</v>
      </c>
      <c r="AZ88" s="10"/>
      <c r="BA88" s="10"/>
      <c r="BB88" s="10"/>
      <c r="BC88" s="10"/>
    </row>
    <row r="89" spans="1:60" ht="15" hidden="1" customHeight="1" x14ac:dyDescent="0.15">
      <c r="A89" s="843"/>
      <c r="B89" s="514"/>
      <c r="C89" s="514"/>
      <c r="D89" s="514"/>
      <c r="E89" s="514"/>
      <c r="F89" s="515"/>
      <c r="G89" s="99"/>
      <c r="H89" s="100"/>
      <c r="I89" s="100"/>
      <c r="J89" s="100"/>
      <c r="K89" s="100"/>
      <c r="L89" s="100"/>
      <c r="M89" s="100"/>
      <c r="N89" s="100"/>
      <c r="O89" s="101"/>
      <c r="P89" s="163"/>
      <c r="Q89" s="163"/>
      <c r="R89" s="163"/>
      <c r="S89" s="163"/>
      <c r="T89" s="163"/>
      <c r="U89" s="163"/>
      <c r="V89" s="163"/>
      <c r="W89" s="163"/>
      <c r="X89" s="542"/>
      <c r="Y89" s="443" t="s">
        <v>13</v>
      </c>
      <c r="Z89" s="444"/>
      <c r="AA89" s="445"/>
      <c r="AB89" s="575" t="s">
        <v>14</v>
      </c>
      <c r="AC89" s="575"/>
      <c r="AD89" s="575"/>
      <c r="AE89" s="211"/>
      <c r="AF89" s="212"/>
      <c r="AG89" s="212"/>
      <c r="AH89" s="212"/>
      <c r="AI89" s="211"/>
      <c r="AJ89" s="212"/>
      <c r="AK89" s="212"/>
      <c r="AL89" s="212"/>
      <c r="AM89" s="211"/>
      <c r="AN89" s="212"/>
      <c r="AO89" s="212"/>
      <c r="AP89" s="212"/>
      <c r="AQ89" s="325"/>
      <c r="AR89" s="194"/>
      <c r="AS89" s="194"/>
      <c r="AT89" s="326"/>
      <c r="AU89" s="205"/>
      <c r="AV89" s="205"/>
      <c r="AW89" s="205"/>
      <c r="AX89" s="207"/>
      <c r="AY89">
        <f t="shared" si="10"/>
        <v>0</v>
      </c>
      <c r="AZ89" s="10"/>
      <c r="BA89" s="10"/>
      <c r="BB89" s="10"/>
      <c r="BC89" s="10"/>
      <c r="BD89" s="10"/>
      <c r="BE89" s="10"/>
      <c r="BF89" s="10"/>
      <c r="BG89" s="10"/>
      <c r="BH89" s="10"/>
    </row>
    <row r="90" spans="1:60" ht="15" hidden="1" customHeight="1" x14ac:dyDescent="0.15">
      <c r="A90" s="843"/>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1"/>
      <c r="Z90" s="152"/>
      <c r="AA90" s="153"/>
      <c r="AB90" s="539" t="s">
        <v>11</v>
      </c>
      <c r="AC90" s="540"/>
      <c r="AD90" s="541"/>
      <c r="AE90" s="233" t="s">
        <v>310</v>
      </c>
      <c r="AF90" s="233"/>
      <c r="AG90" s="233"/>
      <c r="AH90" s="233"/>
      <c r="AI90" s="233" t="s">
        <v>332</v>
      </c>
      <c r="AJ90" s="233"/>
      <c r="AK90" s="233"/>
      <c r="AL90" s="233"/>
      <c r="AM90" s="233" t="s">
        <v>429</v>
      </c>
      <c r="AN90" s="233"/>
      <c r="AO90" s="233"/>
      <c r="AP90" s="233"/>
      <c r="AQ90" s="144" t="s">
        <v>184</v>
      </c>
      <c r="AR90" s="119"/>
      <c r="AS90" s="119"/>
      <c r="AT90" s="120"/>
      <c r="AU90" s="518" t="s">
        <v>133</v>
      </c>
      <c r="AV90" s="518"/>
      <c r="AW90" s="518"/>
      <c r="AX90" s="519"/>
      <c r="AY90">
        <f>COUNTA($G$92)</f>
        <v>0</v>
      </c>
    </row>
    <row r="91" spans="1:60" ht="15" hidden="1" customHeight="1" x14ac:dyDescent="0.15">
      <c r="A91" s="843"/>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1"/>
      <c r="Z91" s="152"/>
      <c r="AA91" s="153"/>
      <c r="AB91" s="393"/>
      <c r="AC91" s="394"/>
      <c r="AD91" s="395"/>
      <c r="AE91" s="233"/>
      <c r="AF91" s="233"/>
      <c r="AG91" s="233"/>
      <c r="AH91" s="233"/>
      <c r="AI91" s="233"/>
      <c r="AJ91" s="233"/>
      <c r="AK91" s="233"/>
      <c r="AL91" s="233"/>
      <c r="AM91" s="233"/>
      <c r="AN91" s="233"/>
      <c r="AO91" s="233"/>
      <c r="AP91" s="233"/>
      <c r="AQ91" s="185"/>
      <c r="AR91" s="186"/>
      <c r="AS91" s="122" t="s">
        <v>185</v>
      </c>
      <c r="AT91" s="123"/>
      <c r="AU91" s="186"/>
      <c r="AV91" s="186"/>
      <c r="AW91" s="378" t="s">
        <v>175</v>
      </c>
      <c r="AX91" s="379"/>
      <c r="AY91">
        <f>$AY$90</f>
        <v>0</v>
      </c>
      <c r="AZ91" s="10"/>
      <c r="BA91" s="10"/>
      <c r="BB91" s="10"/>
      <c r="BC91" s="10"/>
    </row>
    <row r="92" spans="1:60" ht="15" hidden="1" customHeight="1" x14ac:dyDescent="0.15">
      <c r="A92" s="843"/>
      <c r="B92" s="410"/>
      <c r="C92" s="410"/>
      <c r="D92" s="410"/>
      <c r="E92" s="410"/>
      <c r="F92" s="411"/>
      <c r="G92" s="93"/>
      <c r="H92" s="94"/>
      <c r="I92" s="94"/>
      <c r="J92" s="94"/>
      <c r="K92" s="94"/>
      <c r="L92" s="94"/>
      <c r="M92" s="94"/>
      <c r="N92" s="94"/>
      <c r="O92" s="95"/>
      <c r="P92" s="94"/>
      <c r="Q92" s="499"/>
      <c r="R92" s="499"/>
      <c r="S92" s="499"/>
      <c r="T92" s="499"/>
      <c r="U92" s="499"/>
      <c r="V92" s="499"/>
      <c r="W92" s="499"/>
      <c r="X92" s="500"/>
      <c r="Y92" s="543" t="s">
        <v>61</v>
      </c>
      <c r="Z92" s="544"/>
      <c r="AA92" s="545"/>
      <c r="AB92" s="446"/>
      <c r="AC92" s="446"/>
      <c r="AD92" s="446"/>
      <c r="AE92" s="204"/>
      <c r="AF92" s="205"/>
      <c r="AG92" s="205"/>
      <c r="AH92" s="205"/>
      <c r="AI92" s="204"/>
      <c r="AJ92" s="205"/>
      <c r="AK92" s="205"/>
      <c r="AL92" s="205"/>
      <c r="AM92" s="204"/>
      <c r="AN92" s="205"/>
      <c r="AO92" s="205"/>
      <c r="AP92" s="205"/>
      <c r="AQ92" s="325"/>
      <c r="AR92" s="194"/>
      <c r="AS92" s="194"/>
      <c r="AT92" s="326"/>
      <c r="AU92" s="205"/>
      <c r="AV92" s="205"/>
      <c r="AW92" s="205"/>
      <c r="AX92" s="207"/>
      <c r="AY92">
        <f t="shared" ref="AY92:AY94" si="11">$AY$90</f>
        <v>0</v>
      </c>
      <c r="AZ92" s="10"/>
      <c r="BA92" s="10"/>
      <c r="BB92" s="10"/>
      <c r="BC92" s="10"/>
      <c r="BD92" s="10"/>
      <c r="BE92" s="10"/>
      <c r="BF92" s="10"/>
      <c r="BG92" s="10"/>
      <c r="BH92" s="10"/>
    </row>
    <row r="93" spans="1:60" ht="15" hidden="1" customHeight="1" x14ac:dyDescent="0.15">
      <c r="A93" s="843"/>
      <c r="B93" s="410"/>
      <c r="C93" s="410"/>
      <c r="D93" s="410"/>
      <c r="E93" s="410"/>
      <c r="F93" s="411"/>
      <c r="G93" s="96"/>
      <c r="H93" s="97"/>
      <c r="I93" s="97"/>
      <c r="J93" s="97"/>
      <c r="K93" s="97"/>
      <c r="L93" s="97"/>
      <c r="M93" s="97"/>
      <c r="N93" s="97"/>
      <c r="O93" s="98"/>
      <c r="P93" s="501"/>
      <c r="Q93" s="501"/>
      <c r="R93" s="501"/>
      <c r="S93" s="501"/>
      <c r="T93" s="501"/>
      <c r="U93" s="501"/>
      <c r="V93" s="501"/>
      <c r="W93" s="501"/>
      <c r="X93" s="502"/>
      <c r="Y93" s="443" t="s">
        <v>53</v>
      </c>
      <c r="Z93" s="444"/>
      <c r="AA93" s="445"/>
      <c r="AB93" s="508"/>
      <c r="AC93" s="508"/>
      <c r="AD93" s="508"/>
      <c r="AE93" s="204"/>
      <c r="AF93" s="205"/>
      <c r="AG93" s="205"/>
      <c r="AH93" s="205"/>
      <c r="AI93" s="204"/>
      <c r="AJ93" s="205"/>
      <c r="AK93" s="205"/>
      <c r="AL93" s="205"/>
      <c r="AM93" s="204"/>
      <c r="AN93" s="205"/>
      <c r="AO93" s="205"/>
      <c r="AP93" s="205"/>
      <c r="AQ93" s="325"/>
      <c r="AR93" s="194"/>
      <c r="AS93" s="194"/>
      <c r="AT93" s="326"/>
      <c r="AU93" s="205"/>
      <c r="AV93" s="205"/>
      <c r="AW93" s="205"/>
      <c r="AX93" s="207"/>
      <c r="AY93">
        <f t="shared" si="11"/>
        <v>0</v>
      </c>
    </row>
    <row r="94" spans="1:60" ht="15" hidden="1" customHeight="1" x14ac:dyDescent="0.15">
      <c r="A94" s="843"/>
      <c r="B94" s="514"/>
      <c r="C94" s="514"/>
      <c r="D94" s="514"/>
      <c r="E94" s="514"/>
      <c r="F94" s="515"/>
      <c r="G94" s="99"/>
      <c r="H94" s="100"/>
      <c r="I94" s="100"/>
      <c r="J94" s="100"/>
      <c r="K94" s="100"/>
      <c r="L94" s="100"/>
      <c r="M94" s="100"/>
      <c r="N94" s="100"/>
      <c r="O94" s="101"/>
      <c r="P94" s="163"/>
      <c r="Q94" s="163"/>
      <c r="R94" s="163"/>
      <c r="S94" s="163"/>
      <c r="T94" s="163"/>
      <c r="U94" s="163"/>
      <c r="V94" s="163"/>
      <c r="W94" s="163"/>
      <c r="X94" s="542"/>
      <c r="Y94" s="443" t="s">
        <v>13</v>
      </c>
      <c r="Z94" s="444"/>
      <c r="AA94" s="445"/>
      <c r="AB94" s="575" t="s">
        <v>14</v>
      </c>
      <c r="AC94" s="575"/>
      <c r="AD94" s="575"/>
      <c r="AE94" s="211"/>
      <c r="AF94" s="212"/>
      <c r="AG94" s="212"/>
      <c r="AH94" s="212"/>
      <c r="AI94" s="211"/>
      <c r="AJ94" s="212"/>
      <c r="AK94" s="212"/>
      <c r="AL94" s="212"/>
      <c r="AM94" s="211"/>
      <c r="AN94" s="212"/>
      <c r="AO94" s="212"/>
      <c r="AP94" s="212"/>
      <c r="AQ94" s="325"/>
      <c r="AR94" s="194"/>
      <c r="AS94" s="194"/>
      <c r="AT94" s="326"/>
      <c r="AU94" s="205"/>
      <c r="AV94" s="205"/>
      <c r="AW94" s="205"/>
      <c r="AX94" s="207"/>
      <c r="AY94">
        <f t="shared" si="11"/>
        <v>0</v>
      </c>
      <c r="AZ94" s="10"/>
      <c r="BA94" s="10"/>
      <c r="BB94" s="10"/>
      <c r="BC94" s="10"/>
    </row>
    <row r="95" spans="1:60" ht="15" hidden="1" customHeight="1" x14ac:dyDescent="0.15">
      <c r="A95" s="843"/>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1"/>
      <c r="Z95" s="152"/>
      <c r="AA95" s="153"/>
      <c r="AB95" s="539" t="s">
        <v>11</v>
      </c>
      <c r="AC95" s="540"/>
      <c r="AD95" s="541"/>
      <c r="AE95" s="233" t="s">
        <v>310</v>
      </c>
      <c r="AF95" s="233"/>
      <c r="AG95" s="233"/>
      <c r="AH95" s="233"/>
      <c r="AI95" s="233" t="s">
        <v>332</v>
      </c>
      <c r="AJ95" s="233"/>
      <c r="AK95" s="233"/>
      <c r="AL95" s="233"/>
      <c r="AM95" s="233" t="s">
        <v>429</v>
      </c>
      <c r="AN95" s="233"/>
      <c r="AO95" s="233"/>
      <c r="AP95" s="233"/>
      <c r="AQ95" s="144" t="s">
        <v>184</v>
      </c>
      <c r="AR95" s="119"/>
      <c r="AS95" s="119"/>
      <c r="AT95" s="120"/>
      <c r="AU95" s="518" t="s">
        <v>133</v>
      </c>
      <c r="AV95" s="518"/>
      <c r="AW95" s="518"/>
      <c r="AX95" s="519"/>
      <c r="AY95">
        <f>COUNTA($G$97)</f>
        <v>0</v>
      </c>
      <c r="AZ95" s="10"/>
      <c r="BA95" s="10"/>
      <c r="BB95" s="10"/>
      <c r="BC95" s="10"/>
      <c r="BD95" s="10"/>
      <c r="BE95" s="10"/>
      <c r="BF95" s="10"/>
      <c r="BG95" s="10"/>
      <c r="BH95" s="10"/>
    </row>
    <row r="96" spans="1:60" ht="15" hidden="1" customHeight="1" x14ac:dyDescent="0.15">
      <c r="A96" s="843"/>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1"/>
      <c r="Z96" s="152"/>
      <c r="AA96" s="153"/>
      <c r="AB96" s="393"/>
      <c r="AC96" s="394"/>
      <c r="AD96" s="395"/>
      <c r="AE96" s="233"/>
      <c r="AF96" s="233"/>
      <c r="AG96" s="233"/>
      <c r="AH96" s="233"/>
      <c r="AI96" s="233"/>
      <c r="AJ96" s="233"/>
      <c r="AK96" s="233"/>
      <c r="AL96" s="233"/>
      <c r="AM96" s="233"/>
      <c r="AN96" s="233"/>
      <c r="AO96" s="233"/>
      <c r="AP96" s="233"/>
      <c r="AQ96" s="185"/>
      <c r="AR96" s="186"/>
      <c r="AS96" s="122" t="s">
        <v>185</v>
      </c>
      <c r="AT96" s="123"/>
      <c r="AU96" s="186"/>
      <c r="AV96" s="186"/>
      <c r="AW96" s="378" t="s">
        <v>175</v>
      </c>
      <c r="AX96" s="379"/>
      <c r="AY96">
        <f>$AY$95</f>
        <v>0</v>
      </c>
    </row>
    <row r="97" spans="1:60" ht="15" hidden="1" customHeight="1" x14ac:dyDescent="0.15">
      <c r="A97" s="843"/>
      <c r="B97" s="410"/>
      <c r="C97" s="410"/>
      <c r="D97" s="410"/>
      <c r="E97" s="410"/>
      <c r="F97" s="411"/>
      <c r="G97" s="93"/>
      <c r="H97" s="94"/>
      <c r="I97" s="94"/>
      <c r="J97" s="94"/>
      <c r="K97" s="94"/>
      <c r="L97" s="94"/>
      <c r="M97" s="94"/>
      <c r="N97" s="94"/>
      <c r="O97" s="95"/>
      <c r="P97" s="94"/>
      <c r="Q97" s="499"/>
      <c r="R97" s="499"/>
      <c r="S97" s="499"/>
      <c r="T97" s="499"/>
      <c r="U97" s="499"/>
      <c r="V97" s="499"/>
      <c r="W97" s="499"/>
      <c r="X97" s="500"/>
      <c r="Y97" s="543" t="s">
        <v>61</v>
      </c>
      <c r="Z97" s="544"/>
      <c r="AA97" s="545"/>
      <c r="AB97" s="453"/>
      <c r="AC97" s="454"/>
      <c r="AD97" s="455"/>
      <c r="AE97" s="204"/>
      <c r="AF97" s="205"/>
      <c r="AG97" s="205"/>
      <c r="AH97" s="206"/>
      <c r="AI97" s="204"/>
      <c r="AJ97" s="205"/>
      <c r="AK97" s="205"/>
      <c r="AL97" s="206"/>
      <c r="AM97" s="204"/>
      <c r="AN97" s="205"/>
      <c r="AO97" s="205"/>
      <c r="AP97" s="205"/>
      <c r="AQ97" s="325"/>
      <c r="AR97" s="194"/>
      <c r="AS97" s="194"/>
      <c r="AT97" s="326"/>
      <c r="AU97" s="205"/>
      <c r="AV97" s="205"/>
      <c r="AW97" s="205"/>
      <c r="AX97" s="207"/>
      <c r="AY97">
        <f t="shared" ref="AY97:AY99" si="12">$AY$95</f>
        <v>0</v>
      </c>
      <c r="AZ97" s="10"/>
      <c r="BA97" s="10"/>
      <c r="BB97" s="10"/>
      <c r="BC97" s="10"/>
    </row>
    <row r="98" spans="1:60" ht="15" hidden="1" customHeight="1" x14ac:dyDescent="0.15">
      <c r="A98" s="843"/>
      <c r="B98" s="410"/>
      <c r="C98" s="410"/>
      <c r="D98" s="410"/>
      <c r="E98" s="410"/>
      <c r="F98" s="411"/>
      <c r="G98" s="96"/>
      <c r="H98" s="97"/>
      <c r="I98" s="97"/>
      <c r="J98" s="97"/>
      <c r="K98" s="97"/>
      <c r="L98" s="97"/>
      <c r="M98" s="97"/>
      <c r="N98" s="97"/>
      <c r="O98" s="98"/>
      <c r="P98" s="501"/>
      <c r="Q98" s="501"/>
      <c r="R98" s="501"/>
      <c r="S98" s="501"/>
      <c r="T98" s="501"/>
      <c r="U98" s="501"/>
      <c r="V98" s="501"/>
      <c r="W98" s="501"/>
      <c r="X98" s="502"/>
      <c r="Y98" s="443" t="s">
        <v>53</v>
      </c>
      <c r="Z98" s="444"/>
      <c r="AA98" s="445"/>
      <c r="AB98" s="447"/>
      <c r="AC98" s="448"/>
      <c r="AD98" s="449"/>
      <c r="AE98" s="204"/>
      <c r="AF98" s="205"/>
      <c r="AG98" s="205"/>
      <c r="AH98" s="206"/>
      <c r="AI98" s="204"/>
      <c r="AJ98" s="205"/>
      <c r="AK98" s="205"/>
      <c r="AL98" s="206"/>
      <c r="AM98" s="204"/>
      <c r="AN98" s="205"/>
      <c r="AO98" s="205"/>
      <c r="AP98" s="205"/>
      <c r="AQ98" s="325"/>
      <c r="AR98" s="194"/>
      <c r="AS98" s="194"/>
      <c r="AT98" s="326"/>
      <c r="AU98" s="205"/>
      <c r="AV98" s="205"/>
      <c r="AW98" s="205"/>
      <c r="AX98" s="207"/>
      <c r="AY98">
        <f t="shared" si="12"/>
        <v>0</v>
      </c>
      <c r="AZ98" s="10"/>
      <c r="BA98" s="10"/>
      <c r="BB98" s="10"/>
      <c r="BC98" s="10"/>
      <c r="BD98" s="10"/>
      <c r="BE98" s="10"/>
      <c r="BF98" s="10"/>
      <c r="BG98" s="10"/>
      <c r="BH98" s="10"/>
    </row>
    <row r="99" spans="1:60" ht="42" hidden="1" customHeight="1" thickBot="1" x14ac:dyDescent="0.2">
      <c r="A99" s="844"/>
      <c r="B99" s="412"/>
      <c r="C99" s="412"/>
      <c r="D99" s="412"/>
      <c r="E99" s="412"/>
      <c r="F99" s="413"/>
      <c r="G99" s="562"/>
      <c r="H99" s="202"/>
      <c r="I99" s="202"/>
      <c r="J99" s="202"/>
      <c r="K99" s="202"/>
      <c r="L99" s="202"/>
      <c r="M99" s="202"/>
      <c r="N99" s="202"/>
      <c r="O99" s="563"/>
      <c r="P99" s="503"/>
      <c r="Q99" s="503"/>
      <c r="R99" s="503"/>
      <c r="S99" s="503"/>
      <c r="T99" s="503"/>
      <c r="U99" s="503"/>
      <c r="V99" s="503"/>
      <c r="W99" s="503"/>
      <c r="X99" s="504"/>
      <c r="Y99" s="876" t="s">
        <v>13</v>
      </c>
      <c r="Z99" s="877"/>
      <c r="AA99" s="878"/>
      <c r="AB99" s="873" t="s">
        <v>14</v>
      </c>
      <c r="AC99" s="874"/>
      <c r="AD99" s="875"/>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5"/>
      <c r="Z100" s="836"/>
      <c r="AA100" s="837"/>
      <c r="AB100" s="466" t="s">
        <v>11</v>
      </c>
      <c r="AC100" s="466"/>
      <c r="AD100" s="466"/>
      <c r="AE100" s="524" t="s">
        <v>310</v>
      </c>
      <c r="AF100" s="525"/>
      <c r="AG100" s="525"/>
      <c r="AH100" s="526"/>
      <c r="AI100" s="524" t="s">
        <v>332</v>
      </c>
      <c r="AJ100" s="525"/>
      <c r="AK100" s="525"/>
      <c r="AL100" s="526"/>
      <c r="AM100" s="524" t="s">
        <v>429</v>
      </c>
      <c r="AN100" s="525"/>
      <c r="AO100" s="525"/>
      <c r="AP100" s="526"/>
      <c r="AQ100" s="303" t="s">
        <v>337</v>
      </c>
      <c r="AR100" s="304"/>
      <c r="AS100" s="304"/>
      <c r="AT100" s="305"/>
      <c r="AU100" s="303" t="s">
        <v>463</v>
      </c>
      <c r="AV100" s="304"/>
      <c r="AW100" s="304"/>
      <c r="AX100" s="306"/>
    </row>
    <row r="101" spans="1:60" ht="23.25" customHeight="1" x14ac:dyDescent="0.15">
      <c r="A101" s="404"/>
      <c r="B101" s="405"/>
      <c r="C101" s="405"/>
      <c r="D101" s="405"/>
      <c r="E101" s="405"/>
      <c r="F101" s="406"/>
      <c r="G101" s="94" t="s">
        <v>638</v>
      </c>
      <c r="H101" s="94"/>
      <c r="I101" s="94"/>
      <c r="J101" s="94"/>
      <c r="K101" s="94"/>
      <c r="L101" s="94"/>
      <c r="M101" s="94"/>
      <c r="N101" s="94"/>
      <c r="O101" s="94"/>
      <c r="P101" s="94"/>
      <c r="Q101" s="94"/>
      <c r="R101" s="94"/>
      <c r="S101" s="94"/>
      <c r="T101" s="94"/>
      <c r="U101" s="94"/>
      <c r="V101" s="94"/>
      <c r="W101" s="94"/>
      <c r="X101" s="95"/>
      <c r="Y101" s="576" t="s">
        <v>54</v>
      </c>
      <c r="Z101" s="577"/>
      <c r="AA101" s="578"/>
      <c r="AB101" s="446" t="s">
        <v>639</v>
      </c>
      <c r="AC101" s="446"/>
      <c r="AD101" s="446"/>
      <c r="AE101" s="268" t="s">
        <v>635</v>
      </c>
      <c r="AF101" s="268"/>
      <c r="AG101" s="268"/>
      <c r="AH101" s="268"/>
      <c r="AI101" s="268" t="s">
        <v>635</v>
      </c>
      <c r="AJ101" s="268"/>
      <c r="AK101" s="268"/>
      <c r="AL101" s="268"/>
      <c r="AM101" s="268" t="s">
        <v>647</v>
      </c>
      <c r="AN101" s="268"/>
      <c r="AO101" s="268"/>
      <c r="AP101" s="268"/>
      <c r="AQ101" s="268" t="s">
        <v>635</v>
      </c>
      <c r="AR101" s="268"/>
      <c r="AS101" s="268"/>
      <c r="AT101" s="268"/>
      <c r="AU101" s="204" t="s">
        <v>635</v>
      </c>
      <c r="AV101" s="205"/>
      <c r="AW101" s="205"/>
      <c r="AX101" s="207"/>
    </row>
    <row r="102" spans="1:60" ht="24.75" customHeight="1" x14ac:dyDescent="0.15">
      <c r="A102" s="407"/>
      <c r="B102" s="408"/>
      <c r="C102" s="408"/>
      <c r="D102" s="408"/>
      <c r="E102" s="408"/>
      <c r="F102" s="409"/>
      <c r="G102" s="100"/>
      <c r="H102" s="100"/>
      <c r="I102" s="100"/>
      <c r="J102" s="100"/>
      <c r="K102" s="100"/>
      <c r="L102" s="100"/>
      <c r="M102" s="100"/>
      <c r="N102" s="100"/>
      <c r="O102" s="100"/>
      <c r="P102" s="100"/>
      <c r="Q102" s="100"/>
      <c r="R102" s="100"/>
      <c r="S102" s="100"/>
      <c r="T102" s="100"/>
      <c r="U102" s="100"/>
      <c r="V102" s="100"/>
      <c r="W102" s="100"/>
      <c r="X102" s="101"/>
      <c r="Y102" s="429" t="s">
        <v>55</v>
      </c>
      <c r="Z102" s="430"/>
      <c r="AA102" s="431"/>
      <c r="AB102" s="446" t="s">
        <v>639</v>
      </c>
      <c r="AC102" s="446"/>
      <c r="AD102" s="446"/>
      <c r="AE102" s="268" t="s">
        <v>635</v>
      </c>
      <c r="AF102" s="268"/>
      <c r="AG102" s="268"/>
      <c r="AH102" s="268"/>
      <c r="AI102" s="268" t="s">
        <v>635</v>
      </c>
      <c r="AJ102" s="268"/>
      <c r="AK102" s="268"/>
      <c r="AL102" s="268"/>
      <c r="AM102" s="268" t="s">
        <v>635</v>
      </c>
      <c r="AN102" s="268"/>
      <c r="AO102" s="268"/>
      <c r="AP102" s="268"/>
      <c r="AQ102" s="268" t="s">
        <v>635</v>
      </c>
      <c r="AR102" s="268"/>
      <c r="AS102" s="268"/>
      <c r="AT102" s="268"/>
      <c r="AU102" s="211">
        <v>1</v>
      </c>
      <c r="AV102" s="212"/>
      <c r="AW102" s="212"/>
      <c r="AX102" s="307"/>
    </row>
    <row r="103" spans="1:60" ht="15"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3" t="s">
        <v>310</v>
      </c>
      <c r="AF103" s="233"/>
      <c r="AG103" s="233"/>
      <c r="AH103" s="233"/>
      <c r="AI103" s="233" t="s">
        <v>332</v>
      </c>
      <c r="AJ103" s="233"/>
      <c r="AK103" s="233"/>
      <c r="AL103" s="233"/>
      <c r="AM103" s="233" t="s">
        <v>429</v>
      </c>
      <c r="AN103" s="233"/>
      <c r="AO103" s="233"/>
      <c r="AP103" s="233"/>
      <c r="AQ103" s="265" t="s">
        <v>337</v>
      </c>
      <c r="AR103" s="266"/>
      <c r="AS103" s="266"/>
      <c r="AT103" s="266"/>
      <c r="AU103" s="265" t="s">
        <v>463</v>
      </c>
      <c r="AV103" s="266"/>
      <c r="AW103" s="266"/>
      <c r="AX103" s="267"/>
      <c r="AY103">
        <f>COUNTA($G$104)</f>
        <v>0</v>
      </c>
    </row>
    <row r="104" spans="1:60" ht="15" hidden="1" customHeight="1" x14ac:dyDescent="0.15">
      <c r="A104" s="404"/>
      <c r="B104" s="405"/>
      <c r="C104" s="405"/>
      <c r="D104" s="405"/>
      <c r="E104" s="405"/>
      <c r="F104" s="406"/>
      <c r="G104" s="94"/>
      <c r="H104" s="94"/>
      <c r="I104" s="94"/>
      <c r="J104" s="94"/>
      <c r="K104" s="94"/>
      <c r="L104" s="94"/>
      <c r="M104" s="94"/>
      <c r="N104" s="94"/>
      <c r="O104" s="94"/>
      <c r="P104" s="94"/>
      <c r="Q104" s="94"/>
      <c r="R104" s="94"/>
      <c r="S104" s="94"/>
      <c r="T104" s="94"/>
      <c r="U104" s="94"/>
      <c r="V104" s="94"/>
      <c r="W104" s="94"/>
      <c r="X104" s="95"/>
      <c r="Y104" s="450" t="s">
        <v>54</v>
      </c>
      <c r="Z104" s="451"/>
      <c r="AA104" s="452"/>
      <c r="AB104" s="527"/>
      <c r="AC104" s="528"/>
      <c r="AD104" s="529"/>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15" hidden="1" customHeight="1" x14ac:dyDescent="0.15">
      <c r="A105" s="407"/>
      <c r="B105" s="408"/>
      <c r="C105" s="408"/>
      <c r="D105" s="408"/>
      <c r="E105" s="408"/>
      <c r="F105" s="409"/>
      <c r="G105" s="100"/>
      <c r="H105" s="100"/>
      <c r="I105" s="100"/>
      <c r="J105" s="100"/>
      <c r="K105" s="100"/>
      <c r="L105" s="100"/>
      <c r="M105" s="100"/>
      <c r="N105" s="100"/>
      <c r="O105" s="100"/>
      <c r="P105" s="100"/>
      <c r="Q105" s="100"/>
      <c r="R105" s="100"/>
      <c r="S105" s="100"/>
      <c r="T105" s="100"/>
      <c r="U105" s="100"/>
      <c r="V105" s="100"/>
      <c r="W105" s="100"/>
      <c r="X105" s="101"/>
      <c r="Y105" s="429" t="s">
        <v>55</v>
      </c>
      <c r="Z105" s="530"/>
      <c r="AA105" s="531"/>
      <c r="AB105" s="453"/>
      <c r="AC105" s="454"/>
      <c r="AD105" s="455"/>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15"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3" t="s">
        <v>310</v>
      </c>
      <c r="AF106" s="233"/>
      <c r="AG106" s="233"/>
      <c r="AH106" s="233"/>
      <c r="AI106" s="233" t="s">
        <v>332</v>
      </c>
      <c r="AJ106" s="233"/>
      <c r="AK106" s="233"/>
      <c r="AL106" s="233"/>
      <c r="AM106" s="233" t="s">
        <v>429</v>
      </c>
      <c r="AN106" s="233"/>
      <c r="AO106" s="233"/>
      <c r="AP106" s="233"/>
      <c r="AQ106" s="265" t="s">
        <v>337</v>
      </c>
      <c r="AR106" s="266"/>
      <c r="AS106" s="266"/>
      <c r="AT106" s="266"/>
      <c r="AU106" s="265" t="s">
        <v>463</v>
      </c>
      <c r="AV106" s="266"/>
      <c r="AW106" s="266"/>
      <c r="AX106" s="267"/>
      <c r="AY106">
        <f>COUNTA($G$107)</f>
        <v>0</v>
      </c>
    </row>
    <row r="107" spans="1:60" ht="15" hidden="1" customHeight="1" x14ac:dyDescent="0.15">
      <c r="A107" s="404"/>
      <c r="B107" s="405"/>
      <c r="C107" s="405"/>
      <c r="D107" s="405"/>
      <c r="E107" s="405"/>
      <c r="F107" s="406"/>
      <c r="G107" s="94"/>
      <c r="H107" s="94"/>
      <c r="I107" s="94"/>
      <c r="J107" s="94"/>
      <c r="K107" s="94"/>
      <c r="L107" s="94"/>
      <c r="M107" s="94"/>
      <c r="N107" s="94"/>
      <c r="O107" s="94"/>
      <c r="P107" s="94"/>
      <c r="Q107" s="94"/>
      <c r="R107" s="94"/>
      <c r="S107" s="94"/>
      <c r="T107" s="94"/>
      <c r="U107" s="94"/>
      <c r="V107" s="94"/>
      <c r="W107" s="94"/>
      <c r="X107" s="95"/>
      <c r="Y107" s="450" t="s">
        <v>54</v>
      </c>
      <c r="Z107" s="451"/>
      <c r="AA107" s="452"/>
      <c r="AB107" s="527"/>
      <c r="AC107" s="528"/>
      <c r="AD107" s="529"/>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15" hidden="1" customHeight="1" x14ac:dyDescent="0.15">
      <c r="A108" s="407"/>
      <c r="B108" s="408"/>
      <c r="C108" s="408"/>
      <c r="D108" s="408"/>
      <c r="E108" s="408"/>
      <c r="F108" s="409"/>
      <c r="G108" s="100"/>
      <c r="H108" s="100"/>
      <c r="I108" s="100"/>
      <c r="J108" s="100"/>
      <c r="K108" s="100"/>
      <c r="L108" s="100"/>
      <c r="M108" s="100"/>
      <c r="N108" s="100"/>
      <c r="O108" s="100"/>
      <c r="P108" s="100"/>
      <c r="Q108" s="100"/>
      <c r="R108" s="100"/>
      <c r="S108" s="100"/>
      <c r="T108" s="100"/>
      <c r="U108" s="100"/>
      <c r="V108" s="100"/>
      <c r="W108" s="100"/>
      <c r="X108" s="101"/>
      <c r="Y108" s="429" t="s">
        <v>55</v>
      </c>
      <c r="Z108" s="530"/>
      <c r="AA108" s="531"/>
      <c r="AB108" s="453"/>
      <c r="AC108" s="454"/>
      <c r="AD108" s="455"/>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15"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3" t="s">
        <v>310</v>
      </c>
      <c r="AF109" s="233"/>
      <c r="AG109" s="233"/>
      <c r="AH109" s="233"/>
      <c r="AI109" s="233" t="s">
        <v>332</v>
      </c>
      <c r="AJ109" s="233"/>
      <c r="AK109" s="233"/>
      <c r="AL109" s="233"/>
      <c r="AM109" s="233" t="s">
        <v>429</v>
      </c>
      <c r="AN109" s="233"/>
      <c r="AO109" s="233"/>
      <c r="AP109" s="233"/>
      <c r="AQ109" s="265" t="s">
        <v>337</v>
      </c>
      <c r="AR109" s="266"/>
      <c r="AS109" s="266"/>
      <c r="AT109" s="266"/>
      <c r="AU109" s="265" t="s">
        <v>463</v>
      </c>
      <c r="AV109" s="266"/>
      <c r="AW109" s="266"/>
      <c r="AX109" s="267"/>
      <c r="AY109">
        <f>COUNTA($G$110)</f>
        <v>0</v>
      </c>
    </row>
    <row r="110" spans="1:60" ht="15" hidden="1" customHeight="1" x14ac:dyDescent="0.15">
      <c r="A110" s="404"/>
      <c r="B110" s="405"/>
      <c r="C110" s="405"/>
      <c r="D110" s="405"/>
      <c r="E110" s="405"/>
      <c r="F110" s="406"/>
      <c r="G110" s="94"/>
      <c r="H110" s="94"/>
      <c r="I110" s="94"/>
      <c r="J110" s="94"/>
      <c r="K110" s="94"/>
      <c r="L110" s="94"/>
      <c r="M110" s="94"/>
      <c r="N110" s="94"/>
      <c r="O110" s="94"/>
      <c r="P110" s="94"/>
      <c r="Q110" s="94"/>
      <c r="R110" s="94"/>
      <c r="S110" s="94"/>
      <c r="T110" s="94"/>
      <c r="U110" s="94"/>
      <c r="V110" s="94"/>
      <c r="W110" s="94"/>
      <c r="X110" s="95"/>
      <c r="Y110" s="450" t="s">
        <v>54</v>
      </c>
      <c r="Z110" s="451"/>
      <c r="AA110" s="452"/>
      <c r="AB110" s="527"/>
      <c r="AC110" s="528"/>
      <c r="AD110" s="529"/>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15" hidden="1" customHeight="1" x14ac:dyDescent="0.15">
      <c r="A111" s="407"/>
      <c r="B111" s="408"/>
      <c r="C111" s="408"/>
      <c r="D111" s="408"/>
      <c r="E111" s="408"/>
      <c r="F111" s="409"/>
      <c r="G111" s="100"/>
      <c r="H111" s="100"/>
      <c r="I111" s="100"/>
      <c r="J111" s="100"/>
      <c r="K111" s="100"/>
      <c r="L111" s="100"/>
      <c r="M111" s="100"/>
      <c r="N111" s="100"/>
      <c r="O111" s="100"/>
      <c r="P111" s="100"/>
      <c r="Q111" s="100"/>
      <c r="R111" s="100"/>
      <c r="S111" s="100"/>
      <c r="T111" s="100"/>
      <c r="U111" s="100"/>
      <c r="V111" s="100"/>
      <c r="W111" s="100"/>
      <c r="X111" s="101"/>
      <c r="Y111" s="429" t="s">
        <v>55</v>
      </c>
      <c r="Z111" s="530"/>
      <c r="AA111" s="531"/>
      <c r="AB111" s="453"/>
      <c r="AC111" s="454"/>
      <c r="AD111" s="455"/>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3" t="s">
        <v>310</v>
      </c>
      <c r="AF112" s="233"/>
      <c r="AG112" s="233"/>
      <c r="AH112" s="233"/>
      <c r="AI112" s="233" t="s">
        <v>332</v>
      </c>
      <c r="AJ112" s="233"/>
      <c r="AK112" s="233"/>
      <c r="AL112" s="233"/>
      <c r="AM112" s="233" t="s">
        <v>429</v>
      </c>
      <c r="AN112" s="233"/>
      <c r="AO112" s="233"/>
      <c r="AP112" s="233"/>
      <c r="AQ112" s="265" t="s">
        <v>337</v>
      </c>
      <c r="AR112" s="266"/>
      <c r="AS112" s="266"/>
      <c r="AT112" s="266"/>
      <c r="AU112" s="265" t="s">
        <v>463</v>
      </c>
      <c r="AV112" s="266"/>
      <c r="AW112" s="266"/>
      <c r="AX112" s="267"/>
      <c r="AY112">
        <f>COUNTA($G$113)</f>
        <v>0</v>
      </c>
    </row>
    <row r="113" spans="1:51" ht="15" hidden="1" customHeight="1" x14ac:dyDescent="0.15">
      <c r="A113" s="404"/>
      <c r="B113" s="405"/>
      <c r="C113" s="405"/>
      <c r="D113" s="405"/>
      <c r="E113" s="405"/>
      <c r="F113" s="406"/>
      <c r="G113" s="94"/>
      <c r="H113" s="94"/>
      <c r="I113" s="94"/>
      <c r="J113" s="94"/>
      <c r="K113" s="94"/>
      <c r="L113" s="94"/>
      <c r="M113" s="94"/>
      <c r="N113" s="94"/>
      <c r="O113" s="94"/>
      <c r="P113" s="94"/>
      <c r="Q113" s="94"/>
      <c r="R113" s="94"/>
      <c r="S113" s="94"/>
      <c r="T113" s="94"/>
      <c r="U113" s="94"/>
      <c r="V113" s="94"/>
      <c r="W113" s="94"/>
      <c r="X113" s="95"/>
      <c r="Y113" s="450" t="s">
        <v>54</v>
      </c>
      <c r="Z113" s="451"/>
      <c r="AA113" s="452"/>
      <c r="AB113" s="527"/>
      <c r="AC113" s="528"/>
      <c r="AD113" s="529"/>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15" hidden="1" customHeight="1" x14ac:dyDescent="0.15">
      <c r="A114" s="407"/>
      <c r="B114" s="408"/>
      <c r="C114" s="408"/>
      <c r="D114" s="408"/>
      <c r="E114" s="408"/>
      <c r="F114" s="409"/>
      <c r="G114" s="100"/>
      <c r="H114" s="100"/>
      <c r="I114" s="100"/>
      <c r="J114" s="100"/>
      <c r="K114" s="100"/>
      <c r="L114" s="100"/>
      <c r="M114" s="100"/>
      <c r="N114" s="100"/>
      <c r="O114" s="100"/>
      <c r="P114" s="100"/>
      <c r="Q114" s="100"/>
      <c r="R114" s="100"/>
      <c r="S114" s="100"/>
      <c r="T114" s="100"/>
      <c r="U114" s="100"/>
      <c r="V114" s="100"/>
      <c r="W114" s="100"/>
      <c r="X114" s="101"/>
      <c r="Y114" s="429" t="s">
        <v>55</v>
      </c>
      <c r="Z114" s="530"/>
      <c r="AA114" s="531"/>
      <c r="AB114" s="453"/>
      <c r="AC114" s="454"/>
      <c r="AD114" s="455"/>
      <c r="AE114" s="532"/>
      <c r="AF114" s="532"/>
      <c r="AG114" s="532"/>
      <c r="AH114" s="532"/>
      <c r="AI114" s="532"/>
      <c r="AJ114" s="532"/>
      <c r="AK114" s="532"/>
      <c r="AL114" s="532"/>
      <c r="AM114" s="532"/>
      <c r="AN114" s="532"/>
      <c r="AO114" s="532"/>
      <c r="AP114" s="532"/>
      <c r="AQ114" s="204"/>
      <c r="AR114" s="205"/>
      <c r="AS114" s="205"/>
      <c r="AT114" s="206"/>
      <c r="AU114" s="204"/>
      <c r="AV114" s="205"/>
      <c r="AW114" s="205"/>
      <c r="AX114" s="207"/>
      <c r="AY114">
        <f>$AY$112</f>
        <v>0</v>
      </c>
    </row>
    <row r="115" spans="1:51" ht="24.7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5"/>
      <c r="Z115" s="536"/>
      <c r="AA115" s="537"/>
      <c r="AB115" s="432" t="s">
        <v>11</v>
      </c>
      <c r="AC115" s="427"/>
      <c r="AD115" s="428"/>
      <c r="AE115" s="233" t="s">
        <v>310</v>
      </c>
      <c r="AF115" s="233"/>
      <c r="AG115" s="233"/>
      <c r="AH115" s="233"/>
      <c r="AI115" s="233" t="s">
        <v>332</v>
      </c>
      <c r="AJ115" s="233"/>
      <c r="AK115" s="233"/>
      <c r="AL115" s="233"/>
      <c r="AM115" s="233" t="s">
        <v>429</v>
      </c>
      <c r="AN115" s="233"/>
      <c r="AO115" s="233"/>
      <c r="AP115" s="233"/>
      <c r="AQ115" s="572" t="s">
        <v>464</v>
      </c>
      <c r="AR115" s="573"/>
      <c r="AS115" s="573"/>
      <c r="AT115" s="573"/>
      <c r="AU115" s="573"/>
      <c r="AV115" s="573"/>
      <c r="AW115" s="573"/>
      <c r="AX115" s="574"/>
    </row>
    <row r="116" spans="1:51" ht="23.25" customHeight="1" x14ac:dyDescent="0.15">
      <c r="A116" s="421"/>
      <c r="B116" s="422"/>
      <c r="C116" s="422"/>
      <c r="D116" s="422"/>
      <c r="E116" s="422"/>
      <c r="F116" s="423"/>
      <c r="G116" s="373" t="s">
        <v>640</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641</v>
      </c>
      <c r="AC116" s="448"/>
      <c r="AD116" s="449"/>
      <c r="AE116" s="268" t="s">
        <v>635</v>
      </c>
      <c r="AF116" s="268"/>
      <c r="AG116" s="268"/>
      <c r="AH116" s="268"/>
      <c r="AI116" s="268" t="s">
        <v>635</v>
      </c>
      <c r="AJ116" s="268"/>
      <c r="AK116" s="268"/>
      <c r="AL116" s="268"/>
      <c r="AM116" s="268" t="s">
        <v>635</v>
      </c>
      <c r="AN116" s="268"/>
      <c r="AO116" s="268"/>
      <c r="AP116" s="268"/>
      <c r="AQ116" s="268" t="s">
        <v>635</v>
      </c>
      <c r="AR116" s="268"/>
      <c r="AS116" s="268"/>
      <c r="AT116" s="268"/>
      <c r="AU116" s="268" t="s">
        <v>635</v>
      </c>
      <c r="AV116" s="268"/>
      <c r="AW116" s="268"/>
      <c r="AX116" s="268"/>
    </row>
    <row r="117" spans="1:51" ht="35.2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642</v>
      </c>
      <c r="AC117" s="458"/>
      <c r="AD117" s="459"/>
      <c r="AE117" s="533" t="s">
        <v>635</v>
      </c>
      <c r="AF117" s="533"/>
      <c r="AG117" s="533"/>
      <c r="AH117" s="533"/>
      <c r="AI117" s="533" t="s">
        <v>635</v>
      </c>
      <c r="AJ117" s="533"/>
      <c r="AK117" s="533"/>
      <c r="AL117" s="533"/>
      <c r="AM117" s="533" t="s">
        <v>635</v>
      </c>
      <c r="AN117" s="533"/>
      <c r="AO117" s="533"/>
      <c r="AP117" s="533"/>
      <c r="AQ117" s="533" t="s">
        <v>635</v>
      </c>
      <c r="AR117" s="533"/>
      <c r="AS117" s="533"/>
      <c r="AT117" s="533"/>
      <c r="AU117" s="533" t="s">
        <v>635</v>
      </c>
      <c r="AV117" s="533"/>
      <c r="AW117" s="533"/>
      <c r="AX117" s="533"/>
    </row>
    <row r="118" spans="1:51" ht="15"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5"/>
      <c r="Z118" s="536"/>
      <c r="AA118" s="537"/>
      <c r="AB118" s="432" t="s">
        <v>11</v>
      </c>
      <c r="AC118" s="427"/>
      <c r="AD118" s="428"/>
      <c r="AE118" s="233" t="s">
        <v>310</v>
      </c>
      <c r="AF118" s="233"/>
      <c r="AG118" s="233"/>
      <c r="AH118" s="233"/>
      <c r="AI118" s="233" t="s">
        <v>332</v>
      </c>
      <c r="AJ118" s="233"/>
      <c r="AK118" s="233"/>
      <c r="AL118" s="233"/>
      <c r="AM118" s="233" t="s">
        <v>429</v>
      </c>
      <c r="AN118" s="233"/>
      <c r="AO118" s="233"/>
      <c r="AP118" s="233"/>
      <c r="AQ118" s="572" t="s">
        <v>464</v>
      </c>
      <c r="AR118" s="573"/>
      <c r="AS118" s="573"/>
      <c r="AT118" s="573"/>
      <c r="AU118" s="573"/>
      <c r="AV118" s="573"/>
      <c r="AW118" s="573"/>
      <c r="AX118" s="574"/>
      <c r="AY118" s="77">
        <f>IF(SUBSTITUTE(SUBSTITUTE($G$119,"／",""),"　","")="",0,1)</f>
        <v>0</v>
      </c>
    </row>
    <row r="119" spans="1:51" ht="15" hidden="1" customHeight="1" x14ac:dyDescent="0.15">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15"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c r="AY120">
        <f>$AY$118</f>
        <v>0</v>
      </c>
    </row>
    <row r="121" spans="1:51" ht="1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5"/>
      <c r="Z121" s="536"/>
      <c r="AA121" s="537"/>
      <c r="AB121" s="432" t="s">
        <v>11</v>
      </c>
      <c r="AC121" s="427"/>
      <c r="AD121" s="428"/>
      <c r="AE121" s="233" t="s">
        <v>310</v>
      </c>
      <c r="AF121" s="233"/>
      <c r="AG121" s="233"/>
      <c r="AH121" s="233"/>
      <c r="AI121" s="233" t="s">
        <v>332</v>
      </c>
      <c r="AJ121" s="233"/>
      <c r="AK121" s="233"/>
      <c r="AL121" s="233"/>
      <c r="AM121" s="233" t="s">
        <v>429</v>
      </c>
      <c r="AN121" s="233"/>
      <c r="AO121" s="233"/>
      <c r="AP121" s="233"/>
      <c r="AQ121" s="572" t="s">
        <v>464</v>
      </c>
      <c r="AR121" s="573"/>
      <c r="AS121" s="573"/>
      <c r="AT121" s="573"/>
      <c r="AU121" s="573"/>
      <c r="AV121" s="573"/>
      <c r="AW121" s="573"/>
      <c r="AX121" s="574"/>
      <c r="AY121" s="77">
        <f>IF(SUBSTITUTE(SUBSTITUTE($G$122,"／",""),"　","")="",0,1)</f>
        <v>0</v>
      </c>
    </row>
    <row r="122" spans="1:51" ht="15" hidden="1" customHeight="1" x14ac:dyDescent="0.15">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1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281</v>
      </c>
      <c r="AC123" s="458"/>
      <c r="AD123" s="459"/>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c r="AY123">
        <f>$AY$121</f>
        <v>0</v>
      </c>
    </row>
    <row r="124" spans="1:51" ht="1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5"/>
      <c r="Z124" s="536"/>
      <c r="AA124" s="537"/>
      <c r="AB124" s="432" t="s">
        <v>11</v>
      </c>
      <c r="AC124" s="427"/>
      <c r="AD124" s="428"/>
      <c r="AE124" s="233" t="s">
        <v>310</v>
      </c>
      <c r="AF124" s="233"/>
      <c r="AG124" s="233"/>
      <c r="AH124" s="233"/>
      <c r="AI124" s="233" t="s">
        <v>332</v>
      </c>
      <c r="AJ124" s="233"/>
      <c r="AK124" s="233"/>
      <c r="AL124" s="233"/>
      <c r="AM124" s="233" t="s">
        <v>429</v>
      </c>
      <c r="AN124" s="233"/>
      <c r="AO124" s="233"/>
      <c r="AP124" s="233"/>
      <c r="AQ124" s="572" t="s">
        <v>464</v>
      </c>
      <c r="AR124" s="573"/>
      <c r="AS124" s="573"/>
      <c r="AT124" s="573"/>
      <c r="AU124" s="573"/>
      <c r="AV124" s="573"/>
      <c r="AW124" s="573"/>
      <c r="AX124" s="574"/>
      <c r="AY124" s="77">
        <f>IF(SUBSTITUTE(SUBSTITUTE($G$125,"／",""),"　","")="",0,1)</f>
        <v>0</v>
      </c>
    </row>
    <row r="125" spans="1:51" ht="15" hidden="1" customHeight="1" x14ac:dyDescent="0.15">
      <c r="A125" s="421"/>
      <c r="B125" s="422"/>
      <c r="C125" s="422"/>
      <c r="D125" s="422"/>
      <c r="E125" s="422"/>
      <c r="F125" s="423"/>
      <c r="G125" s="373" t="s">
        <v>460</v>
      </c>
      <c r="H125" s="373"/>
      <c r="I125" s="373"/>
      <c r="J125" s="373"/>
      <c r="K125" s="373"/>
      <c r="L125" s="373"/>
      <c r="M125" s="373"/>
      <c r="N125" s="373"/>
      <c r="O125" s="373"/>
      <c r="P125" s="373"/>
      <c r="Q125" s="373"/>
      <c r="R125" s="373"/>
      <c r="S125" s="373"/>
      <c r="T125" s="373"/>
      <c r="U125" s="373"/>
      <c r="V125" s="373"/>
      <c r="W125" s="373"/>
      <c r="X125" s="911"/>
      <c r="Y125" s="440" t="s">
        <v>15</v>
      </c>
      <c r="Z125" s="441"/>
      <c r="AA125" s="442"/>
      <c r="AB125" s="447"/>
      <c r="AC125" s="448"/>
      <c r="AD125" s="449"/>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1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2"/>
      <c r="Y126" s="456" t="s">
        <v>48</v>
      </c>
      <c r="Z126" s="430"/>
      <c r="AA126" s="431"/>
      <c r="AB126" s="457" t="s">
        <v>278</v>
      </c>
      <c r="AC126" s="458"/>
      <c r="AD126" s="459"/>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c r="AY126">
        <f>$AY$124</f>
        <v>0</v>
      </c>
    </row>
    <row r="127" spans="1:51" ht="15"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8"/>
      <c r="Z127" s="909"/>
      <c r="AA127" s="910"/>
      <c r="AB127" s="393" t="s">
        <v>11</v>
      </c>
      <c r="AC127" s="394"/>
      <c r="AD127" s="395"/>
      <c r="AE127" s="233" t="s">
        <v>310</v>
      </c>
      <c r="AF127" s="233"/>
      <c r="AG127" s="233"/>
      <c r="AH127" s="233"/>
      <c r="AI127" s="233" t="s">
        <v>332</v>
      </c>
      <c r="AJ127" s="233"/>
      <c r="AK127" s="233"/>
      <c r="AL127" s="233"/>
      <c r="AM127" s="233" t="s">
        <v>429</v>
      </c>
      <c r="AN127" s="233"/>
      <c r="AO127" s="233"/>
      <c r="AP127" s="233"/>
      <c r="AQ127" s="572" t="s">
        <v>464</v>
      </c>
      <c r="AR127" s="573"/>
      <c r="AS127" s="573"/>
      <c r="AT127" s="573"/>
      <c r="AU127" s="573"/>
      <c r="AV127" s="573"/>
      <c r="AW127" s="573"/>
      <c r="AX127" s="574"/>
      <c r="AY127" s="77">
        <f>IF(SUBSTITUTE(SUBSTITUTE($G$128,"／",""),"　","")="",0,1)</f>
        <v>0</v>
      </c>
    </row>
    <row r="128" spans="1:51" ht="15" hidden="1" customHeight="1" x14ac:dyDescent="0.15">
      <c r="A128" s="421"/>
      <c r="B128" s="422"/>
      <c r="C128" s="422"/>
      <c r="D128" s="422"/>
      <c r="E128" s="422"/>
      <c r="F128" s="423"/>
      <c r="G128" s="373" t="s">
        <v>461</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1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c r="AY129">
        <f>$AY$127</f>
        <v>0</v>
      </c>
    </row>
    <row r="130" spans="1:51" ht="47.25" customHeight="1" x14ac:dyDescent="0.15">
      <c r="A130" s="175" t="s">
        <v>325</v>
      </c>
      <c r="B130" s="172"/>
      <c r="C130" s="171" t="s">
        <v>188</v>
      </c>
      <c r="D130" s="172"/>
      <c r="E130" s="156" t="s">
        <v>217</v>
      </c>
      <c r="F130" s="157"/>
      <c r="G130" s="158" t="s">
        <v>648</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75" customHeight="1" x14ac:dyDescent="0.15">
      <c r="A131" s="176"/>
      <c r="B131" s="173"/>
      <c r="C131" s="167"/>
      <c r="D131" s="173"/>
      <c r="E131" s="161" t="s">
        <v>216</v>
      </c>
      <c r="F131" s="162"/>
      <c r="G131" s="99" t="s">
        <v>649</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310</v>
      </c>
      <c r="AF132" s="119"/>
      <c r="AG132" s="119"/>
      <c r="AH132" s="120"/>
      <c r="AI132" s="144" t="s">
        <v>332</v>
      </c>
      <c r="AJ132" s="119"/>
      <c r="AK132" s="119"/>
      <c r="AL132" s="120"/>
      <c r="AM132" s="144" t="s">
        <v>621</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c r="AR133" s="186"/>
      <c r="AS133" s="122" t="s">
        <v>185</v>
      </c>
      <c r="AT133" s="123"/>
      <c r="AU133" s="187">
        <v>6</v>
      </c>
      <c r="AV133" s="187"/>
      <c r="AW133" s="122" t="s">
        <v>175</v>
      </c>
      <c r="AX133" s="182"/>
      <c r="AY133">
        <f>$AY$132</f>
        <v>1</v>
      </c>
    </row>
    <row r="134" spans="1:51" ht="39.75" customHeight="1" x14ac:dyDescent="0.15">
      <c r="A134" s="176"/>
      <c r="B134" s="173"/>
      <c r="C134" s="167"/>
      <c r="D134" s="173"/>
      <c r="E134" s="167"/>
      <c r="F134" s="168"/>
      <c r="G134" s="93" t="s">
        <v>650</v>
      </c>
      <c r="H134" s="94"/>
      <c r="I134" s="94"/>
      <c r="J134" s="94"/>
      <c r="K134" s="94"/>
      <c r="L134" s="94"/>
      <c r="M134" s="94"/>
      <c r="N134" s="94"/>
      <c r="O134" s="94"/>
      <c r="P134" s="94"/>
      <c r="Q134" s="94"/>
      <c r="R134" s="94"/>
      <c r="S134" s="94"/>
      <c r="T134" s="94"/>
      <c r="U134" s="94"/>
      <c r="V134" s="94"/>
      <c r="W134" s="94"/>
      <c r="X134" s="95"/>
      <c r="Y134" s="188" t="s">
        <v>199</v>
      </c>
      <c r="Z134" s="189"/>
      <c r="AA134" s="190"/>
      <c r="AB134" s="191" t="s">
        <v>14</v>
      </c>
      <c r="AC134" s="192"/>
      <c r="AD134" s="192"/>
      <c r="AE134" s="193">
        <v>96.3</v>
      </c>
      <c r="AF134" s="194"/>
      <c r="AG134" s="194"/>
      <c r="AH134" s="194"/>
      <c r="AI134" s="193">
        <v>96.2</v>
      </c>
      <c r="AJ134" s="194"/>
      <c r="AK134" s="194"/>
      <c r="AL134" s="194"/>
      <c r="AM134" s="193">
        <v>100</v>
      </c>
      <c r="AN134" s="194"/>
      <c r="AO134" s="194"/>
      <c r="AP134" s="194"/>
      <c r="AQ134" s="193" t="s">
        <v>635</v>
      </c>
      <c r="AR134" s="194"/>
      <c r="AS134" s="194"/>
      <c r="AT134" s="194"/>
      <c r="AU134" s="193" t="s">
        <v>635</v>
      </c>
      <c r="AV134" s="194"/>
      <c r="AW134" s="194"/>
      <c r="AX134" s="195"/>
      <c r="AY134">
        <f t="shared" ref="AY134:AY135" si="13">$AY$132</f>
        <v>1</v>
      </c>
    </row>
    <row r="135" spans="1:51" ht="30"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14</v>
      </c>
      <c r="AC135" s="200"/>
      <c r="AD135" s="200"/>
      <c r="AE135" s="193">
        <v>90</v>
      </c>
      <c r="AF135" s="194"/>
      <c r="AG135" s="194"/>
      <c r="AH135" s="194"/>
      <c r="AI135" s="193">
        <v>90</v>
      </c>
      <c r="AJ135" s="194"/>
      <c r="AK135" s="194"/>
      <c r="AL135" s="194"/>
      <c r="AM135" s="193">
        <v>90</v>
      </c>
      <c r="AN135" s="194"/>
      <c r="AO135" s="194"/>
      <c r="AP135" s="194"/>
      <c r="AQ135" s="193" t="s">
        <v>635</v>
      </c>
      <c r="AR135" s="194"/>
      <c r="AS135" s="194"/>
      <c r="AT135" s="194"/>
      <c r="AU135" s="193" t="s">
        <v>635</v>
      </c>
      <c r="AV135" s="194"/>
      <c r="AW135" s="194"/>
      <c r="AX135" s="195"/>
      <c r="AY135">
        <f t="shared" si="13"/>
        <v>1</v>
      </c>
    </row>
    <row r="136" spans="1:51" ht="15"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310</v>
      </c>
      <c r="AF136" s="119"/>
      <c r="AG136" s="119"/>
      <c r="AH136" s="120"/>
      <c r="AI136" s="144" t="s">
        <v>332</v>
      </c>
      <c r="AJ136" s="119"/>
      <c r="AK136" s="119"/>
      <c r="AL136" s="120"/>
      <c r="AM136" s="144" t="s">
        <v>621</v>
      </c>
      <c r="AN136" s="119"/>
      <c r="AO136" s="119"/>
      <c r="AP136" s="120"/>
      <c r="AQ136" s="140" t="s">
        <v>184</v>
      </c>
      <c r="AR136" s="141"/>
      <c r="AS136" s="141"/>
      <c r="AT136" s="142"/>
      <c r="AU136" s="183" t="s">
        <v>200</v>
      </c>
      <c r="AV136" s="183"/>
      <c r="AW136" s="183"/>
      <c r="AX136" s="184"/>
      <c r="AY136">
        <f>COUNTA($G$138)</f>
        <v>0</v>
      </c>
    </row>
    <row r="137" spans="1:51" ht="1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1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1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310</v>
      </c>
      <c r="AF140" s="119"/>
      <c r="AG140" s="119"/>
      <c r="AH140" s="120"/>
      <c r="AI140" s="144" t="s">
        <v>332</v>
      </c>
      <c r="AJ140" s="119"/>
      <c r="AK140" s="119"/>
      <c r="AL140" s="120"/>
      <c r="AM140" s="144" t="s">
        <v>621</v>
      </c>
      <c r="AN140" s="119"/>
      <c r="AO140" s="119"/>
      <c r="AP140" s="120"/>
      <c r="AQ140" s="140" t="s">
        <v>184</v>
      </c>
      <c r="AR140" s="141"/>
      <c r="AS140" s="141"/>
      <c r="AT140" s="142"/>
      <c r="AU140" s="183" t="s">
        <v>200</v>
      </c>
      <c r="AV140" s="183"/>
      <c r="AW140" s="183"/>
      <c r="AX140" s="184"/>
      <c r="AY140">
        <f>COUNTA($G$142)</f>
        <v>0</v>
      </c>
    </row>
    <row r="141" spans="1:51" ht="1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1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1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310</v>
      </c>
      <c r="AF144" s="119"/>
      <c r="AG144" s="119"/>
      <c r="AH144" s="120"/>
      <c r="AI144" s="144" t="s">
        <v>332</v>
      </c>
      <c r="AJ144" s="119"/>
      <c r="AK144" s="119"/>
      <c r="AL144" s="120"/>
      <c r="AM144" s="144" t="s">
        <v>621</v>
      </c>
      <c r="AN144" s="119"/>
      <c r="AO144" s="119"/>
      <c r="AP144" s="120"/>
      <c r="AQ144" s="140" t="s">
        <v>184</v>
      </c>
      <c r="AR144" s="141"/>
      <c r="AS144" s="141"/>
      <c r="AT144" s="142"/>
      <c r="AU144" s="183" t="s">
        <v>200</v>
      </c>
      <c r="AV144" s="183"/>
      <c r="AW144" s="183"/>
      <c r="AX144" s="184"/>
      <c r="AY144">
        <f>COUNTA($G$146)</f>
        <v>0</v>
      </c>
    </row>
    <row r="145" spans="1:51" ht="1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1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1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310</v>
      </c>
      <c r="AF148" s="119"/>
      <c r="AG148" s="119"/>
      <c r="AH148" s="120"/>
      <c r="AI148" s="144" t="s">
        <v>332</v>
      </c>
      <c r="AJ148" s="119"/>
      <c r="AK148" s="119"/>
      <c r="AL148" s="120"/>
      <c r="AM148" s="144" t="s">
        <v>621</v>
      </c>
      <c r="AN148" s="119"/>
      <c r="AO148" s="119"/>
      <c r="AP148" s="120"/>
      <c r="AQ148" s="140" t="s">
        <v>184</v>
      </c>
      <c r="AR148" s="141"/>
      <c r="AS148" s="141"/>
      <c r="AT148" s="142"/>
      <c r="AU148" s="183" t="s">
        <v>200</v>
      </c>
      <c r="AV148" s="183"/>
      <c r="AW148" s="183"/>
      <c r="AX148" s="184"/>
      <c r="AY148">
        <f>COUNTA($G$150)</f>
        <v>0</v>
      </c>
    </row>
    <row r="149" spans="1:51" ht="1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1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1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15" hidden="1" customHeight="1" x14ac:dyDescent="0.15">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1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1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1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1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1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1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1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1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1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1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1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1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1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1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1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1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1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1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1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1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1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1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1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1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1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1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1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1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1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1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1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1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1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1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4.75"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651</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4.75" customHeight="1" thickBot="1" x14ac:dyDescent="0.2">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1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1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310</v>
      </c>
      <c r="AF192" s="119"/>
      <c r="AG192" s="119"/>
      <c r="AH192" s="120"/>
      <c r="AI192" s="144" t="s">
        <v>332</v>
      </c>
      <c r="AJ192" s="119"/>
      <c r="AK192" s="119"/>
      <c r="AL192" s="120"/>
      <c r="AM192" s="144" t="s">
        <v>621</v>
      </c>
      <c r="AN192" s="119"/>
      <c r="AO192" s="119"/>
      <c r="AP192" s="120"/>
      <c r="AQ192" s="140" t="s">
        <v>184</v>
      </c>
      <c r="AR192" s="141"/>
      <c r="AS192" s="141"/>
      <c r="AT192" s="142"/>
      <c r="AU192" s="183" t="s">
        <v>200</v>
      </c>
      <c r="AV192" s="183"/>
      <c r="AW192" s="183"/>
      <c r="AX192" s="184"/>
      <c r="AY192">
        <f>COUNTA($G$194)</f>
        <v>0</v>
      </c>
    </row>
    <row r="193" spans="1:51" ht="1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1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1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310</v>
      </c>
      <c r="AF196" s="119"/>
      <c r="AG196" s="119"/>
      <c r="AH196" s="120"/>
      <c r="AI196" s="144" t="s">
        <v>332</v>
      </c>
      <c r="AJ196" s="119"/>
      <c r="AK196" s="119"/>
      <c r="AL196" s="120"/>
      <c r="AM196" s="144" t="s">
        <v>621</v>
      </c>
      <c r="AN196" s="119"/>
      <c r="AO196" s="119"/>
      <c r="AP196" s="120"/>
      <c r="AQ196" s="140" t="s">
        <v>184</v>
      </c>
      <c r="AR196" s="141"/>
      <c r="AS196" s="141"/>
      <c r="AT196" s="142"/>
      <c r="AU196" s="183" t="s">
        <v>200</v>
      </c>
      <c r="AV196" s="183"/>
      <c r="AW196" s="183"/>
      <c r="AX196" s="184"/>
      <c r="AY196">
        <f>COUNTA($G$198)</f>
        <v>0</v>
      </c>
    </row>
    <row r="197" spans="1:51" ht="1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1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1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310</v>
      </c>
      <c r="AF200" s="119"/>
      <c r="AG200" s="119"/>
      <c r="AH200" s="120"/>
      <c r="AI200" s="144" t="s">
        <v>332</v>
      </c>
      <c r="AJ200" s="119"/>
      <c r="AK200" s="119"/>
      <c r="AL200" s="120"/>
      <c r="AM200" s="144" t="s">
        <v>621</v>
      </c>
      <c r="AN200" s="119"/>
      <c r="AO200" s="119"/>
      <c r="AP200" s="120"/>
      <c r="AQ200" s="140" t="s">
        <v>184</v>
      </c>
      <c r="AR200" s="141"/>
      <c r="AS200" s="141"/>
      <c r="AT200" s="142"/>
      <c r="AU200" s="183" t="s">
        <v>200</v>
      </c>
      <c r="AV200" s="183"/>
      <c r="AW200" s="183"/>
      <c r="AX200" s="184"/>
      <c r="AY200">
        <f>COUNTA($G$202)</f>
        <v>0</v>
      </c>
    </row>
    <row r="201" spans="1:51" ht="1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1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1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310</v>
      </c>
      <c r="AF204" s="119"/>
      <c r="AG204" s="119"/>
      <c r="AH204" s="120"/>
      <c r="AI204" s="144" t="s">
        <v>332</v>
      </c>
      <c r="AJ204" s="119"/>
      <c r="AK204" s="119"/>
      <c r="AL204" s="120"/>
      <c r="AM204" s="144" t="s">
        <v>621</v>
      </c>
      <c r="AN204" s="119"/>
      <c r="AO204" s="119"/>
      <c r="AP204" s="120"/>
      <c r="AQ204" s="140" t="s">
        <v>184</v>
      </c>
      <c r="AR204" s="141"/>
      <c r="AS204" s="141"/>
      <c r="AT204" s="142"/>
      <c r="AU204" s="183" t="s">
        <v>200</v>
      </c>
      <c r="AV204" s="183"/>
      <c r="AW204" s="183"/>
      <c r="AX204" s="184"/>
      <c r="AY204">
        <f>COUNTA($G$206)</f>
        <v>0</v>
      </c>
    </row>
    <row r="205" spans="1:51" ht="1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1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1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310</v>
      </c>
      <c r="AF208" s="119"/>
      <c r="AG208" s="119"/>
      <c r="AH208" s="120"/>
      <c r="AI208" s="144" t="s">
        <v>332</v>
      </c>
      <c r="AJ208" s="119"/>
      <c r="AK208" s="119"/>
      <c r="AL208" s="120"/>
      <c r="AM208" s="144" t="s">
        <v>621</v>
      </c>
      <c r="AN208" s="119"/>
      <c r="AO208" s="119"/>
      <c r="AP208" s="120"/>
      <c r="AQ208" s="140" t="s">
        <v>184</v>
      </c>
      <c r="AR208" s="141"/>
      <c r="AS208" s="141"/>
      <c r="AT208" s="142"/>
      <c r="AU208" s="183" t="s">
        <v>200</v>
      </c>
      <c r="AV208" s="183"/>
      <c r="AW208" s="183"/>
      <c r="AX208" s="184"/>
      <c r="AY208">
        <f>COUNTA($G$210)</f>
        <v>0</v>
      </c>
    </row>
    <row r="209" spans="1:51" ht="1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1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1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1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1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1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1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1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1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1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1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1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1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1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1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1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1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1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1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1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1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1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1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1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1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1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1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1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1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1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1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1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1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1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1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1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1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1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1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1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1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1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1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310</v>
      </c>
      <c r="AF252" s="119"/>
      <c r="AG252" s="119"/>
      <c r="AH252" s="120"/>
      <c r="AI252" s="144" t="s">
        <v>332</v>
      </c>
      <c r="AJ252" s="119"/>
      <c r="AK252" s="119"/>
      <c r="AL252" s="120"/>
      <c r="AM252" s="144" t="s">
        <v>621</v>
      </c>
      <c r="AN252" s="119"/>
      <c r="AO252" s="119"/>
      <c r="AP252" s="120"/>
      <c r="AQ252" s="140" t="s">
        <v>184</v>
      </c>
      <c r="AR252" s="141"/>
      <c r="AS252" s="141"/>
      <c r="AT252" s="142"/>
      <c r="AU252" s="183" t="s">
        <v>200</v>
      </c>
      <c r="AV252" s="183"/>
      <c r="AW252" s="183"/>
      <c r="AX252" s="184"/>
      <c r="AY252">
        <f>COUNTA($G$254)</f>
        <v>0</v>
      </c>
    </row>
    <row r="253" spans="1:51" ht="1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1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1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310</v>
      </c>
      <c r="AF256" s="119"/>
      <c r="AG256" s="119"/>
      <c r="AH256" s="120"/>
      <c r="AI256" s="144" t="s">
        <v>332</v>
      </c>
      <c r="AJ256" s="119"/>
      <c r="AK256" s="119"/>
      <c r="AL256" s="120"/>
      <c r="AM256" s="144" t="s">
        <v>621</v>
      </c>
      <c r="AN256" s="119"/>
      <c r="AO256" s="119"/>
      <c r="AP256" s="120"/>
      <c r="AQ256" s="140" t="s">
        <v>184</v>
      </c>
      <c r="AR256" s="141"/>
      <c r="AS256" s="141"/>
      <c r="AT256" s="142"/>
      <c r="AU256" s="183" t="s">
        <v>200</v>
      </c>
      <c r="AV256" s="183"/>
      <c r="AW256" s="183"/>
      <c r="AX256" s="184"/>
      <c r="AY256">
        <f>COUNTA($G$258)</f>
        <v>0</v>
      </c>
    </row>
    <row r="257" spans="1:51" ht="1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1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1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310</v>
      </c>
      <c r="AF260" s="119"/>
      <c r="AG260" s="119"/>
      <c r="AH260" s="120"/>
      <c r="AI260" s="144" t="s">
        <v>332</v>
      </c>
      <c r="AJ260" s="119"/>
      <c r="AK260" s="119"/>
      <c r="AL260" s="120"/>
      <c r="AM260" s="144" t="s">
        <v>621</v>
      </c>
      <c r="AN260" s="119"/>
      <c r="AO260" s="119"/>
      <c r="AP260" s="120"/>
      <c r="AQ260" s="140" t="s">
        <v>184</v>
      </c>
      <c r="AR260" s="141"/>
      <c r="AS260" s="141"/>
      <c r="AT260" s="142"/>
      <c r="AU260" s="183" t="s">
        <v>200</v>
      </c>
      <c r="AV260" s="183"/>
      <c r="AW260" s="183"/>
      <c r="AX260" s="184"/>
      <c r="AY260">
        <f>COUNTA($G$262)</f>
        <v>0</v>
      </c>
    </row>
    <row r="261" spans="1:51" ht="1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1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1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310</v>
      </c>
      <c r="AF264" s="119"/>
      <c r="AG264" s="119"/>
      <c r="AH264" s="120"/>
      <c r="AI264" s="144" t="s">
        <v>332</v>
      </c>
      <c r="AJ264" s="119"/>
      <c r="AK264" s="119"/>
      <c r="AL264" s="120"/>
      <c r="AM264" s="144" t="s">
        <v>621</v>
      </c>
      <c r="AN264" s="119"/>
      <c r="AO264" s="119"/>
      <c r="AP264" s="120"/>
      <c r="AQ264" s="144" t="s">
        <v>184</v>
      </c>
      <c r="AR264" s="119"/>
      <c r="AS264" s="119"/>
      <c r="AT264" s="120"/>
      <c r="AU264" s="125" t="s">
        <v>200</v>
      </c>
      <c r="AV264" s="125"/>
      <c r="AW264" s="125"/>
      <c r="AX264" s="126"/>
      <c r="AY264">
        <f>COUNTA($G$266)</f>
        <v>0</v>
      </c>
    </row>
    <row r="265" spans="1:51" ht="1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1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1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310</v>
      </c>
      <c r="AF268" s="119"/>
      <c r="AG268" s="119"/>
      <c r="AH268" s="120"/>
      <c r="AI268" s="144" t="s">
        <v>332</v>
      </c>
      <c r="AJ268" s="119"/>
      <c r="AK268" s="119"/>
      <c r="AL268" s="120"/>
      <c r="AM268" s="144" t="s">
        <v>621</v>
      </c>
      <c r="AN268" s="119"/>
      <c r="AO268" s="119"/>
      <c r="AP268" s="120"/>
      <c r="AQ268" s="140" t="s">
        <v>184</v>
      </c>
      <c r="AR268" s="141"/>
      <c r="AS268" s="141"/>
      <c r="AT268" s="142"/>
      <c r="AU268" s="183" t="s">
        <v>200</v>
      </c>
      <c r="AV268" s="183"/>
      <c r="AW268" s="183"/>
      <c r="AX268" s="184"/>
      <c r="AY268">
        <f>COUNTA($G$270)</f>
        <v>0</v>
      </c>
    </row>
    <row r="269" spans="1:51" ht="1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1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1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1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1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1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1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1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1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1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1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1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1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1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1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1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1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1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1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1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1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1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1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1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1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1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1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1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1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1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1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1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1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1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1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1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1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1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1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1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1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1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1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310</v>
      </c>
      <c r="AF312" s="119"/>
      <c r="AG312" s="119"/>
      <c r="AH312" s="120"/>
      <c r="AI312" s="144" t="s">
        <v>332</v>
      </c>
      <c r="AJ312" s="119"/>
      <c r="AK312" s="119"/>
      <c r="AL312" s="120"/>
      <c r="AM312" s="144" t="s">
        <v>621</v>
      </c>
      <c r="AN312" s="119"/>
      <c r="AO312" s="119"/>
      <c r="AP312" s="120"/>
      <c r="AQ312" s="140" t="s">
        <v>184</v>
      </c>
      <c r="AR312" s="141"/>
      <c r="AS312" s="141"/>
      <c r="AT312" s="142"/>
      <c r="AU312" s="183" t="s">
        <v>200</v>
      </c>
      <c r="AV312" s="183"/>
      <c r="AW312" s="183"/>
      <c r="AX312" s="184"/>
      <c r="AY312">
        <f>COUNTA($G$314)</f>
        <v>0</v>
      </c>
    </row>
    <row r="313" spans="1:51" ht="1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1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1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310</v>
      </c>
      <c r="AF316" s="119"/>
      <c r="AG316" s="119"/>
      <c r="AH316" s="120"/>
      <c r="AI316" s="144" t="s">
        <v>332</v>
      </c>
      <c r="AJ316" s="119"/>
      <c r="AK316" s="119"/>
      <c r="AL316" s="120"/>
      <c r="AM316" s="144" t="s">
        <v>621</v>
      </c>
      <c r="AN316" s="119"/>
      <c r="AO316" s="119"/>
      <c r="AP316" s="120"/>
      <c r="AQ316" s="140" t="s">
        <v>184</v>
      </c>
      <c r="AR316" s="141"/>
      <c r="AS316" s="141"/>
      <c r="AT316" s="142"/>
      <c r="AU316" s="183" t="s">
        <v>200</v>
      </c>
      <c r="AV316" s="183"/>
      <c r="AW316" s="183"/>
      <c r="AX316" s="184"/>
      <c r="AY316">
        <f>COUNTA($G$318)</f>
        <v>0</v>
      </c>
    </row>
    <row r="317" spans="1:51" ht="1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1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1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310</v>
      </c>
      <c r="AF320" s="119"/>
      <c r="AG320" s="119"/>
      <c r="AH320" s="120"/>
      <c r="AI320" s="144" t="s">
        <v>332</v>
      </c>
      <c r="AJ320" s="119"/>
      <c r="AK320" s="119"/>
      <c r="AL320" s="120"/>
      <c r="AM320" s="144" t="s">
        <v>621</v>
      </c>
      <c r="AN320" s="119"/>
      <c r="AO320" s="119"/>
      <c r="AP320" s="120"/>
      <c r="AQ320" s="140" t="s">
        <v>184</v>
      </c>
      <c r="AR320" s="141"/>
      <c r="AS320" s="141"/>
      <c r="AT320" s="142"/>
      <c r="AU320" s="183" t="s">
        <v>200</v>
      </c>
      <c r="AV320" s="183"/>
      <c r="AW320" s="183"/>
      <c r="AX320" s="184"/>
      <c r="AY320">
        <f>COUNTA($G$322)</f>
        <v>0</v>
      </c>
    </row>
    <row r="321" spans="1:51" ht="1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1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1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310</v>
      </c>
      <c r="AF324" s="119"/>
      <c r="AG324" s="119"/>
      <c r="AH324" s="120"/>
      <c r="AI324" s="144" t="s">
        <v>332</v>
      </c>
      <c r="AJ324" s="119"/>
      <c r="AK324" s="119"/>
      <c r="AL324" s="120"/>
      <c r="AM324" s="144" t="s">
        <v>621</v>
      </c>
      <c r="AN324" s="119"/>
      <c r="AO324" s="119"/>
      <c r="AP324" s="120"/>
      <c r="AQ324" s="140" t="s">
        <v>184</v>
      </c>
      <c r="AR324" s="141"/>
      <c r="AS324" s="141"/>
      <c r="AT324" s="142"/>
      <c r="AU324" s="183" t="s">
        <v>200</v>
      </c>
      <c r="AV324" s="183"/>
      <c r="AW324" s="183"/>
      <c r="AX324" s="184"/>
      <c r="AY324">
        <f>COUNTA($G$326)</f>
        <v>0</v>
      </c>
    </row>
    <row r="325" spans="1:51" ht="1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1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1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310</v>
      </c>
      <c r="AF328" s="119"/>
      <c r="AG328" s="119"/>
      <c r="AH328" s="120"/>
      <c r="AI328" s="144" t="s">
        <v>332</v>
      </c>
      <c r="AJ328" s="119"/>
      <c r="AK328" s="119"/>
      <c r="AL328" s="120"/>
      <c r="AM328" s="144" t="s">
        <v>621</v>
      </c>
      <c r="AN328" s="119"/>
      <c r="AO328" s="119"/>
      <c r="AP328" s="120"/>
      <c r="AQ328" s="140" t="s">
        <v>184</v>
      </c>
      <c r="AR328" s="141"/>
      <c r="AS328" s="141"/>
      <c r="AT328" s="142"/>
      <c r="AU328" s="183" t="s">
        <v>200</v>
      </c>
      <c r="AV328" s="183"/>
      <c r="AW328" s="183"/>
      <c r="AX328" s="184"/>
      <c r="AY328">
        <f>COUNTA($G$330)</f>
        <v>0</v>
      </c>
    </row>
    <row r="329" spans="1:51" ht="1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1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1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1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1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1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1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1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1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1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1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1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1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1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1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1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1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1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1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1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1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1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1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1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1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1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1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1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1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1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1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1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1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1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1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1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1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1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1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1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1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1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1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310</v>
      </c>
      <c r="AF372" s="119"/>
      <c r="AG372" s="119"/>
      <c r="AH372" s="120"/>
      <c r="AI372" s="144" t="s">
        <v>332</v>
      </c>
      <c r="AJ372" s="119"/>
      <c r="AK372" s="119"/>
      <c r="AL372" s="120"/>
      <c r="AM372" s="144" t="s">
        <v>621</v>
      </c>
      <c r="AN372" s="119"/>
      <c r="AO372" s="119"/>
      <c r="AP372" s="120"/>
      <c r="AQ372" s="140" t="s">
        <v>184</v>
      </c>
      <c r="AR372" s="141"/>
      <c r="AS372" s="141"/>
      <c r="AT372" s="142"/>
      <c r="AU372" s="183" t="s">
        <v>200</v>
      </c>
      <c r="AV372" s="183"/>
      <c r="AW372" s="183"/>
      <c r="AX372" s="184"/>
      <c r="AY372">
        <f>COUNTA($G$374)</f>
        <v>0</v>
      </c>
    </row>
    <row r="373" spans="1:51" ht="1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1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1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310</v>
      </c>
      <c r="AF376" s="119"/>
      <c r="AG376" s="119"/>
      <c r="AH376" s="120"/>
      <c r="AI376" s="144" t="s">
        <v>332</v>
      </c>
      <c r="AJ376" s="119"/>
      <c r="AK376" s="119"/>
      <c r="AL376" s="120"/>
      <c r="AM376" s="144" t="s">
        <v>621</v>
      </c>
      <c r="AN376" s="119"/>
      <c r="AO376" s="119"/>
      <c r="AP376" s="120"/>
      <c r="AQ376" s="140" t="s">
        <v>184</v>
      </c>
      <c r="AR376" s="141"/>
      <c r="AS376" s="141"/>
      <c r="AT376" s="142"/>
      <c r="AU376" s="183" t="s">
        <v>200</v>
      </c>
      <c r="AV376" s="183"/>
      <c r="AW376" s="183"/>
      <c r="AX376" s="184"/>
      <c r="AY376">
        <f>COUNTA($G$378)</f>
        <v>0</v>
      </c>
    </row>
    <row r="377" spans="1:51" ht="1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1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1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310</v>
      </c>
      <c r="AF380" s="119"/>
      <c r="AG380" s="119"/>
      <c r="AH380" s="120"/>
      <c r="AI380" s="144" t="s">
        <v>332</v>
      </c>
      <c r="AJ380" s="119"/>
      <c r="AK380" s="119"/>
      <c r="AL380" s="120"/>
      <c r="AM380" s="144" t="s">
        <v>621</v>
      </c>
      <c r="AN380" s="119"/>
      <c r="AO380" s="119"/>
      <c r="AP380" s="120"/>
      <c r="AQ380" s="140" t="s">
        <v>184</v>
      </c>
      <c r="AR380" s="141"/>
      <c r="AS380" s="141"/>
      <c r="AT380" s="142"/>
      <c r="AU380" s="183" t="s">
        <v>200</v>
      </c>
      <c r="AV380" s="183"/>
      <c r="AW380" s="183"/>
      <c r="AX380" s="184"/>
      <c r="AY380">
        <f>COUNTA($G$382)</f>
        <v>0</v>
      </c>
    </row>
    <row r="381" spans="1:51" ht="1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1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1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310</v>
      </c>
      <c r="AF384" s="119"/>
      <c r="AG384" s="119"/>
      <c r="AH384" s="120"/>
      <c r="AI384" s="144" t="s">
        <v>332</v>
      </c>
      <c r="AJ384" s="119"/>
      <c r="AK384" s="119"/>
      <c r="AL384" s="120"/>
      <c r="AM384" s="144" t="s">
        <v>621</v>
      </c>
      <c r="AN384" s="119"/>
      <c r="AO384" s="119"/>
      <c r="AP384" s="120"/>
      <c r="AQ384" s="140" t="s">
        <v>184</v>
      </c>
      <c r="AR384" s="141"/>
      <c r="AS384" s="141"/>
      <c r="AT384" s="142"/>
      <c r="AU384" s="183" t="s">
        <v>200</v>
      </c>
      <c r="AV384" s="183"/>
      <c r="AW384" s="183"/>
      <c r="AX384" s="184"/>
      <c r="AY384">
        <f>COUNTA($G$386)</f>
        <v>0</v>
      </c>
    </row>
    <row r="385" spans="1:51" ht="1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1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1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310</v>
      </c>
      <c r="AF388" s="119"/>
      <c r="AG388" s="119"/>
      <c r="AH388" s="120"/>
      <c r="AI388" s="144" t="s">
        <v>332</v>
      </c>
      <c r="AJ388" s="119"/>
      <c r="AK388" s="119"/>
      <c r="AL388" s="120"/>
      <c r="AM388" s="144" t="s">
        <v>621</v>
      </c>
      <c r="AN388" s="119"/>
      <c r="AO388" s="119"/>
      <c r="AP388" s="120"/>
      <c r="AQ388" s="140" t="s">
        <v>184</v>
      </c>
      <c r="AR388" s="141"/>
      <c r="AS388" s="141"/>
      <c r="AT388" s="142"/>
      <c r="AU388" s="183" t="s">
        <v>200</v>
      </c>
      <c r="AV388" s="183"/>
      <c r="AW388" s="183"/>
      <c r="AX388" s="184"/>
      <c r="AY388">
        <f>COUNTA($G$390)</f>
        <v>0</v>
      </c>
    </row>
    <row r="389" spans="1:51" ht="1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1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1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1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1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1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1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1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1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1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1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1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1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1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1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1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1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1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1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1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1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1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1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1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1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1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1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1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1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1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1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1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1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1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1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1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1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1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1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1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1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15" hidden="1" customHeight="1" x14ac:dyDescent="0.15">
      <c r="A430" s="176"/>
      <c r="B430" s="173"/>
      <c r="C430" s="165" t="s">
        <v>593</v>
      </c>
      <c r="D430" s="913"/>
      <c r="E430" s="161" t="s">
        <v>319</v>
      </c>
      <c r="F430" s="879"/>
      <c r="G430" s="880" t="s">
        <v>204</v>
      </c>
      <c r="H430" s="112"/>
      <c r="I430" s="112"/>
      <c r="J430" s="881"/>
      <c r="K430" s="882"/>
      <c r="L430" s="882"/>
      <c r="M430" s="882"/>
      <c r="N430" s="882"/>
      <c r="O430" s="882"/>
      <c r="P430" s="882"/>
      <c r="Q430" s="882"/>
      <c r="R430" s="882"/>
      <c r="S430" s="882"/>
      <c r="T430" s="883"/>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884"/>
      <c r="AY430" s="78" t="str">
        <f>IF(SUBSTITUTE($J$430,"-","")="","0","1")</f>
        <v>0</v>
      </c>
    </row>
    <row r="431" spans="1:51" ht="15" hidden="1" customHeight="1" x14ac:dyDescent="0.15">
      <c r="A431" s="176"/>
      <c r="B431" s="173"/>
      <c r="C431" s="167"/>
      <c r="D431" s="173"/>
      <c r="E431" s="327" t="s">
        <v>193</v>
      </c>
      <c r="F431" s="328"/>
      <c r="G431" s="329"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465</v>
      </c>
      <c r="AJ431" s="320"/>
      <c r="AK431" s="320"/>
      <c r="AL431" s="144"/>
      <c r="AM431" s="320" t="s">
        <v>466</v>
      </c>
      <c r="AN431" s="320"/>
      <c r="AO431" s="320"/>
      <c r="AP431" s="144"/>
      <c r="AQ431" s="144" t="s">
        <v>184</v>
      </c>
      <c r="AR431" s="119"/>
      <c r="AS431" s="119"/>
      <c r="AT431" s="120"/>
      <c r="AU431" s="125" t="s">
        <v>133</v>
      </c>
      <c r="AV431" s="125"/>
      <c r="AW431" s="125"/>
      <c r="AX431" s="126"/>
      <c r="AY431">
        <f>COUNTA($G$433)</f>
        <v>0</v>
      </c>
    </row>
    <row r="432" spans="1:51" ht="15" hidden="1" customHeight="1" x14ac:dyDescent="0.15">
      <c r="A432" s="176"/>
      <c r="B432" s="173"/>
      <c r="C432" s="167"/>
      <c r="D432" s="173"/>
      <c r="E432" s="327"/>
      <c r="F432" s="328"/>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c r="AF432" s="187"/>
      <c r="AG432" s="122" t="s">
        <v>185</v>
      </c>
      <c r="AH432" s="123"/>
      <c r="AI432" s="321"/>
      <c r="AJ432" s="321"/>
      <c r="AK432" s="321"/>
      <c r="AL432" s="143"/>
      <c r="AM432" s="321"/>
      <c r="AN432" s="321"/>
      <c r="AO432" s="321"/>
      <c r="AP432" s="143"/>
      <c r="AQ432" s="236"/>
      <c r="AR432" s="187"/>
      <c r="AS432" s="122" t="s">
        <v>185</v>
      </c>
      <c r="AT432" s="123"/>
      <c r="AU432" s="187"/>
      <c r="AV432" s="187"/>
      <c r="AW432" s="122" t="s">
        <v>175</v>
      </c>
      <c r="AX432" s="182"/>
      <c r="AY432">
        <f>$AY$431</f>
        <v>0</v>
      </c>
    </row>
    <row r="433" spans="1:51" ht="15" hidden="1" customHeight="1" x14ac:dyDescent="0.15">
      <c r="A433" s="176"/>
      <c r="B433" s="173"/>
      <c r="C433" s="167"/>
      <c r="D433" s="173"/>
      <c r="E433" s="327"/>
      <c r="F433" s="328"/>
      <c r="G433" s="93"/>
      <c r="H433" s="94"/>
      <c r="I433" s="94"/>
      <c r="J433" s="94"/>
      <c r="K433" s="94"/>
      <c r="L433" s="94"/>
      <c r="M433" s="94"/>
      <c r="N433" s="94"/>
      <c r="O433" s="94"/>
      <c r="P433" s="94"/>
      <c r="Q433" s="94"/>
      <c r="R433" s="94"/>
      <c r="S433" s="94"/>
      <c r="T433" s="94"/>
      <c r="U433" s="94"/>
      <c r="V433" s="94"/>
      <c r="W433" s="94"/>
      <c r="X433" s="95"/>
      <c r="Y433" s="188" t="s">
        <v>12</v>
      </c>
      <c r="Z433" s="189"/>
      <c r="AA433" s="190"/>
      <c r="AB433" s="200"/>
      <c r="AC433" s="200"/>
      <c r="AD433" s="200"/>
      <c r="AE433" s="325"/>
      <c r="AF433" s="194"/>
      <c r="AG433" s="194"/>
      <c r="AH433" s="194"/>
      <c r="AI433" s="325"/>
      <c r="AJ433" s="194"/>
      <c r="AK433" s="194"/>
      <c r="AL433" s="194"/>
      <c r="AM433" s="325"/>
      <c r="AN433" s="194"/>
      <c r="AO433" s="194"/>
      <c r="AP433" s="326"/>
      <c r="AQ433" s="325"/>
      <c r="AR433" s="194"/>
      <c r="AS433" s="194"/>
      <c r="AT433" s="326"/>
      <c r="AU433" s="194"/>
      <c r="AV433" s="194"/>
      <c r="AW433" s="194"/>
      <c r="AX433" s="195"/>
      <c r="AY433">
        <f t="shared" ref="AY433:AY435" si="63">$AY$431</f>
        <v>0</v>
      </c>
    </row>
    <row r="434" spans="1:51" ht="15" hidden="1" customHeight="1" x14ac:dyDescent="0.15">
      <c r="A434" s="176"/>
      <c r="B434" s="173"/>
      <c r="C434" s="167"/>
      <c r="D434" s="173"/>
      <c r="E434" s="327"/>
      <c r="F434" s="328"/>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c r="AC434" s="192"/>
      <c r="AD434" s="192"/>
      <c r="AE434" s="325"/>
      <c r="AF434" s="194"/>
      <c r="AG434" s="194"/>
      <c r="AH434" s="326"/>
      <c r="AI434" s="325"/>
      <c r="AJ434" s="194"/>
      <c r="AK434" s="194"/>
      <c r="AL434" s="194"/>
      <c r="AM434" s="325"/>
      <c r="AN434" s="194"/>
      <c r="AO434" s="194"/>
      <c r="AP434" s="326"/>
      <c r="AQ434" s="325"/>
      <c r="AR434" s="194"/>
      <c r="AS434" s="194"/>
      <c r="AT434" s="326"/>
      <c r="AU434" s="194"/>
      <c r="AV434" s="194"/>
      <c r="AW434" s="194"/>
      <c r="AX434" s="195"/>
      <c r="AY434">
        <f t="shared" si="63"/>
        <v>0</v>
      </c>
    </row>
    <row r="435" spans="1:51" ht="15" hidden="1" customHeight="1" x14ac:dyDescent="0.15">
      <c r="A435" s="176"/>
      <c r="B435" s="173"/>
      <c r="C435" s="167"/>
      <c r="D435" s="173"/>
      <c r="E435" s="327"/>
      <c r="F435" s="328"/>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1" t="s">
        <v>176</v>
      </c>
      <c r="AC435" s="561"/>
      <c r="AD435" s="561"/>
      <c r="AE435" s="325"/>
      <c r="AF435" s="194"/>
      <c r="AG435" s="194"/>
      <c r="AH435" s="326"/>
      <c r="AI435" s="325"/>
      <c r="AJ435" s="194"/>
      <c r="AK435" s="194"/>
      <c r="AL435" s="194"/>
      <c r="AM435" s="325"/>
      <c r="AN435" s="194"/>
      <c r="AO435" s="194"/>
      <c r="AP435" s="326"/>
      <c r="AQ435" s="325"/>
      <c r="AR435" s="194"/>
      <c r="AS435" s="194"/>
      <c r="AT435" s="326"/>
      <c r="AU435" s="194"/>
      <c r="AV435" s="194"/>
      <c r="AW435" s="194"/>
      <c r="AX435" s="195"/>
      <c r="AY435">
        <f t="shared" si="63"/>
        <v>0</v>
      </c>
    </row>
    <row r="436" spans="1:51" ht="15" hidden="1" customHeight="1" x14ac:dyDescent="0.15">
      <c r="A436" s="176"/>
      <c r="B436" s="173"/>
      <c r="C436" s="167"/>
      <c r="D436" s="173"/>
      <c r="E436" s="327" t="s">
        <v>193</v>
      </c>
      <c r="F436" s="328"/>
      <c r="G436" s="329"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465</v>
      </c>
      <c r="AJ436" s="320"/>
      <c r="AK436" s="320"/>
      <c r="AL436" s="144"/>
      <c r="AM436" s="320" t="s">
        <v>466</v>
      </c>
      <c r="AN436" s="320"/>
      <c r="AO436" s="320"/>
      <c r="AP436" s="144"/>
      <c r="AQ436" s="144" t="s">
        <v>184</v>
      </c>
      <c r="AR436" s="119"/>
      <c r="AS436" s="119"/>
      <c r="AT436" s="120"/>
      <c r="AU436" s="125" t="s">
        <v>133</v>
      </c>
      <c r="AV436" s="125"/>
      <c r="AW436" s="125"/>
      <c r="AX436" s="126"/>
      <c r="AY436">
        <f>COUNTA($G$438)</f>
        <v>0</v>
      </c>
    </row>
    <row r="437" spans="1:51" ht="15" hidden="1" customHeight="1" x14ac:dyDescent="0.15">
      <c r="A437" s="176"/>
      <c r="B437" s="173"/>
      <c r="C437" s="167"/>
      <c r="D437" s="173"/>
      <c r="E437" s="327"/>
      <c r="F437" s="328"/>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15" hidden="1" customHeight="1" x14ac:dyDescent="0.15">
      <c r="A438" s="176"/>
      <c r="B438" s="173"/>
      <c r="C438" s="167"/>
      <c r="D438" s="173"/>
      <c r="E438" s="327"/>
      <c r="F438" s="328"/>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5"/>
      <c r="AF438" s="194"/>
      <c r="AG438" s="194"/>
      <c r="AH438" s="194"/>
      <c r="AI438" s="325"/>
      <c r="AJ438" s="194"/>
      <c r="AK438" s="194"/>
      <c r="AL438" s="194"/>
      <c r="AM438" s="325"/>
      <c r="AN438" s="194"/>
      <c r="AO438" s="194"/>
      <c r="AP438" s="326"/>
      <c r="AQ438" s="325"/>
      <c r="AR438" s="194"/>
      <c r="AS438" s="194"/>
      <c r="AT438" s="326"/>
      <c r="AU438" s="194"/>
      <c r="AV438" s="194"/>
      <c r="AW438" s="194"/>
      <c r="AX438" s="195"/>
      <c r="AY438">
        <f t="shared" ref="AY438:AY440" si="64">$AY$436</f>
        <v>0</v>
      </c>
    </row>
    <row r="439" spans="1:51" ht="15" hidden="1" customHeight="1" x14ac:dyDescent="0.15">
      <c r="A439" s="176"/>
      <c r="B439" s="173"/>
      <c r="C439" s="167"/>
      <c r="D439" s="173"/>
      <c r="E439" s="327"/>
      <c r="F439" s="328"/>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5"/>
      <c r="AF439" s="194"/>
      <c r="AG439" s="194"/>
      <c r="AH439" s="326"/>
      <c r="AI439" s="325"/>
      <c r="AJ439" s="194"/>
      <c r="AK439" s="194"/>
      <c r="AL439" s="194"/>
      <c r="AM439" s="325"/>
      <c r="AN439" s="194"/>
      <c r="AO439" s="194"/>
      <c r="AP439" s="326"/>
      <c r="AQ439" s="325"/>
      <c r="AR439" s="194"/>
      <c r="AS439" s="194"/>
      <c r="AT439" s="326"/>
      <c r="AU439" s="194"/>
      <c r="AV439" s="194"/>
      <c r="AW439" s="194"/>
      <c r="AX439" s="195"/>
      <c r="AY439">
        <f t="shared" si="64"/>
        <v>0</v>
      </c>
    </row>
    <row r="440" spans="1:51" ht="15" hidden="1" customHeight="1" x14ac:dyDescent="0.15">
      <c r="A440" s="176"/>
      <c r="B440" s="173"/>
      <c r="C440" s="167"/>
      <c r="D440" s="173"/>
      <c r="E440" s="327"/>
      <c r="F440" s="328"/>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1" t="s">
        <v>176</v>
      </c>
      <c r="AC440" s="561"/>
      <c r="AD440" s="561"/>
      <c r="AE440" s="325"/>
      <c r="AF440" s="194"/>
      <c r="AG440" s="194"/>
      <c r="AH440" s="326"/>
      <c r="AI440" s="325"/>
      <c r="AJ440" s="194"/>
      <c r="AK440" s="194"/>
      <c r="AL440" s="194"/>
      <c r="AM440" s="325"/>
      <c r="AN440" s="194"/>
      <c r="AO440" s="194"/>
      <c r="AP440" s="326"/>
      <c r="AQ440" s="325"/>
      <c r="AR440" s="194"/>
      <c r="AS440" s="194"/>
      <c r="AT440" s="326"/>
      <c r="AU440" s="194"/>
      <c r="AV440" s="194"/>
      <c r="AW440" s="194"/>
      <c r="AX440" s="195"/>
      <c r="AY440">
        <f t="shared" si="64"/>
        <v>0</v>
      </c>
    </row>
    <row r="441" spans="1:51" ht="15" hidden="1" customHeight="1" x14ac:dyDescent="0.15">
      <c r="A441" s="176"/>
      <c r="B441" s="173"/>
      <c r="C441" s="167"/>
      <c r="D441" s="173"/>
      <c r="E441" s="327" t="s">
        <v>193</v>
      </c>
      <c r="F441" s="328"/>
      <c r="G441" s="329"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465</v>
      </c>
      <c r="AJ441" s="320"/>
      <c r="AK441" s="320"/>
      <c r="AL441" s="144"/>
      <c r="AM441" s="320" t="s">
        <v>466</v>
      </c>
      <c r="AN441" s="320"/>
      <c r="AO441" s="320"/>
      <c r="AP441" s="144"/>
      <c r="AQ441" s="144" t="s">
        <v>184</v>
      </c>
      <c r="AR441" s="119"/>
      <c r="AS441" s="119"/>
      <c r="AT441" s="120"/>
      <c r="AU441" s="125" t="s">
        <v>133</v>
      </c>
      <c r="AV441" s="125"/>
      <c r="AW441" s="125"/>
      <c r="AX441" s="126"/>
      <c r="AY441">
        <f>COUNTA($G$443)</f>
        <v>0</v>
      </c>
    </row>
    <row r="442" spans="1:51" ht="15" hidden="1" customHeight="1" x14ac:dyDescent="0.15">
      <c r="A442" s="176"/>
      <c r="B442" s="173"/>
      <c r="C442" s="167"/>
      <c r="D442" s="173"/>
      <c r="E442" s="327"/>
      <c r="F442" s="328"/>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15" hidden="1" customHeight="1" x14ac:dyDescent="0.15">
      <c r="A443" s="176"/>
      <c r="B443" s="173"/>
      <c r="C443" s="167"/>
      <c r="D443" s="173"/>
      <c r="E443" s="327"/>
      <c r="F443" s="328"/>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5"/>
      <c r="AF443" s="194"/>
      <c r="AG443" s="194"/>
      <c r="AH443" s="194"/>
      <c r="AI443" s="325"/>
      <c r="AJ443" s="194"/>
      <c r="AK443" s="194"/>
      <c r="AL443" s="194"/>
      <c r="AM443" s="325"/>
      <c r="AN443" s="194"/>
      <c r="AO443" s="194"/>
      <c r="AP443" s="326"/>
      <c r="AQ443" s="325"/>
      <c r="AR443" s="194"/>
      <c r="AS443" s="194"/>
      <c r="AT443" s="326"/>
      <c r="AU443" s="194"/>
      <c r="AV443" s="194"/>
      <c r="AW443" s="194"/>
      <c r="AX443" s="195"/>
      <c r="AY443">
        <f t="shared" ref="AY443:AY445" si="65">$AY$441</f>
        <v>0</v>
      </c>
    </row>
    <row r="444" spans="1:51" ht="15" hidden="1" customHeight="1" x14ac:dyDescent="0.15">
      <c r="A444" s="176"/>
      <c r="B444" s="173"/>
      <c r="C444" s="167"/>
      <c r="D444" s="173"/>
      <c r="E444" s="327"/>
      <c r="F444" s="328"/>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5"/>
      <c r="AF444" s="194"/>
      <c r="AG444" s="194"/>
      <c r="AH444" s="326"/>
      <c r="AI444" s="325"/>
      <c r="AJ444" s="194"/>
      <c r="AK444" s="194"/>
      <c r="AL444" s="194"/>
      <c r="AM444" s="325"/>
      <c r="AN444" s="194"/>
      <c r="AO444" s="194"/>
      <c r="AP444" s="326"/>
      <c r="AQ444" s="325"/>
      <c r="AR444" s="194"/>
      <c r="AS444" s="194"/>
      <c r="AT444" s="326"/>
      <c r="AU444" s="194"/>
      <c r="AV444" s="194"/>
      <c r="AW444" s="194"/>
      <c r="AX444" s="195"/>
      <c r="AY444">
        <f t="shared" si="65"/>
        <v>0</v>
      </c>
    </row>
    <row r="445" spans="1:51" ht="15" hidden="1" customHeight="1" x14ac:dyDescent="0.15">
      <c r="A445" s="176"/>
      <c r="B445" s="173"/>
      <c r="C445" s="167"/>
      <c r="D445" s="173"/>
      <c r="E445" s="327"/>
      <c r="F445" s="328"/>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1" t="s">
        <v>176</v>
      </c>
      <c r="AC445" s="561"/>
      <c r="AD445" s="561"/>
      <c r="AE445" s="325"/>
      <c r="AF445" s="194"/>
      <c r="AG445" s="194"/>
      <c r="AH445" s="326"/>
      <c r="AI445" s="325"/>
      <c r="AJ445" s="194"/>
      <c r="AK445" s="194"/>
      <c r="AL445" s="194"/>
      <c r="AM445" s="325"/>
      <c r="AN445" s="194"/>
      <c r="AO445" s="194"/>
      <c r="AP445" s="326"/>
      <c r="AQ445" s="325"/>
      <c r="AR445" s="194"/>
      <c r="AS445" s="194"/>
      <c r="AT445" s="326"/>
      <c r="AU445" s="194"/>
      <c r="AV445" s="194"/>
      <c r="AW445" s="194"/>
      <c r="AX445" s="195"/>
      <c r="AY445">
        <f t="shared" si="65"/>
        <v>0</v>
      </c>
    </row>
    <row r="446" spans="1:51" ht="15" hidden="1" customHeight="1" x14ac:dyDescent="0.15">
      <c r="A446" s="176"/>
      <c r="B446" s="173"/>
      <c r="C446" s="167"/>
      <c r="D446" s="173"/>
      <c r="E446" s="327" t="s">
        <v>193</v>
      </c>
      <c r="F446" s="328"/>
      <c r="G446" s="329"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465</v>
      </c>
      <c r="AJ446" s="320"/>
      <c r="AK446" s="320"/>
      <c r="AL446" s="144"/>
      <c r="AM446" s="320" t="s">
        <v>466</v>
      </c>
      <c r="AN446" s="320"/>
      <c r="AO446" s="320"/>
      <c r="AP446" s="144"/>
      <c r="AQ446" s="144" t="s">
        <v>184</v>
      </c>
      <c r="AR446" s="119"/>
      <c r="AS446" s="119"/>
      <c r="AT446" s="120"/>
      <c r="AU446" s="125" t="s">
        <v>133</v>
      </c>
      <c r="AV446" s="125"/>
      <c r="AW446" s="125"/>
      <c r="AX446" s="126"/>
      <c r="AY446">
        <f>COUNTA($G$448)</f>
        <v>0</v>
      </c>
    </row>
    <row r="447" spans="1:51" ht="15" hidden="1" customHeight="1" x14ac:dyDescent="0.15">
      <c r="A447" s="176"/>
      <c r="B447" s="173"/>
      <c r="C447" s="167"/>
      <c r="D447" s="173"/>
      <c r="E447" s="327"/>
      <c r="F447" s="328"/>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15" hidden="1" customHeight="1" x14ac:dyDescent="0.15">
      <c r="A448" s="176"/>
      <c r="B448" s="173"/>
      <c r="C448" s="167"/>
      <c r="D448" s="173"/>
      <c r="E448" s="327"/>
      <c r="F448" s="328"/>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5"/>
      <c r="AF448" s="194"/>
      <c r="AG448" s="194"/>
      <c r="AH448" s="194"/>
      <c r="AI448" s="325"/>
      <c r="AJ448" s="194"/>
      <c r="AK448" s="194"/>
      <c r="AL448" s="194"/>
      <c r="AM448" s="325"/>
      <c r="AN448" s="194"/>
      <c r="AO448" s="194"/>
      <c r="AP448" s="326"/>
      <c r="AQ448" s="325"/>
      <c r="AR448" s="194"/>
      <c r="AS448" s="194"/>
      <c r="AT448" s="326"/>
      <c r="AU448" s="194"/>
      <c r="AV448" s="194"/>
      <c r="AW448" s="194"/>
      <c r="AX448" s="195"/>
      <c r="AY448">
        <f t="shared" ref="AY448:AY450" si="66">$AY$446</f>
        <v>0</v>
      </c>
    </row>
    <row r="449" spans="1:51" ht="15" hidden="1" customHeight="1" x14ac:dyDescent="0.15">
      <c r="A449" s="176"/>
      <c r="B449" s="173"/>
      <c r="C449" s="167"/>
      <c r="D449" s="173"/>
      <c r="E449" s="327"/>
      <c r="F449" s="328"/>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5"/>
      <c r="AF449" s="194"/>
      <c r="AG449" s="194"/>
      <c r="AH449" s="326"/>
      <c r="AI449" s="325"/>
      <c r="AJ449" s="194"/>
      <c r="AK449" s="194"/>
      <c r="AL449" s="194"/>
      <c r="AM449" s="325"/>
      <c r="AN449" s="194"/>
      <c r="AO449" s="194"/>
      <c r="AP449" s="326"/>
      <c r="AQ449" s="325"/>
      <c r="AR449" s="194"/>
      <c r="AS449" s="194"/>
      <c r="AT449" s="326"/>
      <c r="AU449" s="194"/>
      <c r="AV449" s="194"/>
      <c r="AW449" s="194"/>
      <c r="AX449" s="195"/>
      <c r="AY449">
        <f t="shared" si="66"/>
        <v>0</v>
      </c>
    </row>
    <row r="450" spans="1:51" ht="15" hidden="1" customHeight="1" x14ac:dyDescent="0.15">
      <c r="A450" s="176"/>
      <c r="B450" s="173"/>
      <c r="C450" s="167"/>
      <c r="D450" s="173"/>
      <c r="E450" s="327"/>
      <c r="F450" s="328"/>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1" t="s">
        <v>176</v>
      </c>
      <c r="AC450" s="561"/>
      <c r="AD450" s="561"/>
      <c r="AE450" s="325"/>
      <c r="AF450" s="194"/>
      <c r="AG450" s="194"/>
      <c r="AH450" s="326"/>
      <c r="AI450" s="325"/>
      <c r="AJ450" s="194"/>
      <c r="AK450" s="194"/>
      <c r="AL450" s="194"/>
      <c r="AM450" s="325"/>
      <c r="AN450" s="194"/>
      <c r="AO450" s="194"/>
      <c r="AP450" s="326"/>
      <c r="AQ450" s="325"/>
      <c r="AR450" s="194"/>
      <c r="AS450" s="194"/>
      <c r="AT450" s="326"/>
      <c r="AU450" s="194"/>
      <c r="AV450" s="194"/>
      <c r="AW450" s="194"/>
      <c r="AX450" s="195"/>
      <c r="AY450">
        <f t="shared" si="66"/>
        <v>0</v>
      </c>
    </row>
    <row r="451" spans="1:51" ht="15" hidden="1" customHeight="1" x14ac:dyDescent="0.15">
      <c r="A451" s="176"/>
      <c r="B451" s="173"/>
      <c r="C451" s="167"/>
      <c r="D451" s="173"/>
      <c r="E451" s="327" t="s">
        <v>193</v>
      </c>
      <c r="F451" s="328"/>
      <c r="G451" s="329"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465</v>
      </c>
      <c r="AJ451" s="320"/>
      <c r="AK451" s="320"/>
      <c r="AL451" s="144"/>
      <c r="AM451" s="320" t="s">
        <v>466</v>
      </c>
      <c r="AN451" s="320"/>
      <c r="AO451" s="320"/>
      <c r="AP451" s="144"/>
      <c r="AQ451" s="144" t="s">
        <v>184</v>
      </c>
      <c r="AR451" s="119"/>
      <c r="AS451" s="119"/>
      <c r="AT451" s="120"/>
      <c r="AU451" s="125" t="s">
        <v>133</v>
      </c>
      <c r="AV451" s="125"/>
      <c r="AW451" s="125"/>
      <c r="AX451" s="126"/>
      <c r="AY451">
        <f>COUNTA($G$453)</f>
        <v>0</v>
      </c>
    </row>
    <row r="452" spans="1:51" ht="15" hidden="1" customHeight="1" x14ac:dyDescent="0.15">
      <c r="A452" s="176"/>
      <c r="B452" s="173"/>
      <c r="C452" s="167"/>
      <c r="D452" s="173"/>
      <c r="E452" s="327"/>
      <c r="F452" s="328"/>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15" hidden="1" customHeight="1" x14ac:dyDescent="0.15">
      <c r="A453" s="176"/>
      <c r="B453" s="173"/>
      <c r="C453" s="167"/>
      <c r="D453" s="173"/>
      <c r="E453" s="327"/>
      <c r="F453" s="328"/>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5"/>
      <c r="AF453" s="194"/>
      <c r="AG453" s="194"/>
      <c r="AH453" s="194"/>
      <c r="AI453" s="325"/>
      <c r="AJ453" s="194"/>
      <c r="AK453" s="194"/>
      <c r="AL453" s="194"/>
      <c r="AM453" s="325"/>
      <c r="AN453" s="194"/>
      <c r="AO453" s="194"/>
      <c r="AP453" s="326"/>
      <c r="AQ453" s="325"/>
      <c r="AR453" s="194"/>
      <c r="AS453" s="194"/>
      <c r="AT453" s="326"/>
      <c r="AU453" s="194"/>
      <c r="AV453" s="194"/>
      <c r="AW453" s="194"/>
      <c r="AX453" s="195"/>
      <c r="AY453">
        <f t="shared" ref="AY453:AY455" si="67">$AY$451</f>
        <v>0</v>
      </c>
    </row>
    <row r="454" spans="1:51" ht="15" hidden="1" customHeight="1" x14ac:dyDescent="0.15">
      <c r="A454" s="176"/>
      <c r="B454" s="173"/>
      <c r="C454" s="167"/>
      <c r="D454" s="173"/>
      <c r="E454" s="327"/>
      <c r="F454" s="328"/>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5"/>
      <c r="AF454" s="194"/>
      <c r="AG454" s="194"/>
      <c r="AH454" s="326"/>
      <c r="AI454" s="325"/>
      <c r="AJ454" s="194"/>
      <c r="AK454" s="194"/>
      <c r="AL454" s="194"/>
      <c r="AM454" s="325"/>
      <c r="AN454" s="194"/>
      <c r="AO454" s="194"/>
      <c r="AP454" s="326"/>
      <c r="AQ454" s="325"/>
      <c r="AR454" s="194"/>
      <c r="AS454" s="194"/>
      <c r="AT454" s="326"/>
      <c r="AU454" s="194"/>
      <c r="AV454" s="194"/>
      <c r="AW454" s="194"/>
      <c r="AX454" s="195"/>
      <c r="AY454">
        <f t="shared" si="67"/>
        <v>0</v>
      </c>
    </row>
    <row r="455" spans="1:51" ht="15" hidden="1" customHeight="1" x14ac:dyDescent="0.15">
      <c r="A455" s="176"/>
      <c r="B455" s="173"/>
      <c r="C455" s="167"/>
      <c r="D455" s="173"/>
      <c r="E455" s="327"/>
      <c r="F455" s="328"/>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1" t="s">
        <v>176</v>
      </c>
      <c r="AC455" s="561"/>
      <c r="AD455" s="561"/>
      <c r="AE455" s="325"/>
      <c r="AF455" s="194"/>
      <c r="AG455" s="194"/>
      <c r="AH455" s="326"/>
      <c r="AI455" s="325"/>
      <c r="AJ455" s="194"/>
      <c r="AK455" s="194"/>
      <c r="AL455" s="194"/>
      <c r="AM455" s="325"/>
      <c r="AN455" s="194"/>
      <c r="AO455" s="194"/>
      <c r="AP455" s="326"/>
      <c r="AQ455" s="325"/>
      <c r="AR455" s="194"/>
      <c r="AS455" s="194"/>
      <c r="AT455" s="326"/>
      <c r="AU455" s="194"/>
      <c r="AV455" s="194"/>
      <c r="AW455" s="194"/>
      <c r="AX455" s="195"/>
      <c r="AY455">
        <f t="shared" si="67"/>
        <v>0</v>
      </c>
    </row>
    <row r="456" spans="1:51" ht="15" hidden="1" customHeight="1" x14ac:dyDescent="0.15">
      <c r="A456" s="176"/>
      <c r="B456" s="173"/>
      <c r="C456" s="167"/>
      <c r="D456" s="173"/>
      <c r="E456" s="327" t="s">
        <v>194</v>
      </c>
      <c r="F456" s="328"/>
      <c r="G456" s="329"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465</v>
      </c>
      <c r="AJ456" s="320"/>
      <c r="AK456" s="320"/>
      <c r="AL456" s="144"/>
      <c r="AM456" s="320" t="s">
        <v>466</v>
      </c>
      <c r="AN456" s="320"/>
      <c r="AO456" s="320"/>
      <c r="AP456" s="144"/>
      <c r="AQ456" s="144" t="s">
        <v>184</v>
      </c>
      <c r="AR456" s="119"/>
      <c r="AS456" s="119"/>
      <c r="AT456" s="120"/>
      <c r="AU456" s="125" t="s">
        <v>133</v>
      </c>
      <c r="AV456" s="125"/>
      <c r="AW456" s="125"/>
      <c r="AX456" s="126"/>
      <c r="AY456">
        <f>COUNTA($G$458)</f>
        <v>0</v>
      </c>
    </row>
    <row r="457" spans="1:51" ht="15" hidden="1" customHeight="1" x14ac:dyDescent="0.15">
      <c r="A457" s="176"/>
      <c r="B457" s="173"/>
      <c r="C457" s="167"/>
      <c r="D457" s="173"/>
      <c r="E457" s="327"/>
      <c r="F457" s="328"/>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c r="AF457" s="187"/>
      <c r="AG457" s="122" t="s">
        <v>185</v>
      </c>
      <c r="AH457" s="123"/>
      <c r="AI457" s="321"/>
      <c r="AJ457" s="321"/>
      <c r="AK457" s="321"/>
      <c r="AL457" s="143"/>
      <c r="AM457" s="321"/>
      <c r="AN457" s="321"/>
      <c r="AO457" s="321"/>
      <c r="AP457" s="143"/>
      <c r="AQ457" s="236"/>
      <c r="AR457" s="187"/>
      <c r="AS457" s="122" t="s">
        <v>185</v>
      </c>
      <c r="AT457" s="123"/>
      <c r="AU457" s="187"/>
      <c r="AV457" s="187"/>
      <c r="AW457" s="122" t="s">
        <v>175</v>
      </c>
      <c r="AX457" s="182"/>
      <c r="AY457">
        <f>$AY$456</f>
        <v>0</v>
      </c>
    </row>
    <row r="458" spans="1:51" ht="15" hidden="1" customHeight="1" x14ac:dyDescent="0.15">
      <c r="A458" s="176"/>
      <c r="B458" s="173"/>
      <c r="C458" s="167"/>
      <c r="D458" s="173"/>
      <c r="E458" s="327"/>
      <c r="F458" s="328"/>
      <c r="G458" s="93"/>
      <c r="H458" s="94"/>
      <c r="I458" s="94"/>
      <c r="J458" s="94"/>
      <c r="K458" s="94"/>
      <c r="L458" s="94"/>
      <c r="M458" s="94"/>
      <c r="N458" s="94"/>
      <c r="O458" s="94"/>
      <c r="P458" s="94"/>
      <c r="Q458" s="94"/>
      <c r="R458" s="94"/>
      <c r="S458" s="94"/>
      <c r="T458" s="94"/>
      <c r="U458" s="94"/>
      <c r="V458" s="94"/>
      <c r="W458" s="94"/>
      <c r="X458" s="95"/>
      <c r="Y458" s="188" t="s">
        <v>12</v>
      </c>
      <c r="Z458" s="189"/>
      <c r="AA458" s="190"/>
      <c r="AB458" s="200"/>
      <c r="AC458" s="200"/>
      <c r="AD458" s="200"/>
      <c r="AE458" s="325"/>
      <c r="AF458" s="194"/>
      <c r="AG458" s="194"/>
      <c r="AH458" s="194"/>
      <c r="AI458" s="325"/>
      <c r="AJ458" s="194"/>
      <c r="AK458" s="194"/>
      <c r="AL458" s="194"/>
      <c r="AM458" s="325"/>
      <c r="AN458" s="194"/>
      <c r="AO458" s="194"/>
      <c r="AP458" s="326"/>
      <c r="AQ458" s="325"/>
      <c r="AR458" s="194"/>
      <c r="AS458" s="194"/>
      <c r="AT458" s="326"/>
      <c r="AU458" s="194"/>
      <c r="AV458" s="194"/>
      <c r="AW458" s="194"/>
      <c r="AX458" s="195"/>
      <c r="AY458">
        <f t="shared" ref="AY458:AY460" si="68">$AY$456</f>
        <v>0</v>
      </c>
    </row>
    <row r="459" spans="1:51" ht="15" hidden="1" customHeight="1" x14ac:dyDescent="0.15">
      <c r="A459" s="176"/>
      <c r="B459" s="173"/>
      <c r="C459" s="167"/>
      <c r="D459" s="173"/>
      <c r="E459" s="327"/>
      <c r="F459" s="328"/>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c r="AC459" s="192"/>
      <c r="AD459" s="192"/>
      <c r="AE459" s="325"/>
      <c r="AF459" s="194"/>
      <c r="AG459" s="194"/>
      <c r="AH459" s="326"/>
      <c r="AI459" s="325"/>
      <c r="AJ459" s="194"/>
      <c r="AK459" s="194"/>
      <c r="AL459" s="194"/>
      <c r="AM459" s="325"/>
      <c r="AN459" s="194"/>
      <c r="AO459" s="194"/>
      <c r="AP459" s="326"/>
      <c r="AQ459" s="325"/>
      <c r="AR459" s="194"/>
      <c r="AS459" s="194"/>
      <c r="AT459" s="326"/>
      <c r="AU459" s="194"/>
      <c r="AV459" s="194"/>
      <c r="AW459" s="194"/>
      <c r="AX459" s="195"/>
      <c r="AY459">
        <f t="shared" si="68"/>
        <v>0</v>
      </c>
    </row>
    <row r="460" spans="1:51" ht="15" hidden="1" customHeight="1" x14ac:dyDescent="0.15">
      <c r="A460" s="176"/>
      <c r="B460" s="173"/>
      <c r="C460" s="167"/>
      <c r="D460" s="173"/>
      <c r="E460" s="327"/>
      <c r="F460" s="328"/>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1" t="s">
        <v>14</v>
      </c>
      <c r="AC460" s="561"/>
      <c r="AD460" s="561"/>
      <c r="AE460" s="325"/>
      <c r="AF460" s="194"/>
      <c r="AG460" s="194"/>
      <c r="AH460" s="326"/>
      <c r="AI460" s="325"/>
      <c r="AJ460" s="194"/>
      <c r="AK460" s="194"/>
      <c r="AL460" s="194"/>
      <c r="AM460" s="325"/>
      <c r="AN460" s="194"/>
      <c r="AO460" s="194"/>
      <c r="AP460" s="326"/>
      <c r="AQ460" s="325"/>
      <c r="AR460" s="194"/>
      <c r="AS460" s="194"/>
      <c r="AT460" s="326"/>
      <c r="AU460" s="194"/>
      <c r="AV460" s="194"/>
      <c r="AW460" s="194"/>
      <c r="AX460" s="195"/>
      <c r="AY460">
        <f t="shared" si="68"/>
        <v>0</v>
      </c>
    </row>
    <row r="461" spans="1:51" ht="15" hidden="1" customHeight="1" x14ac:dyDescent="0.15">
      <c r="A461" s="176"/>
      <c r="B461" s="173"/>
      <c r="C461" s="167"/>
      <c r="D461" s="173"/>
      <c r="E461" s="327" t="s">
        <v>194</v>
      </c>
      <c r="F461" s="328"/>
      <c r="G461" s="329"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465</v>
      </c>
      <c r="AJ461" s="320"/>
      <c r="AK461" s="320"/>
      <c r="AL461" s="144"/>
      <c r="AM461" s="320" t="s">
        <v>466</v>
      </c>
      <c r="AN461" s="320"/>
      <c r="AO461" s="320"/>
      <c r="AP461" s="144"/>
      <c r="AQ461" s="144" t="s">
        <v>184</v>
      </c>
      <c r="AR461" s="119"/>
      <c r="AS461" s="119"/>
      <c r="AT461" s="120"/>
      <c r="AU461" s="125" t="s">
        <v>133</v>
      </c>
      <c r="AV461" s="125"/>
      <c r="AW461" s="125"/>
      <c r="AX461" s="126"/>
      <c r="AY461">
        <f>COUNTA($G$463)</f>
        <v>0</v>
      </c>
    </row>
    <row r="462" spans="1:51" ht="15" hidden="1" customHeight="1" x14ac:dyDescent="0.15">
      <c r="A462" s="176"/>
      <c r="B462" s="173"/>
      <c r="C462" s="167"/>
      <c r="D462" s="173"/>
      <c r="E462" s="327"/>
      <c r="F462" s="328"/>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15" hidden="1" customHeight="1" x14ac:dyDescent="0.15">
      <c r="A463" s="176"/>
      <c r="B463" s="173"/>
      <c r="C463" s="167"/>
      <c r="D463" s="173"/>
      <c r="E463" s="327"/>
      <c r="F463" s="328"/>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5"/>
      <c r="AF463" s="194"/>
      <c r="AG463" s="194"/>
      <c r="AH463" s="194"/>
      <c r="AI463" s="325"/>
      <c r="AJ463" s="194"/>
      <c r="AK463" s="194"/>
      <c r="AL463" s="194"/>
      <c r="AM463" s="325"/>
      <c r="AN463" s="194"/>
      <c r="AO463" s="194"/>
      <c r="AP463" s="326"/>
      <c r="AQ463" s="325"/>
      <c r="AR463" s="194"/>
      <c r="AS463" s="194"/>
      <c r="AT463" s="326"/>
      <c r="AU463" s="194"/>
      <c r="AV463" s="194"/>
      <c r="AW463" s="194"/>
      <c r="AX463" s="195"/>
      <c r="AY463">
        <f t="shared" ref="AY463:AY465" si="69">$AY$461</f>
        <v>0</v>
      </c>
    </row>
    <row r="464" spans="1:51" ht="15" hidden="1" customHeight="1" x14ac:dyDescent="0.15">
      <c r="A464" s="176"/>
      <c r="B464" s="173"/>
      <c r="C464" s="167"/>
      <c r="D464" s="173"/>
      <c r="E464" s="327"/>
      <c r="F464" s="328"/>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5"/>
      <c r="AF464" s="194"/>
      <c r="AG464" s="194"/>
      <c r="AH464" s="326"/>
      <c r="AI464" s="325"/>
      <c r="AJ464" s="194"/>
      <c r="AK464" s="194"/>
      <c r="AL464" s="194"/>
      <c r="AM464" s="325"/>
      <c r="AN464" s="194"/>
      <c r="AO464" s="194"/>
      <c r="AP464" s="326"/>
      <c r="AQ464" s="325"/>
      <c r="AR464" s="194"/>
      <c r="AS464" s="194"/>
      <c r="AT464" s="326"/>
      <c r="AU464" s="194"/>
      <c r="AV464" s="194"/>
      <c r="AW464" s="194"/>
      <c r="AX464" s="195"/>
      <c r="AY464">
        <f t="shared" si="69"/>
        <v>0</v>
      </c>
    </row>
    <row r="465" spans="1:51" ht="15" hidden="1" customHeight="1" x14ac:dyDescent="0.15">
      <c r="A465" s="176"/>
      <c r="B465" s="173"/>
      <c r="C465" s="167"/>
      <c r="D465" s="173"/>
      <c r="E465" s="327"/>
      <c r="F465" s="328"/>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1" t="s">
        <v>14</v>
      </c>
      <c r="AC465" s="561"/>
      <c r="AD465" s="561"/>
      <c r="AE465" s="325"/>
      <c r="AF465" s="194"/>
      <c r="AG465" s="194"/>
      <c r="AH465" s="326"/>
      <c r="AI465" s="325"/>
      <c r="AJ465" s="194"/>
      <c r="AK465" s="194"/>
      <c r="AL465" s="194"/>
      <c r="AM465" s="325"/>
      <c r="AN465" s="194"/>
      <c r="AO465" s="194"/>
      <c r="AP465" s="326"/>
      <c r="AQ465" s="325"/>
      <c r="AR465" s="194"/>
      <c r="AS465" s="194"/>
      <c r="AT465" s="326"/>
      <c r="AU465" s="194"/>
      <c r="AV465" s="194"/>
      <c r="AW465" s="194"/>
      <c r="AX465" s="195"/>
      <c r="AY465">
        <f t="shared" si="69"/>
        <v>0</v>
      </c>
    </row>
    <row r="466" spans="1:51" ht="15" hidden="1" customHeight="1" x14ac:dyDescent="0.15">
      <c r="A466" s="176"/>
      <c r="B466" s="173"/>
      <c r="C466" s="167"/>
      <c r="D466" s="173"/>
      <c r="E466" s="327" t="s">
        <v>194</v>
      </c>
      <c r="F466" s="328"/>
      <c r="G466" s="329"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465</v>
      </c>
      <c r="AJ466" s="320"/>
      <c r="AK466" s="320"/>
      <c r="AL466" s="144"/>
      <c r="AM466" s="320" t="s">
        <v>466</v>
      </c>
      <c r="AN466" s="320"/>
      <c r="AO466" s="320"/>
      <c r="AP466" s="144"/>
      <c r="AQ466" s="144" t="s">
        <v>184</v>
      </c>
      <c r="AR466" s="119"/>
      <c r="AS466" s="119"/>
      <c r="AT466" s="120"/>
      <c r="AU466" s="125" t="s">
        <v>133</v>
      </c>
      <c r="AV466" s="125"/>
      <c r="AW466" s="125"/>
      <c r="AX466" s="126"/>
      <c r="AY466">
        <f>COUNTA($G$468)</f>
        <v>0</v>
      </c>
    </row>
    <row r="467" spans="1:51" ht="15" hidden="1" customHeight="1" x14ac:dyDescent="0.15">
      <c r="A467" s="176"/>
      <c r="B467" s="173"/>
      <c r="C467" s="167"/>
      <c r="D467" s="173"/>
      <c r="E467" s="327"/>
      <c r="F467" s="328"/>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15" hidden="1" customHeight="1" x14ac:dyDescent="0.15">
      <c r="A468" s="176"/>
      <c r="B468" s="173"/>
      <c r="C468" s="167"/>
      <c r="D468" s="173"/>
      <c r="E468" s="327"/>
      <c r="F468" s="328"/>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5"/>
      <c r="AF468" s="194"/>
      <c r="AG468" s="194"/>
      <c r="AH468" s="194"/>
      <c r="AI468" s="325"/>
      <c r="AJ468" s="194"/>
      <c r="AK468" s="194"/>
      <c r="AL468" s="194"/>
      <c r="AM468" s="325"/>
      <c r="AN468" s="194"/>
      <c r="AO468" s="194"/>
      <c r="AP468" s="326"/>
      <c r="AQ468" s="325"/>
      <c r="AR468" s="194"/>
      <c r="AS468" s="194"/>
      <c r="AT468" s="326"/>
      <c r="AU468" s="194"/>
      <c r="AV468" s="194"/>
      <c r="AW468" s="194"/>
      <c r="AX468" s="195"/>
      <c r="AY468">
        <f t="shared" ref="AY468:AY470" si="70">$AY$466</f>
        <v>0</v>
      </c>
    </row>
    <row r="469" spans="1:51" ht="15" hidden="1" customHeight="1" x14ac:dyDescent="0.15">
      <c r="A469" s="176"/>
      <c r="B469" s="173"/>
      <c r="C469" s="167"/>
      <c r="D469" s="173"/>
      <c r="E469" s="327"/>
      <c r="F469" s="328"/>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5"/>
      <c r="AF469" s="194"/>
      <c r="AG469" s="194"/>
      <c r="AH469" s="326"/>
      <c r="AI469" s="325"/>
      <c r="AJ469" s="194"/>
      <c r="AK469" s="194"/>
      <c r="AL469" s="194"/>
      <c r="AM469" s="325"/>
      <c r="AN469" s="194"/>
      <c r="AO469" s="194"/>
      <c r="AP469" s="326"/>
      <c r="AQ469" s="325"/>
      <c r="AR469" s="194"/>
      <c r="AS469" s="194"/>
      <c r="AT469" s="326"/>
      <c r="AU469" s="194"/>
      <c r="AV469" s="194"/>
      <c r="AW469" s="194"/>
      <c r="AX469" s="195"/>
      <c r="AY469">
        <f t="shared" si="70"/>
        <v>0</v>
      </c>
    </row>
    <row r="470" spans="1:51" ht="15" hidden="1" customHeight="1" x14ac:dyDescent="0.15">
      <c r="A470" s="176"/>
      <c r="B470" s="173"/>
      <c r="C470" s="167"/>
      <c r="D470" s="173"/>
      <c r="E470" s="327"/>
      <c r="F470" s="328"/>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1" t="s">
        <v>14</v>
      </c>
      <c r="AC470" s="561"/>
      <c r="AD470" s="561"/>
      <c r="AE470" s="325"/>
      <c r="AF470" s="194"/>
      <c r="AG470" s="194"/>
      <c r="AH470" s="326"/>
      <c r="AI470" s="325"/>
      <c r="AJ470" s="194"/>
      <c r="AK470" s="194"/>
      <c r="AL470" s="194"/>
      <c r="AM470" s="325"/>
      <c r="AN470" s="194"/>
      <c r="AO470" s="194"/>
      <c r="AP470" s="326"/>
      <c r="AQ470" s="325"/>
      <c r="AR470" s="194"/>
      <c r="AS470" s="194"/>
      <c r="AT470" s="326"/>
      <c r="AU470" s="194"/>
      <c r="AV470" s="194"/>
      <c r="AW470" s="194"/>
      <c r="AX470" s="195"/>
      <c r="AY470">
        <f t="shared" si="70"/>
        <v>0</v>
      </c>
    </row>
    <row r="471" spans="1:51" ht="15" hidden="1" customHeight="1" x14ac:dyDescent="0.15">
      <c r="A471" s="176"/>
      <c r="B471" s="173"/>
      <c r="C471" s="167"/>
      <c r="D471" s="173"/>
      <c r="E471" s="327" t="s">
        <v>194</v>
      </c>
      <c r="F471" s="328"/>
      <c r="G471" s="329"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465</v>
      </c>
      <c r="AJ471" s="320"/>
      <c r="AK471" s="320"/>
      <c r="AL471" s="144"/>
      <c r="AM471" s="320" t="s">
        <v>466</v>
      </c>
      <c r="AN471" s="320"/>
      <c r="AO471" s="320"/>
      <c r="AP471" s="144"/>
      <c r="AQ471" s="144" t="s">
        <v>184</v>
      </c>
      <c r="AR471" s="119"/>
      <c r="AS471" s="119"/>
      <c r="AT471" s="120"/>
      <c r="AU471" s="125" t="s">
        <v>133</v>
      </c>
      <c r="AV471" s="125"/>
      <c r="AW471" s="125"/>
      <c r="AX471" s="126"/>
      <c r="AY471">
        <f>COUNTA($G$473)</f>
        <v>0</v>
      </c>
    </row>
    <row r="472" spans="1:51" ht="15" hidden="1" customHeight="1" x14ac:dyDescent="0.15">
      <c r="A472" s="176"/>
      <c r="B472" s="173"/>
      <c r="C472" s="167"/>
      <c r="D472" s="173"/>
      <c r="E472" s="327"/>
      <c r="F472" s="328"/>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15" hidden="1" customHeight="1" x14ac:dyDescent="0.15">
      <c r="A473" s="176"/>
      <c r="B473" s="173"/>
      <c r="C473" s="167"/>
      <c r="D473" s="173"/>
      <c r="E473" s="327"/>
      <c r="F473" s="328"/>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5"/>
      <c r="AF473" s="194"/>
      <c r="AG473" s="194"/>
      <c r="AH473" s="194"/>
      <c r="AI473" s="325"/>
      <c r="AJ473" s="194"/>
      <c r="AK473" s="194"/>
      <c r="AL473" s="194"/>
      <c r="AM473" s="325"/>
      <c r="AN473" s="194"/>
      <c r="AO473" s="194"/>
      <c r="AP473" s="326"/>
      <c r="AQ473" s="325"/>
      <c r="AR473" s="194"/>
      <c r="AS473" s="194"/>
      <c r="AT473" s="326"/>
      <c r="AU473" s="194"/>
      <c r="AV473" s="194"/>
      <c r="AW473" s="194"/>
      <c r="AX473" s="195"/>
      <c r="AY473">
        <f t="shared" ref="AY473:AY475" si="71">$AY$471</f>
        <v>0</v>
      </c>
    </row>
    <row r="474" spans="1:51" ht="15" hidden="1" customHeight="1" x14ac:dyDescent="0.15">
      <c r="A474" s="176"/>
      <c r="B474" s="173"/>
      <c r="C474" s="167"/>
      <c r="D474" s="173"/>
      <c r="E474" s="327"/>
      <c r="F474" s="328"/>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5"/>
      <c r="AF474" s="194"/>
      <c r="AG474" s="194"/>
      <c r="AH474" s="326"/>
      <c r="AI474" s="325"/>
      <c r="AJ474" s="194"/>
      <c r="AK474" s="194"/>
      <c r="AL474" s="194"/>
      <c r="AM474" s="325"/>
      <c r="AN474" s="194"/>
      <c r="AO474" s="194"/>
      <c r="AP474" s="326"/>
      <c r="AQ474" s="325"/>
      <c r="AR474" s="194"/>
      <c r="AS474" s="194"/>
      <c r="AT474" s="326"/>
      <c r="AU474" s="194"/>
      <c r="AV474" s="194"/>
      <c r="AW474" s="194"/>
      <c r="AX474" s="195"/>
      <c r="AY474">
        <f t="shared" si="71"/>
        <v>0</v>
      </c>
    </row>
    <row r="475" spans="1:51" ht="15" hidden="1" customHeight="1" x14ac:dyDescent="0.15">
      <c r="A475" s="176"/>
      <c r="B475" s="173"/>
      <c r="C475" s="167"/>
      <c r="D475" s="173"/>
      <c r="E475" s="327"/>
      <c r="F475" s="328"/>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1" t="s">
        <v>14</v>
      </c>
      <c r="AC475" s="561"/>
      <c r="AD475" s="561"/>
      <c r="AE475" s="325"/>
      <c r="AF475" s="194"/>
      <c r="AG475" s="194"/>
      <c r="AH475" s="326"/>
      <c r="AI475" s="325"/>
      <c r="AJ475" s="194"/>
      <c r="AK475" s="194"/>
      <c r="AL475" s="194"/>
      <c r="AM475" s="325"/>
      <c r="AN475" s="194"/>
      <c r="AO475" s="194"/>
      <c r="AP475" s="326"/>
      <c r="AQ475" s="325"/>
      <c r="AR475" s="194"/>
      <c r="AS475" s="194"/>
      <c r="AT475" s="326"/>
      <c r="AU475" s="194"/>
      <c r="AV475" s="194"/>
      <c r="AW475" s="194"/>
      <c r="AX475" s="195"/>
      <c r="AY475">
        <f t="shared" si="71"/>
        <v>0</v>
      </c>
    </row>
    <row r="476" spans="1:51" ht="15" hidden="1" customHeight="1" x14ac:dyDescent="0.15">
      <c r="A476" s="176"/>
      <c r="B476" s="173"/>
      <c r="C476" s="167"/>
      <c r="D476" s="173"/>
      <c r="E476" s="327" t="s">
        <v>194</v>
      </c>
      <c r="F476" s="328"/>
      <c r="G476" s="329"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465</v>
      </c>
      <c r="AJ476" s="320"/>
      <c r="AK476" s="320"/>
      <c r="AL476" s="144"/>
      <c r="AM476" s="320" t="s">
        <v>466</v>
      </c>
      <c r="AN476" s="320"/>
      <c r="AO476" s="320"/>
      <c r="AP476" s="144"/>
      <c r="AQ476" s="144" t="s">
        <v>184</v>
      </c>
      <c r="AR476" s="119"/>
      <c r="AS476" s="119"/>
      <c r="AT476" s="120"/>
      <c r="AU476" s="125" t="s">
        <v>133</v>
      </c>
      <c r="AV476" s="125"/>
      <c r="AW476" s="125"/>
      <c r="AX476" s="126"/>
      <c r="AY476">
        <f>COUNTA($G$478)</f>
        <v>0</v>
      </c>
    </row>
    <row r="477" spans="1:51" ht="15" hidden="1" customHeight="1" x14ac:dyDescent="0.15">
      <c r="A477" s="176"/>
      <c r="B477" s="173"/>
      <c r="C477" s="167"/>
      <c r="D477" s="173"/>
      <c r="E477" s="327"/>
      <c r="F477" s="328"/>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15" hidden="1" customHeight="1" x14ac:dyDescent="0.15">
      <c r="A478" s="176"/>
      <c r="B478" s="173"/>
      <c r="C478" s="167"/>
      <c r="D478" s="173"/>
      <c r="E478" s="327"/>
      <c r="F478" s="328"/>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5"/>
      <c r="AF478" s="194"/>
      <c r="AG478" s="194"/>
      <c r="AH478" s="194"/>
      <c r="AI478" s="325"/>
      <c r="AJ478" s="194"/>
      <c r="AK478" s="194"/>
      <c r="AL478" s="194"/>
      <c r="AM478" s="325"/>
      <c r="AN478" s="194"/>
      <c r="AO478" s="194"/>
      <c r="AP478" s="326"/>
      <c r="AQ478" s="325"/>
      <c r="AR478" s="194"/>
      <c r="AS478" s="194"/>
      <c r="AT478" s="326"/>
      <c r="AU478" s="194"/>
      <c r="AV478" s="194"/>
      <c r="AW478" s="194"/>
      <c r="AX478" s="195"/>
      <c r="AY478">
        <f t="shared" ref="AY478:AY480" si="72">$AY$476</f>
        <v>0</v>
      </c>
    </row>
    <row r="479" spans="1:51" ht="15" hidden="1" customHeight="1" x14ac:dyDescent="0.15">
      <c r="A479" s="176"/>
      <c r="B479" s="173"/>
      <c r="C479" s="167"/>
      <c r="D479" s="173"/>
      <c r="E479" s="327"/>
      <c r="F479" s="328"/>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5"/>
      <c r="AF479" s="194"/>
      <c r="AG479" s="194"/>
      <c r="AH479" s="326"/>
      <c r="AI479" s="325"/>
      <c r="AJ479" s="194"/>
      <c r="AK479" s="194"/>
      <c r="AL479" s="194"/>
      <c r="AM479" s="325"/>
      <c r="AN479" s="194"/>
      <c r="AO479" s="194"/>
      <c r="AP479" s="326"/>
      <c r="AQ479" s="325"/>
      <c r="AR479" s="194"/>
      <c r="AS479" s="194"/>
      <c r="AT479" s="326"/>
      <c r="AU479" s="194"/>
      <c r="AV479" s="194"/>
      <c r="AW479" s="194"/>
      <c r="AX479" s="195"/>
      <c r="AY479">
        <f t="shared" si="72"/>
        <v>0</v>
      </c>
    </row>
    <row r="480" spans="1:51" ht="15" hidden="1" customHeight="1" x14ac:dyDescent="0.15">
      <c r="A480" s="176"/>
      <c r="B480" s="173"/>
      <c r="C480" s="167"/>
      <c r="D480" s="173"/>
      <c r="E480" s="327"/>
      <c r="F480" s="328"/>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1" t="s">
        <v>14</v>
      </c>
      <c r="AC480" s="561"/>
      <c r="AD480" s="561"/>
      <c r="AE480" s="325"/>
      <c r="AF480" s="194"/>
      <c r="AG480" s="194"/>
      <c r="AH480" s="326"/>
      <c r="AI480" s="325"/>
      <c r="AJ480" s="194"/>
      <c r="AK480" s="194"/>
      <c r="AL480" s="194"/>
      <c r="AM480" s="325"/>
      <c r="AN480" s="194"/>
      <c r="AO480" s="194"/>
      <c r="AP480" s="326"/>
      <c r="AQ480" s="325"/>
      <c r="AR480" s="194"/>
      <c r="AS480" s="194"/>
      <c r="AT480" s="326"/>
      <c r="AU480" s="194"/>
      <c r="AV480" s="194"/>
      <c r="AW480" s="194"/>
      <c r="AX480" s="195"/>
      <c r="AY480">
        <f t="shared" si="72"/>
        <v>0</v>
      </c>
    </row>
    <row r="481" spans="1:51" ht="15" hidden="1" customHeight="1" x14ac:dyDescent="0.15">
      <c r="A481" s="176"/>
      <c r="B481" s="173"/>
      <c r="C481" s="167"/>
      <c r="D481" s="173"/>
      <c r="E481" s="111" t="s">
        <v>327</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15" hidden="1"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15" hidden="1" customHeight="1" x14ac:dyDescent="0.15">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0</v>
      </c>
    </row>
    <row r="484" spans="1:51" ht="15" hidden="1" customHeight="1" x14ac:dyDescent="0.15">
      <c r="A484" s="176"/>
      <c r="B484" s="173"/>
      <c r="C484" s="167"/>
      <c r="D484" s="173"/>
      <c r="E484" s="161" t="s">
        <v>322</v>
      </c>
      <c r="F484" s="162"/>
      <c r="G484" s="880" t="s">
        <v>204</v>
      </c>
      <c r="H484" s="112"/>
      <c r="I484" s="112"/>
      <c r="J484" s="881"/>
      <c r="K484" s="882"/>
      <c r="L484" s="882"/>
      <c r="M484" s="882"/>
      <c r="N484" s="882"/>
      <c r="O484" s="882"/>
      <c r="P484" s="882"/>
      <c r="Q484" s="882"/>
      <c r="R484" s="882"/>
      <c r="S484" s="882"/>
      <c r="T484" s="883"/>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884"/>
      <c r="AY484" s="78" t="str">
        <f>IF(SUBSTITUTE($J$484,"-","")="","0","1")</f>
        <v>0</v>
      </c>
    </row>
    <row r="485" spans="1:51" ht="15" hidden="1" customHeight="1" x14ac:dyDescent="0.15">
      <c r="A485" s="176"/>
      <c r="B485" s="173"/>
      <c r="C485" s="167"/>
      <c r="D485" s="173"/>
      <c r="E485" s="327" t="s">
        <v>193</v>
      </c>
      <c r="F485" s="328"/>
      <c r="G485" s="329"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465</v>
      </c>
      <c r="AJ485" s="320"/>
      <c r="AK485" s="320"/>
      <c r="AL485" s="144"/>
      <c r="AM485" s="320" t="s">
        <v>466</v>
      </c>
      <c r="AN485" s="320"/>
      <c r="AO485" s="320"/>
      <c r="AP485" s="144"/>
      <c r="AQ485" s="144" t="s">
        <v>184</v>
      </c>
      <c r="AR485" s="119"/>
      <c r="AS485" s="119"/>
      <c r="AT485" s="120"/>
      <c r="AU485" s="125" t="s">
        <v>133</v>
      </c>
      <c r="AV485" s="125"/>
      <c r="AW485" s="125"/>
      <c r="AX485" s="126"/>
      <c r="AY485">
        <f>COUNTA($G$487)</f>
        <v>0</v>
      </c>
    </row>
    <row r="486" spans="1:51" ht="15" hidden="1" customHeight="1" x14ac:dyDescent="0.15">
      <c r="A486" s="176"/>
      <c r="B486" s="173"/>
      <c r="C486" s="167"/>
      <c r="D486" s="173"/>
      <c r="E486" s="327"/>
      <c r="F486" s="328"/>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15" hidden="1" customHeight="1" x14ac:dyDescent="0.15">
      <c r="A487" s="176"/>
      <c r="B487" s="173"/>
      <c r="C487" s="167"/>
      <c r="D487" s="173"/>
      <c r="E487" s="327"/>
      <c r="F487" s="328"/>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5"/>
      <c r="AF487" s="194"/>
      <c r="AG487" s="194"/>
      <c r="AH487" s="194"/>
      <c r="AI487" s="325"/>
      <c r="AJ487" s="194"/>
      <c r="AK487" s="194"/>
      <c r="AL487" s="194"/>
      <c r="AM487" s="325"/>
      <c r="AN487" s="194"/>
      <c r="AO487" s="194"/>
      <c r="AP487" s="326"/>
      <c r="AQ487" s="325"/>
      <c r="AR487" s="194"/>
      <c r="AS487" s="194"/>
      <c r="AT487" s="326"/>
      <c r="AU487" s="194"/>
      <c r="AV487" s="194"/>
      <c r="AW487" s="194"/>
      <c r="AX487" s="195"/>
      <c r="AY487">
        <f t="shared" ref="AY487:AY489" si="73">$AY$485</f>
        <v>0</v>
      </c>
    </row>
    <row r="488" spans="1:51" ht="15" hidden="1" customHeight="1" x14ac:dyDescent="0.15">
      <c r="A488" s="176"/>
      <c r="B488" s="173"/>
      <c r="C488" s="167"/>
      <c r="D488" s="173"/>
      <c r="E488" s="327"/>
      <c r="F488" s="328"/>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5"/>
      <c r="AF488" s="194"/>
      <c r="AG488" s="194"/>
      <c r="AH488" s="326"/>
      <c r="AI488" s="325"/>
      <c r="AJ488" s="194"/>
      <c r="AK488" s="194"/>
      <c r="AL488" s="194"/>
      <c r="AM488" s="325"/>
      <c r="AN488" s="194"/>
      <c r="AO488" s="194"/>
      <c r="AP488" s="326"/>
      <c r="AQ488" s="325"/>
      <c r="AR488" s="194"/>
      <c r="AS488" s="194"/>
      <c r="AT488" s="326"/>
      <c r="AU488" s="194"/>
      <c r="AV488" s="194"/>
      <c r="AW488" s="194"/>
      <c r="AX488" s="195"/>
      <c r="AY488">
        <f t="shared" si="73"/>
        <v>0</v>
      </c>
    </row>
    <row r="489" spans="1:51" ht="15" hidden="1" customHeight="1" x14ac:dyDescent="0.15">
      <c r="A489" s="176"/>
      <c r="B489" s="173"/>
      <c r="C489" s="167"/>
      <c r="D489" s="173"/>
      <c r="E489" s="327"/>
      <c r="F489" s="328"/>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1" t="s">
        <v>176</v>
      </c>
      <c r="AC489" s="561"/>
      <c r="AD489" s="561"/>
      <c r="AE489" s="325"/>
      <c r="AF489" s="194"/>
      <c r="AG489" s="194"/>
      <c r="AH489" s="326"/>
      <c r="AI489" s="325"/>
      <c r="AJ489" s="194"/>
      <c r="AK489" s="194"/>
      <c r="AL489" s="194"/>
      <c r="AM489" s="325"/>
      <c r="AN489" s="194"/>
      <c r="AO489" s="194"/>
      <c r="AP489" s="326"/>
      <c r="AQ489" s="325"/>
      <c r="AR489" s="194"/>
      <c r="AS489" s="194"/>
      <c r="AT489" s="326"/>
      <c r="AU489" s="194"/>
      <c r="AV489" s="194"/>
      <c r="AW489" s="194"/>
      <c r="AX489" s="195"/>
      <c r="AY489">
        <f t="shared" si="73"/>
        <v>0</v>
      </c>
    </row>
    <row r="490" spans="1:51" ht="15" hidden="1" customHeight="1" x14ac:dyDescent="0.15">
      <c r="A490" s="176"/>
      <c r="B490" s="173"/>
      <c r="C490" s="167"/>
      <c r="D490" s="173"/>
      <c r="E490" s="327" t="s">
        <v>193</v>
      </c>
      <c r="F490" s="328"/>
      <c r="G490" s="329"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465</v>
      </c>
      <c r="AJ490" s="320"/>
      <c r="AK490" s="320"/>
      <c r="AL490" s="144"/>
      <c r="AM490" s="320" t="s">
        <v>466</v>
      </c>
      <c r="AN490" s="320"/>
      <c r="AO490" s="320"/>
      <c r="AP490" s="144"/>
      <c r="AQ490" s="144" t="s">
        <v>184</v>
      </c>
      <c r="AR490" s="119"/>
      <c r="AS490" s="119"/>
      <c r="AT490" s="120"/>
      <c r="AU490" s="125" t="s">
        <v>133</v>
      </c>
      <c r="AV490" s="125"/>
      <c r="AW490" s="125"/>
      <c r="AX490" s="126"/>
      <c r="AY490">
        <f>COUNTA($G$492)</f>
        <v>0</v>
      </c>
    </row>
    <row r="491" spans="1:51" ht="15" hidden="1" customHeight="1" x14ac:dyDescent="0.15">
      <c r="A491" s="176"/>
      <c r="B491" s="173"/>
      <c r="C491" s="167"/>
      <c r="D491" s="173"/>
      <c r="E491" s="327"/>
      <c r="F491" s="328"/>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15" hidden="1" customHeight="1" x14ac:dyDescent="0.15">
      <c r="A492" s="176"/>
      <c r="B492" s="173"/>
      <c r="C492" s="167"/>
      <c r="D492" s="173"/>
      <c r="E492" s="327"/>
      <c r="F492" s="328"/>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5"/>
      <c r="AF492" s="194"/>
      <c r="AG492" s="194"/>
      <c r="AH492" s="194"/>
      <c r="AI492" s="325"/>
      <c r="AJ492" s="194"/>
      <c r="AK492" s="194"/>
      <c r="AL492" s="194"/>
      <c r="AM492" s="325"/>
      <c r="AN492" s="194"/>
      <c r="AO492" s="194"/>
      <c r="AP492" s="326"/>
      <c r="AQ492" s="325"/>
      <c r="AR492" s="194"/>
      <c r="AS492" s="194"/>
      <c r="AT492" s="326"/>
      <c r="AU492" s="194"/>
      <c r="AV492" s="194"/>
      <c r="AW492" s="194"/>
      <c r="AX492" s="195"/>
      <c r="AY492">
        <f t="shared" ref="AY492:AY494" si="74">$AY$490</f>
        <v>0</v>
      </c>
    </row>
    <row r="493" spans="1:51" ht="15" hidden="1" customHeight="1" x14ac:dyDescent="0.15">
      <c r="A493" s="176"/>
      <c r="B493" s="173"/>
      <c r="C493" s="167"/>
      <c r="D493" s="173"/>
      <c r="E493" s="327"/>
      <c r="F493" s="328"/>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5"/>
      <c r="AF493" s="194"/>
      <c r="AG493" s="194"/>
      <c r="AH493" s="326"/>
      <c r="AI493" s="325"/>
      <c r="AJ493" s="194"/>
      <c r="AK493" s="194"/>
      <c r="AL493" s="194"/>
      <c r="AM493" s="325"/>
      <c r="AN493" s="194"/>
      <c r="AO493" s="194"/>
      <c r="AP493" s="326"/>
      <c r="AQ493" s="325"/>
      <c r="AR493" s="194"/>
      <c r="AS493" s="194"/>
      <c r="AT493" s="326"/>
      <c r="AU493" s="194"/>
      <c r="AV493" s="194"/>
      <c r="AW493" s="194"/>
      <c r="AX493" s="195"/>
      <c r="AY493">
        <f t="shared" si="74"/>
        <v>0</v>
      </c>
    </row>
    <row r="494" spans="1:51" ht="15" hidden="1" customHeight="1" x14ac:dyDescent="0.15">
      <c r="A494" s="176"/>
      <c r="B494" s="173"/>
      <c r="C494" s="167"/>
      <c r="D494" s="173"/>
      <c r="E494" s="327"/>
      <c r="F494" s="328"/>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1" t="s">
        <v>176</v>
      </c>
      <c r="AC494" s="561"/>
      <c r="AD494" s="561"/>
      <c r="AE494" s="325"/>
      <c r="AF494" s="194"/>
      <c r="AG494" s="194"/>
      <c r="AH494" s="326"/>
      <c r="AI494" s="325"/>
      <c r="AJ494" s="194"/>
      <c r="AK494" s="194"/>
      <c r="AL494" s="194"/>
      <c r="AM494" s="325"/>
      <c r="AN494" s="194"/>
      <c r="AO494" s="194"/>
      <c r="AP494" s="326"/>
      <c r="AQ494" s="325"/>
      <c r="AR494" s="194"/>
      <c r="AS494" s="194"/>
      <c r="AT494" s="326"/>
      <c r="AU494" s="194"/>
      <c r="AV494" s="194"/>
      <c r="AW494" s="194"/>
      <c r="AX494" s="195"/>
      <c r="AY494">
        <f t="shared" si="74"/>
        <v>0</v>
      </c>
    </row>
    <row r="495" spans="1:51" ht="15" hidden="1" customHeight="1" x14ac:dyDescent="0.15">
      <c r="A495" s="176"/>
      <c r="B495" s="173"/>
      <c r="C495" s="167"/>
      <c r="D495" s="173"/>
      <c r="E495" s="327" t="s">
        <v>193</v>
      </c>
      <c r="F495" s="328"/>
      <c r="G495" s="329"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465</v>
      </c>
      <c r="AJ495" s="320"/>
      <c r="AK495" s="320"/>
      <c r="AL495" s="144"/>
      <c r="AM495" s="320" t="s">
        <v>466</v>
      </c>
      <c r="AN495" s="320"/>
      <c r="AO495" s="320"/>
      <c r="AP495" s="144"/>
      <c r="AQ495" s="144" t="s">
        <v>184</v>
      </c>
      <c r="AR495" s="119"/>
      <c r="AS495" s="119"/>
      <c r="AT495" s="120"/>
      <c r="AU495" s="125" t="s">
        <v>133</v>
      </c>
      <c r="AV495" s="125"/>
      <c r="AW495" s="125"/>
      <c r="AX495" s="126"/>
      <c r="AY495">
        <f>COUNTA($G$497)</f>
        <v>0</v>
      </c>
    </row>
    <row r="496" spans="1:51" ht="15" hidden="1" customHeight="1" x14ac:dyDescent="0.15">
      <c r="A496" s="176"/>
      <c r="B496" s="173"/>
      <c r="C496" s="167"/>
      <c r="D496" s="173"/>
      <c r="E496" s="327"/>
      <c r="F496" s="328"/>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15" hidden="1" customHeight="1" x14ac:dyDescent="0.15">
      <c r="A497" s="176"/>
      <c r="B497" s="173"/>
      <c r="C497" s="167"/>
      <c r="D497" s="173"/>
      <c r="E497" s="327"/>
      <c r="F497" s="328"/>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5"/>
      <c r="AF497" s="194"/>
      <c r="AG497" s="194"/>
      <c r="AH497" s="194"/>
      <c r="AI497" s="325"/>
      <c r="AJ497" s="194"/>
      <c r="AK497" s="194"/>
      <c r="AL497" s="194"/>
      <c r="AM497" s="325"/>
      <c r="AN497" s="194"/>
      <c r="AO497" s="194"/>
      <c r="AP497" s="326"/>
      <c r="AQ497" s="325"/>
      <c r="AR497" s="194"/>
      <c r="AS497" s="194"/>
      <c r="AT497" s="326"/>
      <c r="AU497" s="194"/>
      <c r="AV497" s="194"/>
      <c r="AW497" s="194"/>
      <c r="AX497" s="195"/>
      <c r="AY497">
        <f t="shared" ref="AY497:AY499" si="75">$AY$495</f>
        <v>0</v>
      </c>
    </row>
    <row r="498" spans="1:51" ht="15" hidden="1" customHeight="1" x14ac:dyDescent="0.15">
      <c r="A498" s="176"/>
      <c r="B498" s="173"/>
      <c r="C498" s="167"/>
      <c r="D498" s="173"/>
      <c r="E498" s="327"/>
      <c r="F498" s="328"/>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5"/>
      <c r="AF498" s="194"/>
      <c r="AG498" s="194"/>
      <c r="AH498" s="326"/>
      <c r="AI498" s="325"/>
      <c r="AJ498" s="194"/>
      <c r="AK498" s="194"/>
      <c r="AL498" s="194"/>
      <c r="AM498" s="325"/>
      <c r="AN498" s="194"/>
      <c r="AO498" s="194"/>
      <c r="AP498" s="326"/>
      <c r="AQ498" s="325"/>
      <c r="AR498" s="194"/>
      <c r="AS498" s="194"/>
      <c r="AT498" s="326"/>
      <c r="AU498" s="194"/>
      <c r="AV498" s="194"/>
      <c r="AW498" s="194"/>
      <c r="AX498" s="195"/>
      <c r="AY498">
        <f t="shared" si="75"/>
        <v>0</v>
      </c>
    </row>
    <row r="499" spans="1:51" ht="15" hidden="1" customHeight="1" x14ac:dyDescent="0.15">
      <c r="A499" s="176"/>
      <c r="B499" s="173"/>
      <c r="C499" s="167"/>
      <c r="D499" s="173"/>
      <c r="E499" s="327"/>
      <c r="F499" s="328"/>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1" t="s">
        <v>176</v>
      </c>
      <c r="AC499" s="561"/>
      <c r="AD499" s="561"/>
      <c r="AE499" s="325"/>
      <c r="AF499" s="194"/>
      <c r="AG499" s="194"/>
      <c r="AH499" s="326"/>
      <c r="AI499" s="325"/>
      <c r="AJ499" s="194"/>
      <c r="AK499" s="194"/>
      <c r="AL499" s="194"/>
      <c r="AM499" s="325"/>
      <c r="AN499" s="194"/>
      <c r="AO499" s="194"/>
      <c r="AP499" s="326"/>
      <c r="AQ499" s="325"/>
      <c r="AR499" s="194"/>
      <c r="AS499" s="194"/>
      <c r="AT499" s="326"/>
      <c r="AU499" s="194"/>
      <c r="AV499" s="194"/>
      <c r="AW499" s="194"/>
      <c r="AX499" s="195"/>
      <c r="AY499">
        <f t="shared" si="75"/>
        <v>0</v>
      </c>
    </row>
    <row r="500" spans="1:51" ht="15" hidden="1" customHeight="1" x14ac:dyDescent="0.15">
      <c r="A500" s="176"/>
      <c r="B500" s="173"/>
      <c r="C500" s="167"/>
      <c r="D500" s="173"/>
      <c r="E500" s="327" t="s">
        <v>193</v>
      </c>
      <c r="F500" s="328"/>
      <c r="G500" s="329"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465</v>
      </c>
      <c r="AJ500" s="320"/>
      <c r="AK500" s="320"/>
      <c r="AL500" s="144"/>
      <c r="AM500" s="320" t="s">
        <v>466</v>
      </c>
      <c r="AN500" s="320"/>
      <c r="AO500" s="320"/>
      <c r="AP500" s="144"/>
      <c r="AQ500" s="144" t="s">
        <v>184</v>
      </c>
      <c r="AR500" s="119"/>
      <c r="AS500" s="119"/>
      <c r="AT500" s="120"/>
      <c r="AU500" s="125" t="s">
        <v>133</v>
      </c>
      <c r="AV500" s="125"/>
      <c r="AW500" s="125"/>
      <c r="AX500" s="126"/>
      <c r="AY500">
        <f>COUNTA($G$502)</f>
        <v>0</v>
      </c>
    </row>
    <row r="501" spans="1:51" ht="15" hidden="1" customHeight="1" x14ac:dyDescent="0.15">
      <c r="A501" s="176"/>
      <c r="B501" s="173"/>
      <c r="C501" s="167"/>
      <c r="D501" s="173"/>
      <c r="E501" s="327"/>
      <c r="F501" s="328"/>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15" hidden="1" customHeight="1" x14ac:dyDescent="0.15">
      <c r="A502" s="176"/>
      <c r="B502" s="173"/>
      <c r="C502" s="167"/>
      <c r="D502" s="173"/>
      <c r="E502" s="327"/>
      <c r="F502" s="328"/>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5"/>
      <c r="AF502" s="194"/>
      <c r="AG502" s="194"/>
      <c r="AH502" s="194"/>
      <c r="AI502" s="325"/>
      <c r="AJ502" s="194"/>
      <c r="AK502" s="194"/>
      <c r="AL502" s="194"/>
      <c r="AM502" s="325"/>
      <c r="AN502" s="194"/>
      <c r="AO502" s="194"/>
      <c r="AP502" s="326"/>
      <c r="AQ502" s="325"/>
      <c r="AR502" s="194"/>
      <c r="AS502" s="194"/>
      <c r="AT502" s="326"/>
      <c r="AU502" s="194"/>
      <c r="AV502" s="194"/>
      <c r="AW502" s="194"/>
      <c r="AX502" s="195"/>
      <c r="AY502">
        <f t="shared" ref="AY502:AY504" si="76">$AY$500</f>
        <v>0</v>
      </c>
    </row>
    <row r="503" spans="1:51" ht="15" hidden="1" customHeight="1" x14ac:dyDescent="0.15">
      <c r="A503" s="176"/>
      <c r="B503" s="173"/>
      <c r="C503" s="167"/>
      <c r="D503" s="173"/>
      <c r="E503" s="327"/>
      <c r="F503" s="328"/>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5"/>
      <c r="AF503" s="194"/>
      <c r="AG503" s="194"/>
      <c r="AH503" s="326"/>
      <c r="AI503" s="325"/>
      <c r="AJ503" s="194"/>
      <c r="AK503" s="194"/>
      <c r="AL503" s="194"/>
      <c r="AM503" s="325"/>
      <c r="AN503" s="194"/>
      <c r="AO503" s="194"/>
      <c r="AP503" s="326"/>
      <c r="AQ503" s="325"/>
      <c r="AR503" s="194"/>
      <c r="AS503" s="194"/>
      <c r="AT503" s="326"/>
      <c r="AU503" s="194"/>
      <c r="AV503" s="194"/>
      <c r="AW503" s="194"/>
      <c r="AX503" s="195"/>
      <c r="AY503">
        <f t="shared" si="76"/>
        <v>0</v>
      </c>
    </row>
    <row r="504" spans="1:51" ht="15" hidden="1" customHeight="1" x14ac:dyDescent="0.15">
      <c r="A504" s="176"/>
      <c r="B504" s="173"/>
      <c r="C504" s="167"/>
      <c r="D504" s="173"/>
      <c r="E504" s="327"/>
      <c r="F504" s="328"/>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1" t="s">
        <v>176</v>
      </c>
      <c r="AC504" s="561"/>
      <c r="AD504" s="561"/>
      <c r="AE504" s="325"/>
      <c r="AF504" s="194"/>
      <c r="AG504" s="194"/>
      <c r="AH504" s="326"/>
      <c r="AI504" s="325"/>
      <c r="AJ504" s="194"/>
      <c r="AK504" s="194"/>
      <c r="AL504" s="194"/>
      <c r="AM504" s="325"/>
      <c r="AN504" s="194"/>
      <c r="AO504" s="194"/>
      <c r="AP504" s="326"/>
      <c r="AQ504" s="325"/>
      <c r="AR504" s="194"/>
      <c r="AS504" s="194"/>
      <c r="AT504" s="326"/>
      <c r="AU504" s="194"/>
      <c r="AV504" s="194"/>
      <c r="AW504" s="194"/>
      <c r="AX504" s="195"/>
      <c r="AY504">
        <f t="shared" si="76"/>
        <v>0</v>
      </c>
    </row>
    <row r="505" spans="1:51" ht="15" hidden="1" customHeight="1" x14ac:dyDescent="0.15">
      <c r="A505" s="176"/>
      <c r="B505" s="173"/>
      <c r="C505" s="167"/>
      <c r="D505" s="173"/>
      <c r="E505" s="327" t="s">
        <v>193</v>
      </c>
      <c r="F505" s="328"/>
      <c r="G505" s="329"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465</v>
      </c>
      <c r="AJ505" s="320"/>
      <c r="AK505" s="320"/>
      <c r="AL505" s="144"/>
      <c r="AM505" s="320" t="s">
        <v>466</v>
      </c>
      <c r="AN505" s="320"/>
      <c r="AO505" s="320"/>
      <c r="AP505" s="144"/>
      <c r="AQ505" s="144" t="s">
        <v>184</v>
      </c>
      <c r="AR505" s="119"/>
      <c r="AS505" s="119"/>
      <c r="AT505" s="120"/>
      <c r="AU505" s="125" t="s">
        <v>133</v>
      </c>
      <c r="AV505" s="125"/>
      <c r="AW505" s="125"/>
      <c r="AX505" s="126"/>
      <c r="AY505">
        <f>COUNTA($G$507)</f>
        <v>0</v>
      </c>
    </row>
    <row r="506" spans="1:51" ht="15" hidden="1" customHeight="1" x14ac:dyDescent="0.15">
      <c r="A506" s="176"/>
      <c r="B506" s="173"/>
      <c r="C506" s="167"/>
      <c r="D506" s="173"/>
      <c r="E506" s="327"/>
      <c r="F506" s="328"/>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15" hidden="1" customHeight="1" x14ac:dyDescent="0.15">
      <c r="A507" s="176"/>
      <c r="B507" s="173"/>
      <c r="C507" s="167"/>
      <c r="D507" s="173"/>
      <c r="E507" s="327"/>
      <c r="F507" s="328"/>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5"/>
      <c r="AF507" s="194"/>
      <c r="AG507" s="194"/>
      <c r="AH507" s="194"/>
      <c r="AI507" s="325"/>
      <c r="AJ507" s="194"/>
      <c r="AK507" s="194"/>
      <c r="AL507" s="194"/>
      <c r="AM507" s="325"/>
      <c r="AN507" s="194"/>
      <c r="AO507" s="194"/>
      <c r="AP507" s="326"/>
      <c r="AQ507" s="325"/>
      <c r="AR507" s="194"/>
      <c r="AS507" s="194"/>
      <c r="AT507" s="326"/>
      <c r="AU507" s="194"/>
      <c r="AV507" s="194"/>
      <c r="AW507" s="194"/>
      <c r="AX507" s="195"/>
      <c r="AY507">
        <f t="shared" ref="AY507:AY509" si="77">$AY$505</f>
        <v>0</v>
      </c>
    </row>
    <row r="508" spans="1:51" ht="15" hidden="1" customHeight="1" x14ac:dyDescent="0.15">
      <c r="A508" s="176"/>
      <c r="B508" s="173"/>
      <c r="C508" s="167"/>
      <c r="D508" s="173"/>
      <c r="E508" s="327"/>
      <c r="F508" s="328"/>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5"/>
      <c r="AF508" s="194"/>
      <c r="AG508" s="194"/>
      <c r="AH508" s="326"/>
      <c r="AI508" s="325"/>
      <c r="AJ508" s="194"/>
      <c r="AK508" s="194"/>
      <c r="AL508" s="194"/>
      <c r="AM508" s="325"/>
      <c r="AN508" s="194"/>
      <c r="AO508" s="194"/>
      <c r="AP508" s="326"/>
      <c r="AQ508" s="325"/>
      <c r="AR508" s="194"/>
      <c r="AS508" s="194"/>
      <c r="AT508" s="326"/>
      <c r="AU508" s="194"/>
      <c r="AV508" s="194"/>
      <c r="AW508" s="194"/>
      <c r="AX508" s="195"/>
      <c r="AY508">
        <f t="shared" si="77"/>
        <v>0</v>
      </c>
    </row>
    <row r="509" spans="1:51" ht="15" hidden="1" customHeight="1" x14ac:dyDescent="0.15">
      <c r="A509" s="176"/>
      <c r="B509" s="173"/>
      <c r="C509" s="167"/>
      <c r="D509" s="173"/>
      <c r="E509" s="327"/>
      <c r="F509" s="328"/>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1" t="s">
        <v>176</v>
      </c>
      <c r="AC509" s="561"/>
      <c r="AD509" s="561"/>
      <c r="AE509" s="325"/>
      <c r="AF509" s="194"/>
      <c r="AG509" s="194"/>
      <c r="AH509" s="326"/>
      <c r="AI509" s="325"/>
      <c r="AJ509" s="194"/>
      <c r="AK509" s="194"/>
      <c r="AL509" s="194"/>
      <c r="AM509" s="325"/>
      <c r="AN509" s="194"/>
      <c r="AO509" s="194"/>
      <c r="AP509" s="326"/>
      <c r="AQ509" s="325"/>
      <c r="AR509" s="194"/>
      <c r="AS509" s="194"/>
      <c r="AT509" s="326"/>
      <c r="AU509" s="194"/>
      <c r="AV509" s="194"/>
      <c r="AW509" s="194"/>
      <c r="AX509" s="195"/>
      <c r="AY509">
        <f t="shared" si="77"/>
        <v>0</v>
      </c>
    </row>
    <row r="510" spans="1:51" ht="15" hidden="1" customHeight="1" x14ac:dyDescent="0.15">
      <c r="A510" s="176"/>
      <c r="B510" s="173"/>
      <c r="C510" s="167"/>
      <c r="D510" s="173"/>
      <c r="E510" s="327" t="s">
        <v>194</v>
      </c>
      <c r="F510" s="328"/>
      <c r="G510" s="329"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465</v>
      </c>
      <c r="AJ510" s="320"/>
      <c r="AK510" s="320"/>
      <c r="AL510" s="144"/>
      <c r="AM510" s="320" t="s">
        <v>466</v>
      </c>
      <c r="AN510" s="320"/>
      <c r="AO510" s="320"/>
      <c r="AP510" s="144"/>
      <c r="AQ510" s="144" t="s">
        <v>184</v>
      </c>
      <c r="AR510" s="119"/>
      <c r="AS510" s="119"/>
      <c r="AT510" s="120"/>
      <c r="AU510" s="125" t="s">
        <v>133</v>
      </c>
      <c r="AV510" s="125"/>
      <c r="AW510" s="125"/>
      <c r="AX510" s="126"/>
      <c r="AY510">
        <f>COUNTA($G$512)</f>
        <v>0</v>
      </c>
    </row>
    <row r="511" spans="1:51" ht="15" hidden="1" customHeight="1" x14ac:dyDescent="0.15">
      <c r="A511" s="176"/>
      <c r="B511" s="173"/>
      <c r="C511" s="167"/>
      <c r="D511" s="173"/>
      <c r="E511" s="327"/>
      <c r="F511" s="328"/>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15" hidden="1" customHeight="1" x14ac:dyDescent="0.15">
      <c r="A512" s="176"/>
      <c r="B512" s="173"/>
      <c r="C512" s="167"/>
      <c r="D512" s="173"/>
      <c r="E512" s="327"/>
      <c r="F512" s="328"/>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5"/>
      <c r="AF512" s="194"/>
      <c r="AG512" s="194"/>
      <c r="AH512" s="194"/>
      <c r="AI512" s="325"/>
      <c r="AJ512" s="194"/>
      <c r="AK512" s="194"/>
      <c r="AL512" s="194"/>
      <c r="AM512" s="325"/>
      <c r="AN512" s="194"/>
      <c r="AO512" s="194"/>
      <c r="AP512" s="326"/>
      <c r="AQ512" s="325"/>
      <c r="AR512" s="194"/>
      <c r="AS512" s="194"/>
      <c r="AT512" s="326"/>
      <c r="AU512" s="194"/>
      <c r="AV512" s="194"/>
      <c r="AW512" s="194"/>
      <c r="AX512" s="195"/>
      <c r="AY512">
        <f t="shared" ref="AY512:AY514" si="78">$AY$510</f>
        <v>0</v>
      </c>
    </row>
    <row r="513" spans="1:51" ht="15" hidden="1" customHeight="1" x14ac:dyDescent="0.15">
      <c r="A513" s="176"/>
      <c r="B513" s="173"/>
      <c r="C513" s="167"/>
      <c r="D513" s="173"/>
      <c r="E513" s="327"/>
      <c r="F513" s="328"/>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5"/>
      <c r="AF513" s="194"/>
      <c r="AG513" s="194"/>
      <c r="AH513" s="326"/>
      <c r="AI513" s="325"/>
      <c r="AJ513" s="194"/>
      <c r="AK513" s="194"/>
      <c r="AL513" s="194"/>
      <c r="AM513" s="325"/>
      <c r="AN513" s="194"/>
      <c r="AO513" s="194"/>
      <c r="AP513" s="326"/>
      <c r="AQ513" s="325"/>
      <c r="AR513" s="194"/>
      <c r="AS513" s="194"/>
      <c r="AT513" s="326"/>
      <c r="AU513" s="194"/>
      <c r="AV513" s="194"/>
      <c r="AW513" s="194"/>
      <c r="AX513" s="195"/>
      <c r="AY513">
        <f t="shared" si="78"/>
        <v>0</v>
      </c>
    </row>
    <row r="514" spans="1:51" ht="15" hidden="1" customHeight="1" x14ac:dyDescent="0.15">
      <c r="A514" s="176"/>
      <c r="B514" s="173"/>
      <c r="C514" s="167"/>
      <c r="D514" s="173"/>
      <c r="E514" s="327"/>
      <c r="F514" s="328"/>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1" t="s">
        <v>14</v>
      </c>
      <c r="AC514" s="561"/>
      <c r="AD514" s="561"/>
      <c r="AE514" s="325"/>
      <c r="AF514" s="194"/>
      <c r="AG514" s="194"/>
      <c r="AH514" s="326"/>
      <c r="AI514" s="325"/>
      <c r="AJ514" s="194"/>
      <c r="AK514" s="194"/>
      <c r="AL514" s="194"/>
      <c r="AM514" s="325"/>
      <c r="AN514" s="194"/>
      <c r="AO514" s="194"/>
      <c r="AP514" s="326"/>
      <c r="AQ514" s="325"/>
      <c r="AR514" s="194"/>
      <c r="AS514" s="194"/>
      <c r="AT514" s="326"/>
      <c r="AU514" s="194"/>
      <c r="AV514" s="194"/>
      <c r="AW514" s="194"/>
      <c r="AX514" s="195"/>
      <c r="AY514">
        <f t="shared" si="78"/>
        <v>0</v>
      </c>
    </row>
    <row r="515" spans="1:51" ht="15" hidden="1" customHeight="1" x14ac:dyDescent="0.15">
      <c r="A515" s="176"/>
      <c r="B515" s="173"/>
      <c r="C515" s="167"/>
      <c r="D515" s="173"/>
      <c r="E515" s="327" t="s">
        <v>194</v>
      </c>
      <c r="F515" s="328"/>
      <c r="G515" s="329"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465</v>
      </c>
      <c r="AJ515" s="320"/>
      <c r="AK515" s="320"/>
      <c r="AL515" s="144"/>
      <c r="AM515" s="320" t="s">
        <v>466</v>
      </c>
      <c r="AN515" s="320"/>
      <c r="AO515" s="320"/>
      <c r="AP515" s="144"/>
      <c r="AQ515" s="144" t="s">
        <v>184</v>
      </c>
      <c r="AR515" s="119"/>
      <c r="AS515" s="119"/>
      <c r="AT515" s="120"/>
      <c r="AU515" s="125" t="s">
        <v>133</v>
      </c>
      <c r="AV515" s="125"/>
      <c r="AW515" s="125"/>
      <c r="AX515" s="126"/>
      <c r="AY515">
        <f>COUNTA($G$517)</f>
        <v>0</v>
      </c>
    </row>
    <row r="516" spans="1:51" ht="15" hidden="1" customHeight="1" x14ac:dyDescent="0.15">
      <c r="A516" s="176"/>
      <c r="B516" s="173"/>
      <c r="C516" s="167"/>
      <c r="D516" s="173"/>
      <c r="E516" s="327"/>
      <c r="F516" s="328"/>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15" hidden="1" customHeight="1" x14ac:dyDescent="0.15">
      <c r="A517" s="176"/>
      <c r="B517" s="173"/>
      <c r="C517" s="167"/>
      <c r="D517" s="173"/>
      <c r="E517" s="327"/>
      <c r="F517" s="328"/>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5"/>
      <c r="AF517" s="194"/>
      <c r="AG517" s="194"/>
      <c r="AH517" s="194"/>
      <c r="AI517" s="325"/>
      <c r="AJ517" s="194"/>
      <c r="AK517" s="194"/>
      <c r="AL517" s="194"/>
      <c r="AM517" s="325"/>
      <c r="AN517" s="194"/>
      <c r="AO517" s="194"/>
      <c r="AP517" s="326"/>
      <c r="AQ517" s="325"/>
      <c r="AR517" s="194"/>
      <c r="AS517" s="194"/>
      <c r="AT517" s="326"/>
      <c r="AU517" s="194"/>
      <c r="AV517" s="194"/>
      <c r="AW517" s="194"/>
      <c r="AX517" s="195"/>
      <c r="AY517">
        <f t="shared" ref="AY517:AY519" si="79">$AY$515</f>
        <v>0</v>
      </c>
    </row>
    <row r="518" spans="1:51" ht="15" hidden="1" customHeight="1" x14ac:dyDescent="0.15">
      <c r="A518" s="176"/>
      <c r="B518" s="173"/>
      <c r="C518" s="167"/>
      <c r="D518" s="173"/>
      <c r="E518" s="327"/>
      <c r="F518" s="328"/>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5"/>
      <c r="AF518" s="194"/>
      <c r="AG518" s="194"/>
      <c r="AH518" s="326"/>
      <c r="AI518" s="325"/>
      <c r="AJ518" s="194"/>
      <c r="AK518" s="194"/>
      <c r="AL518" s="194"/>
      <c r="AM518" s="325"/>
      <c r="AN518" s="194"/>
      <c r="AO518" s="194"/>
      <c r="AP518" s="326"/>
      <c r="AQ518" s="325"/>
      <c r="AR518" s="194"/>
      <c r="AS518" s="194"/>
      <c r="AT518" s="326"/>
      <c r="AU518" s="194"/>
      <c r="AV518" s="194"/>
      <c r="AW518" s="194"/>
      <c r="AX518" s="195"/>
      <c r="AY518">
        <f t="shared" si="79"/>
        <v>0</v>
      </c>
    </row>
    <row r="519" spans="1:51" ht="15" hidden="1" customHeight="1" x14ac:dyDescent="0.15">
      <c r="A519" s="176"/>
      <c r="B519" s="173"/>
      <c r="C519" s="167"/>
      <c r="D519" s="173"/>
      <c r="E519" s="327"/>
      <c r="F519" s="328"/>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1" t="s">
        <v>14</v>
      </c>
      <c r="AC519" s="561"/>
      <c r="AD519" s="561"/>
      <c r="AE519" s="325"/>
      <c r="AF519" s="194"/>
      <c r="AG519" s="194"/>
      <c r="AH519" s="326"/>
      <c r="AI519" s="325"/>
      <c r="AJ519" s="194"/>
      <c r="AK519" s="194"/>
      <c r="AL519" s="194"/>
      <c r="AM519" s="325"/>
      <c r="AN519" s="194"/>
      <c r="AO519" s="194"/>
      <c r="AP519" s="326"/>
      <c r="AQ519" s="325"/>
      <c r="AR519" s="194"/>
      <c r="AS519" s="194"/>
      <c r="AT519" s="326"/>
      <c r="AU519" s="194"/>
      <c r="AV519" s="194"/>
      <c r="AW519" s="194"/>
      <c r="AX519" s="195"/>
      <c r="AY519">
        <f t="shared" si="79"/>
        <v>0</v>
      </c>
    </row>
    <row r="520" spans="1:51" ht="15" hidden="1" customHeight="1" x14ac:dyDescent="0.15">
      <c r="A520" s="176"/>
      <c r="B520" s="173"/>
      <c r="C520" s="167"/>
      <c r="D520" s="173"/>
      <c r="E520" s="327" t="s">
        <v>194</v>
      </c>
      <c r="F520" s="328"/>
      <c r="G520" s="329"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465</v>
      </c>
      <c r="AJ520" s="320"/>
      <c r="AK520" s="320"/>
      <c r="AL520" s="144"/>
      <c r="AM520" s="320" t="s">
        <v>466</v>
      </c>
      <c r="AN520" s="320"/>
      <c r="AO520" s="320"/>
      <c r="AP520" s="144"/>
      <c r="AQ520" s="144" t="s">
        <v>184</v>
      </c>
      <c r="AR520" s="119"/>
      <c r="AS520" s="119"/>
      <c r="AT520" s="120"/>
      <c r="AU520" s="125" t="s">
        <v>133</v>
      </c>
      <c r="AV520" s="125"/>
      <c r="AW520" s="125"/>
      <c r="AX520" s="126"/>
      <c r="AY520">
        <f>COUNTA($G$522)</f>
        <v>0</v>
      </c>
    </row>
    <row r="521" spans="1:51" ht="15" hidden="1" customHeight="1" x14ac:dyDescent="0.15">
      <c r="A521" s="176"/>
      <c r="B521" s="173"/>
      <c r="C521" s="167"/>
      <c r="D521" s="173"/>
      <c r="E521" s="327"/>
      <c r="F521" s="328"/>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15" hidden="1" customHeight="1" x14ac:dyDescent="0.15">
      <c r="A522" s="176"/>
      <c r="B522" s="173"/>
      <c r="C522" s="167"/>
      <c r="D522" s="173"/>
      <c r="E522" s="327"/>
      <c r="F522" s="328"/>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5"/>
      <c r="AF522" s="194"/>
      <c r="AG522" s="194"/>
      <c r="AH522" s="194"/>
      <c r="AI522" s="325"/>
      <c r="AJ522" s="194"/>
      <c r="AK522" s="194"/>
      <c r="AL522" s="194"/>
      <c r="AM522" s="325"/>
      <c r="AN522" s="194"/>
      <c r="AO522" s="194"/>
      <c r="AP522" s="326"/>
      <c r="AQ522" s="325"/>
      <c r="AR522" s="194"/>
      <c r="AS522" s="194"/>
      <c r="AT522" s="326"/>
      <c r="AU522" s="194"/>
      <c r="AV522" s="194"/>
      <c r="AW522" s="194"/>
      <c r="AX522" s="195"/>
      <c r="AY522">
        <f t="shared" ref="AY522:AY524" si="80">$AY$520</f>
        <v>0</v>
      </c>
    </row>
    <row r="523" spans="1:51" ht="15" hidden="1" customHeight="1" x14ac:dyDescent="0.15">
      <c r="A523" s="176"/>
      <c r="B523" s="173"/>
      <c r="C523" s="167"/>
      <c r="D523" s="173"/>
      <c r="E523" s="327"/>
      <c r="F523" s="328"/>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5"/>
      <c r="AF523" s="194"/>
      <c r="AG523" s="194"/>
      <c r="AH523" s="326"/>
      <c r="AI523" s="325"/>
      <c r="AJ523" s="194"/>
      <c r="AK523" s="194"/>
      <c r="AL523" s="194"/>
      <c r="AM523" s="325"/>
      <c r="AN523" s="194"/>
      <c r="AO523" s="194"/>
      <c r="AP523" s="326"/>
      <c r="AQ523" s="325"/>
      <c r="AR523" s="194"/>
      <c r="AS523" s="194"/>
      <c r="AT523" s="326"/>
      <c r="AU523" s="194"/>
      <c r="AV523" s="194"/>
      <c r="AW523" s="194"/>
      <c r="AX523" s="195"/>
      <c r="AY523">
        <f t="shared" si="80"/>
        <v>0</v>
      </c>
    </row>
    <row r="524" spans="1:51" ht="15" hidden="1" customHeight="1" x14ac:dyDescent="0.15">
      <c r="A524" s="176"/>
      <c r="B524" s="173"/>
      <c r="C524" s="167"/>
      <c r="D524" s="173"/>
      <c r="E524" s="327"/>
      <c r="F524" s="328"/>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1" t="s">
        <v>14</v>
      </c>
      <c r="AC524" s="561"/>
      <c r="AD524" s="561"/>
      <c r="AE524" s="325"/>
      <c r="AF524" s="194"/>
      <c r="AG524" s="194"/>
      <c r="AH524" s="326"/>
      <c r="AI524" s="325"/>
      <c r="AJ524" s="194"/>
      <c r="AK524" s="194"/>
      <c r="AL524" s="194"/>
      <c r="AM524" s="325"/>
      <c r="AN524" s="194"/>
      <c r="AO524" s="194"/>
      <c r="AP524" s="326"/>
      <c r="AQ524" s="325"/>
      <c r="AR524" s="194"/>
      <c r="AS524" s="194"/>
      <c r="AT524" s="326"/>
      <c r="AU524" s="194"/>
      <c r="AV524" s="194"/>
      <c r="AW524" s="194"/>
      <c r="AX524" s="195"/>
      <c r="AY524">
        <f t="shared" si="80"/>
        <v>0</v>
      </c>
    </row>
    <row r="525" spans="1:51" ht="15" hidden="1" customHeight="1" x14ac:dyDescent="0.15">
      <c r="A525" s="176"/>
      <c r="B525" s="173"/>
      <c r="C525" s="167"/>
      <c r="D525" s="173"/>
      <c r="E525" s="327" t="s">
        <v>194</v>
      </c>
      <c r="F525" s="328"/>
      <c r="G525" s="329"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465</v>
      </c>
      <c r="AJ525" s="320"/>
      <c r="AK525" s="320"/>
      <c r="AL525" s="144"/>
      <c r="AM525" s="320" t="s">
        <v>466</v>
      </c>
      <c r="AN525" s="320"/>
      <c r="AO525" s="320"/>
      <c r="AP525" s="144"/>
      <c r="AQ525" s="144" t="s">
        <v>184</v>
      </c>
      <c r="AR525" s="119"/>
      <c r="AS525" s="119"/>
      <c r="AT525" s="120"/>
      <c r="AU525" s="125" t="s">
        <v>133</v>
      </c>
      <c r="AV525" s="125"/>
      <c r="AW525" s="125"/>
      <c r="AX525" s="126"/>
      <c r="AY525">
        <f>COUNTA($G$527)</f>
        <v>0</v>
      </c>
    </row>
    <row r="526" spans="1:51" ht="15" hidden="1" customHeight="1" x14ac:dyDescent="0.15">
      <c r="A526" s="176"/>
      <c r="B526" s="173"/>
      <c r="C526" s="167"/>
      <c r="D526" s="173"/>
      <c r="E526" s="327"/>
      <c r="F526" s="328"/>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15" hidden="1" customHeight="1" x14ac:dyDescent="0.15">
      <c r="A527" s="176"/>
      <c r="B527" s="173"/>
      <c r="C527" s="167"/>
      <c r="D527" s="173"/>
      <c r="E527" s="327"/>
      <c r="F527" s="328"/>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5"/>
      <c r="AF527" s="194"/>
      <c r="AG527" s="194"/>
      <c r="AH527" s="194"/>
      <c r="AI527" s="325"/>
      <c r="AJ527" s="194"/>
      <c r="AK527" s="194"/>
      <c r="AL527" s="194"/>
      <c r="AM527" s="325"/>
      <c r="AN527" s="194"/>
      <c r="AO527" s="194"/>
      <c r="AP527" s="326"/>
      <c r="AQ527" s="325"/>
      <c r="AR527" s="194"/>
      <c r="AS527" s="194"/>
      <c r="AT527" s="326"/>
      <c r="AU527" s="194"/>
      <c r="AV527" s="194"/>
      <c r="AW527" s="194"/>
      <c r="AX527" s="195"/>
      <c r="AY527">
        <f t="shared" ref="AY527:AY529" si="81">$AY$525</f>
        <v>0</v>
      </c>
    </row>
    <row r="528" spans="1:51" ht="15" hidden="1" customHeight="1" x14ac:dyDescent="0.15">
      <c r="A528" s="176"/>
      <c r="B528" s="173"/>
      <c r="C528" s="167"/>
      <c r="D528" s="173"/>
      <c r="E528" s="327"/>
      <c r="F528" s="328"/>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5"/>
      <c r="AF528" s="194"/>
      <c r="AG528" s="194"/>
      <c r="AH528" s="326"/>
      <c r="AI528" s="325"/>
      <c r="AJ528" s="194"/>
      <c r="AK528" s="194"/>
      <c r="AL528" s="194"/>
      <c r="AM528" s="325"/>
      <c r="AN528" s="194"/>
      <c r="AO528" s="194"/>
      <c r="AP528" s="326"/>
      <c r="AQ528" s="325"/>
      <c r="AR528" s="194"/>
      <c r="AS528" s="194"/>
      <c r="AT528" s="326"/>
      <c r="AU528" s="194"/>
      <c r="AV528" s="194"/>
      <c r="AW528" s="194"/>
      <c r="AX528" s="195"/>
      <c r="AY528">
        <f t="shared" si="81"/>
        <v>0</v>
      </c>
    </row>
    <row r="529" spans="1:51" ht="15" hidden="1" customHeight="1" x14ac:dyDescent="0.15">
      <c r="A529" s="176"/>
      <c r="B529" s="173"/>
      <c r="C529" s="167"/>
      <c r="D529" s="173"/>
      <c r="E529" s="327"/>
      <c r="F529" s="328"/>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1" t="s">
        <v>14</v>
      </c>
      <c r="AC529" s="561"/>
      <c r="AD529" s="561"/>
      <c r="AE529" s="325"/>
      <c r="AF529" s="194"/>
      <c r="AG529" s="194"/>
      <c r="AH529" s="326"/>
      <c r="AI529" s="325"/>
      <c r="AJ529" s="194"/>
      <c r="AK529" s="194"/>
      <c r="AL529" s="194"/>
      <c r="AM529" s="325"/>
      <c r="AN529" s="194"/>
      <c r="AO529" s="194"/>
      <c r="AP529" s="326"/>
      <c r="AQ529" s="325"/>
      <c r="AR529" s="194"/>
      <c r="AS529" s="194"/>
      <c r="AT529" s="326"/>
      <c r="AU529" s="194"/>
      <c r="AV529" s="194"/>
      <c r="AW529" s="194"/>
      <c r="AX529" s="195"/>
      <c r="AY529">
        <f t="shared" si="81"/>
        <v>0</v>
      </c>
    </row>
    <row r="530" spans="1:51" ht="15" hidden="1" customHeight="1" x14ac:dyDescent="0.15">
      <c r="A530" s="176"/>
      <c r="B530" s="173"/>
      <c r="C530" s="167"/>
      <c r="D530" s="173"/>
      <c r="E530" s="327" t="s">
        <v>194</v>
      </c>
      <c r="F530" s="328"/>
      <c r="G530" s="329"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465</v>
      </c>
      <c r="AJ530" s="320"/>
      <c r="AK530" s="320"/>
      <c r="AL530" s="144"/>
      <c r="AM530" s="320" t="s">
        <v>466</v>
      </c>
      <c r="AN530" s="320"/>
      <c r="AO530" s="320"/>
      <c r="AP530" s="144"/>
      <c r="AQ530" s="144" t="s">
        <v>184</v>
      </c>
      <c r="AR530" s="119"/>
      <c r="AS530" s="119"/>
      <c r="AT530" s="120"/>
      <c r="AU530" s="125" t="s">
        <v>133</v>
      </c>
      <c r="AV530" s="125"/>
      <c r="AW530" s="125"/>
      <c r="AX530" s="126"/>
      <c r="AY530">
        <f>COUNTA($G$532)</f>
        <v>0</v>
      </c>
    </row>
    <row r="531" spans="1:51" ht="15" hidden="1" customHeight="1" x14ac:dyDescent="0.15">
      <c r="A531" s="176"/>
      <c r="B531" s="173"/>
      <c r="C531" s="167"/>
      <c r="D531" s="173"/>
      <c r="E531" s="327"/>
      <c r="F531" s="328"/>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15" hidden="1" customHeight="1" x14ac:dyDescent="0.15">
      <c r="A532" s="176"/>
      <c r="B532" s="173"/>
      <c r="C532" s="167"/>
      <c r="D532" s="173"/>
      <c r="E532" s="327"/>
      <c r="F532" s="328"/>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5"/>
      <c r="AF532" s="194"/>
      <c r="AG532" s="194"/>
      <c r="AH532" s="194"/>
      <c r="AI532" s="325"/>
      <c r="AJ532" s="194"/>
      <c r="AK532" s="194"/>
      <c r="AL532" s="194"/>
      <c r="AM532" s="325"/>
      <c r="AN532" s="194"/>
      <c r="AO532" s="194"/>
      <c r="AP532" s="326"/>
      <c r="AQ532" s="325"/>
      <c r="AR532" s="194"/>
      <c r="AS532" s="194"/>
      <c r="AT532" s="326"/>
      <c r="AU532" s="194"/>
      <c r="AV532" s="194"/>
      <c r="AW532" s="194"/>
      <c r="AX532" s="195"/>
      <c r="AY532">
        <f t="shared" ref="AY532:AY534" si="82">$AY$530</f>
        <v>0</v>
      </c>
    </row>
    <row r="533" spans="1:51" ht="15" hidden="1" customHeight="1" x14ac:dyDescent="0.15">
      <c r="A533" s="176"/>
      <c r="B533" s="173"/>
      <c r="C533" s="167"/>
      <c r="D533" s="173"/>
      <c r="E533" s="327"/>
      <c r="F533" s="328"/>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5"/>
      <c r="AF533" s="194"/>
      <c r="AG533" s="194"/>
      <c r="AH533" s="326"/>
      <c r="AI533" s="325"/>
      <c r="AJ533" s="194"/>
      <c r="AK533" s="194"/>
      <c r="AL533" s="194"/>
      <c r="AM533" s="325"/>
      <c r="AN533" s="194"/>
      <c r="AO533" s="194"/>
      <c r="AP533" s="326"/>
      <c r="AQ533" s="325"/>
      <c r="AR533" s="194"/>
      <c r="AS533" s="194"/>
      <c r="AT533" s="326"/>
      <c r="AU533" s="194"/>
      <c r="AV533" s="194"/>
      <c r="AW533" s="194"/>
      <c r="AX533" s="195"/>
      <c r="AY533">
        <f t="shared" si="82"/>
        <v>0</v>
      </c>
    </row>
    <row r="534" spans="1:51" ht="15" hidden="1" customHeight="1" x14ac:dyDescent="0.15">
      <c r="A534" s="176"/>
      <c r="B534" s="173"/>
      <c r="C534" s="167"/>
      <c r="D534" s="173"/>
      <c r="E534" s="327"/>
      <c r="F534" s="328"/>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1" t="s">
        <v>14</v>
      </c>
      <c r="AC534" s="561"/>
      <c r="AD534" s="561"/>
      <c r="AE534" s="325"/>
      <c r="AF534" s="194"/>
      <c r="AG534" s="194"/>
      <c r="AH534" s="326"/>
      <c r="AI534" s="325"/>
      <c r="AJ534" s="194"/>
      <c r="AK534" s="194"/>
      <c r="AL534" s="194"/>
      <c r="AM534" s="325"/>
      <c r="AN534" s="194"/>
      <c r="AO534" s="194"/>
      <c r="AP534" s="326"/>
      <c r="AQ534" s="325"/>
      <c r="AR534" s="194"/>
      <c r="AS534" s="194"/>
      <c r="AT534" s="326"/>
      <c r="AU534" s="194"/>
      <c r="AV534" s="194"/>
      <c r="AW534" s="194"/>
      <c r="AX534" s="195"/>
      <c r="AY534">
        <f t="shared" si="82"/>
        <v>0</v>
      </c>
    </row>
    <row r="535" spans="1:51" ht="15" hidden="1" customHeight="1" x14ac:dyDescent="0.15">
      <c r="A535" s="176"/>
      <c r="B535" s="173"/>
      <c r="C535" s="167"/>
      <c r="D535" s="173"/>
      <c r="E535" s="111" t="s">
        <v>328</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1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1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15" hidden="1" customHeight="1" x14ac:dyDescent="0.15">
      <c r="A538" s="176"/>
      <c r="B538" s="173"/>
      <c r="C538" s="167"/>
      <c r="D538" s="173"/>
      <c r="E538" s="161" t="s">
        <v>323</v>
      </c>
      <c r="F538" s="162"/>
      <c r="G538" s="880" t="s">
        <v>204</v>
      </c>
      <c r="H538" s="112"/>
      <c r="I538" s="112"/>
      <c r="J538" s="881"/>
      <c r="K538" s="882"/>
      <c r="L538" s="882"/>
      <c r="M538" s="882"/>
      <c r="N538" s="882"/>
      <c r="O538" s="882"/>
      <c r="P538" s="882"/>
      <c r="Q538" s="882"/>
      <c r="R538" s="882"/>
      <c r="S538" s="882"/>
      <c r="T538" s="883"/>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884"/>
      <c r="AY538" s="78" t="str">
        <f>IF(SUBSTITUTE($J$538,"-","")="","0","1")</f>
        <v>0</v>
      </c>
    </row>
    <row r="539" spans="1:51" ht="15" hidden="1" customHeight="1" x14ac:dyDescent="0.15">
      <c r="A539" s="176"/>
      <c r="B539" s="173"/>
      <c r="C539" s="167"/>
      <c r="D539" s="173"/>
      <c r="E539" s="327" t="s">
        <v>193</v>
      </c>
      <c r="F539" s="328"/>
      <c r="G539" s="329"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465</v>
      </c>
      <c r="AJ539" s="320"/>
      <c r="AK539" s="320"/>
      <c r="AL539" s="144"/>
      <c r="AM539" s="320" t="s">
        <v>466</v>
      </c>
      <c r="AN539" s="320"/>
      <c r="AO539" s="320"/>
      <c r="AP539" s="144"/>
      <c r="AQ539" s="144" t="s">
        <v>184</v>
      </c>
      <c r="AR539" s="119"/>
      <c r="AS539" s="119"/>
      <c r="AT539" s="120"/>
      <c r="AU539" s="125" t="s">
        <v>133</v>
      </c>
      <c r="AV539" s="125"/>
      <c r="AW539" s="125"/>
      <c r="AX539" s="126"/>
      <c r="AY539">
        <f>COUNTA($G$541)</f>
        <v>0</v>
      </c>
    </row>
    <row r="540" spans="1:51" ht="15" hidden="1" customHeight="1" x14ac:dyDescent="0.15">
      <c r="A540" s="176"/>
      <c r="B540" s="173"/>
      <c r="C540" s="167"/>
      <c r="D540" s="173"/>
      <c r="E540" s="327"/>
      <c r="F540" s="328"/>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15" hidden="1" customHeight="1" x14ac:dyDescent="0.15">
      <c r="A541" s="176"/>
      <c r="B541" s="173"/>
      <c r="C541" s="167"/>
      <c r="D541" s="173"/>
      <c r="E541" s="327"/>
      <c r="F541" s="328"/>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5"/>
      <c r="AF541" s="194"/>
      <c r="AG541" s="194"/>
      <c r="AH541" s="194"/>
      <c r="AI541" s="325"/>
      <c r="AJ541" s="194"/>
      <c r="AK541" s="194"/>
      <c r="AL541" s="194"/>
      <c r="AM541" s="325"/>
      <c r="AN541" s="194"/>
      <c r="AO541" s="194"/>
      <c r="AP541" s="326"/>
      <c r="AQ541" s="325"/>
      <c r="AR541" s="194"/>
      <c r="AS541" s="194"/>
      <c r="AT541" s="326"/>
      <c r="AU541" s="194"/>
      <c r="AV541" s="194"/>
      <c r="AW541" s="194"/>
      <c r="AX541" s="195"/>
      <c r="AY541">
        <f t="shared" ref="AY541:AY543" si="83">$AY$539</f>
        <v>0</v>
      </c>
    </row>
    <row r="542" spans="1:51" ht="15" hidden="1" customHeight="1" x14ac:dyDescent="0.15">
      <c r="A542" s="176"/>
      <c r="B542" s="173"/>
      <c r="C542" s="167"/>
      <c r="D542" s="173"/>
      <c r="E542" s="327"/>
      <c r="F542" s="328"/>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5"/>
      <c r="AF542" s="194"/>
      <c r="AG542" s="194"/>
      <c r="AH542" s="326"/>
      <c r="AI542" s="325"/>
      <c r="AJ542" s="194"/>
      <c r="AK542" s="194"/>
      <c r="AL542" s="194"/>
      <c r="AM542" s="325"/>
      <c r="AN542" s="194"/>
      <c r="AO542" s="194"/>
      <c r="AP542" s="326"/>
      <c r="AQ542" s="325"/>
      <c r="AR542" s="194"/>
      <c r="AS542" s="194"/>
      <c r="AT542" s="326"/>
      <c r="AU542" s="194"/>
      <c r="AV542" s="194"/>
      <c r="AW542" s="194"/>
      <c r="AX542" s="195"/>
      <c r="AY542">
        <f t="shared" si="83"/>
        <v>0</v>
      </c>
    </row>
    <row r="543" spans="1:51" ht="15" hidden="1" customHeight="1" x14ac:dyDescent="0.15">
      <c r="A543" s="176"/>
      <c r="B543" s="173"/>
      <c r="C543" s="167"/>
      <c r="D543" s="173"/>
      <c r="E543" s="327"/>
      <c r="F543" s="328"/>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1" t="s">
        <v>176</v>
      </c>
      <c r="AC543" s="561"/>
      <c r="AD543" s="561"/>
      <c r="AE543" s="325"/>
      <c r="AF543" s="194"/>
      <c r="AG543" s="194"/>
      <c r="AH543" s="326"/>
      <c r="AI543" s="325"/>
      <c r="AJ543" s="194"/>
      <c r="AK543" s="194"/>
      <c r="AL543" s="194"/>
      <c r="AM543" s="325"/>
      <c r="AN543" s="194"/>
      <c r="AO543" s="194"/>
      <c r="AP543" s="326"/>
      <c r="AQ543" s="325"/>
      <c r="AR543" s="194"/>
      <c r="AS543" s="194"/>
      <c r="AT543" s="326"/>
      <c r="AU543" s="194"/>
      <c r="AV543" s="194"/>
      <c r="AW543" s="194"/>
      <c r="AX543" s="195"/>
      <c r="AY543">
        <f t="shared" si="83"/>
        <v>0</v>
      </c>
    </row>
    <row r="544" spans="1:51" ht="15" hidden="1" customHeight="1" x14ac:dyDescent="0.15">
      <c r="A544" s="176"/>
      <c r="B544" s="173"/>
      <c r="C544" s="167"/>
      <c r="D544" s="173"/>
      <c r="E544" s="327" t="s">
        <v>193</v>
      </c>
      <c r="F544" s="328"/>
      <c r="G544" s="329"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465</v>
      </c>
      <c r="AJ544" s="320"/>
      <c r="AK544" s="320"/>
      <c r="AL544" s="144"/>
      <c r="AM544" s="320" t="s">
        <v>466</v>
      </c>
      <c r="AN544" s="320"/>
      <c r="AO544" s="320"/>
      <c r="AP544" s="144"/>
      <c r="AQ544" s="144" t="s">
        <v>184</v>
      </c>
      <c r="AR544" s="119"/>
      <c r="AS544" s="119"/>
      <c r="AT544" s="120"/>
      <c r="AU544" s="125" t="s">
        <v>133</v>
      </c>
      <c r="AV544" s="125"/>
      <c r="AW544" s="125"/>
      <c r="AX544" s="126"/>
      <c r="AY544">
        <f>COUNTA($G$546)</f>
        <v>0</v>
      </c>
    </row>
    <row r="545" spans="1:51" ht="15" hidden="1" customHeight="1" x14ac:dyDescent="0.15">
      <c r="A545" s="176"/>
      <c r="B545" s="173"/>
      <c r="C545" s="167"/>
      <c r="D545" s="173"/>
      <c r="E545" s="327"/>
      <c r="F545" s="328"/>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15" hidden="1" customHeight="1" x14ac:dyDescent="0.15">
      <c r="A546" s="176"/>
      <c r="B546" s="173"/>
      <c r="C546" s="167"/>
      <c r="D546" s="173"/>
      <c r="E546" s="327"/>
      <c r="F546" s="328"/>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5"/>
      <c r="AF546" s="194"/>
      <c r="AG546" s="194"/>
      <c r="AH546" s="194"/>
      <c r="AI546" s="325"/>
      <c r="AJ546" s="194"/>
      <c r="AK546" s="194"/>
      <c r="AL546" s="194"/>
      <c r="AM546" s="325"/>
      <c r="AN546" s="194"/>
      <c r="AO546" s="194"/>
      <c r="AP546" s="326"/>
      <c r="AQ546" s="325"/>
      <c r="AR546" s="194"/>
      <c r="AS546" s="194"/>
      <c r="AT546" s="326"/>
      <c r="AU546" s="194"/>
      <c r="AV546" s="194"/>
      <c r="AW546" s="194"/>
      <c r="AX546" s="195"/>
      <c r="AY546">
        <f t="shared" ref="AY546:AY548" si="84">$AY$544</f>
        <v>0</v>
      </c>
    </row>
    <row r="547" spans="1:51" ht="15" hidden="1" customHeight="1" x14ac:dyDescent="0.15">
      <c r="A547" s="176"/>
      <c r="B547" s="173"/>
      <c r="C547" s="167"/>
      <c r="D547" s="173"/>
      <c r="E547" s="327"/>
      <c r="F547" s="328"/>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5"/>
      <c r="AF547" s="194"/>
      <c r="AG547" s="194"/>
      <c r="AH547" s="326"/>
      <c r="AI547" s="325"/>
      <c r="AJ547" s="194"/>
      <c r="AK547" s="194"/>
      <c r="AL547" s="194"/>
      <c r="AM547" s="325"/>
      <c r="AN547" s="194"/>
      <c r="AO547" s="194"/>
      <c r="AP547" s="326"/>
      <c r="AQ547" s="325"/>
      <c r="AR547" s="194"/>
      <c r="AS547" s="194"/>
      <c r="AT547" s="326"/>
      <c r="AU547" s="194"/>
      <c r="AV547" s="194"/>
      <c r="AW547" s="194"/>
      <c r="AX547" s="195"/>
      <c r="AY547">
        <f t="shared" si="84"/>
        <v>0</v>
      </c>
    </row>
    <row r="548" spans="1:51" ht="15" hidden="1" customHeight="1" x14ac:dyDescent="0.15">
      <c r="A548" s="176"/>
      <c r="B548" s="173"/>
      <c r="C548" s="167"/>
      <c r="D548" s="173"/>
      <c r="E548" s="327"/>
      <c r="F548" s="328"/>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1" t="s">
        <v>176</v>
      </c>
      <c r="AC548" s="561"/>
      <c r="AD548" s="561"/>
      <c r="AE548" s="325"/>
      <c r="AF548" s="194"/>
      <c r="AG548" s="194"/>
      <c r="AH548" s="326"/>
      <c r="AI548" s="325"/>
      <c r="AJ548" s="194"/>
      <c r="AK548" s="194"/>
      <c r="AL548" s="194"/>
      <c r="AM548" s="325"/>
      <c r="AN548" s="194"/>
      <c r="AO548" s="194"/>
      <c r="AP548" s="326"/>
      <c r="AQ548" s="325"/>
      <c r="AR548" s="194"/>
      <c r="AS548" s="194"/>
      <c r="AT548" s="326"/>
      <c r="AU548" s="194"/>
      <c r="AV548" s="194"/>
      <c r="AW548" s="194"/>
      <c r="AX548" s="195"/>
      <c r="AY548">
        <f t="shared" si="84"/>
        <v>0</v>
      </c>
    </row>
    <row r="549" spans="1:51" ht="15" hidden="1" customHeight="1" x14ac:dyDescent="0.15">
      <c r="A549" s="176"/>
      <c r="B549" s="173"/>
      <c r="C549" s="167"/>
      <c r="D549" s="173"/>
      <c r="E549" s="327" t="s">
        <v>193</v>
      </c>
      <c r="F549" s="328"/>
      <c r="G549" s="329"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465</v>
      </c>
      <c r="AJ549" s="320"/>
      <c r="AK549" s="320"/>
      <c r="AL549" s="144"/>
      <c r="AM549" s="320" t="s">
        <v>466</v>
      </c>
      <c r="AN549" s="320"/>
      <c r="AO549" s="320"/>
      <c r="AP549" s="144"/>
      <c r="AQ549" s="144" t="s">
        <v>184</v>
      </c>
      <c r="AR549" s="119"/>
      <c r="AS549" s="119"/>
      <c r="AT549" s="120"/>
      <c r="AU549" s="125" t="s">
        <v>133</v>
      </c>
      <c r="AV549" s="125"/>
      <c r="AW549" s="125"/>
      <c r="AX549" s="126"/>
      <c r="AY549">
        <f>COUNTA($G$551)</f>
        <v>0</v>
      </c>
    </row>
    <row r="550" spans="1:51" ht="15" hidden="1" customHeight="1" x14ac:dyDescent="0.15">
      <c r="A550" s="176"/>
      <c r="B550" s="173"/>
      <c r="C550" s="167"/>
      <c r="D550" s="173"/>
      <c r="E550" s="327"/>
      <c r="F550" s="328"/>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15" hidden="1" customHeight="1" x14ac:dyDescent="0.15">
      <c r="A551" s="176"/>
      <c r="B551" s="173"/>
      <c r="C551" s="167"/>
      <c r="D551" s="173"/>
      <c r="E551" s="327"/>
      <c r="F551" s="328"/>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5"/>
      <c r="AF551" s="194"/>
      <c r="AG551" s="194"/>
      <c r="AH551" s="194"/>
      <c r="AI551" s="325"/>
      <c r="AJ551" s="194"/>
      <c r="AK551" s="194"/>
      <c r="AL551" s="194"/>
      <c r="AM551" s="325"/>
      <c r="AN551" s="194"/>
      <c r="AO551" s="194"/>
      <c r="AP551" s="326"/>
      <c r="AQ551" s="325"/>
      <c r="AR551" s="194"/>
      <c r="AS551" s="194"/>
      <c r="AT551" s="326"/>
      <c r="AU551" s="194"/>
      <c r="AV551" s="194"/>
      <c r="AW551" s="194"/>
      <c r="AX551" s="195"/>
      <c r="AY551">
        <f t="shared" ref="AY551:AY553" si="85">$AY$549</f>
        <v>0</v>
      </c>
    </row>
    <row r="552" spans="1:51" ht="15" hidden="1" customHeight="1" x14ac:dyDescent="0.15">
      <c r="A552" s="176"/>
      <c r="B552" s="173"/>
      <c r="C552" s="167"/>
      <c r="D552" s="173"/>
      <c r="E552" s="327"/>
      <c r="F552" s="328"/>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5"/>
      <c r="AF552" s="194"/>
      <c r="AG552" s="194"/>
      <c r="AH552" s="326"/>
      <c r="AI552" s="325"/>
      <c r="AJ552" s="194"/>
      <c r="AK552" s="194"/>
      <c r="AL552" s="194"/>
      <c r="AM552" s="325"/>
      <c r="AN552" s="194"/>
      <c r="AO552" s="194"/>
      <c r="AP552" s="326"/>
      <c r="AQ552" s="325"/>
      <c r="AR552" s="194"/>
      <c r="AS552" s="194"/>
      <c r="AT552" s="326"/>
      <c r="AU552" s="194"/>
      <c r="AV552" s="194"/>
      <c r="AW552" s="194"/>
      <c r="AX552" s="195"/>
      <c r="AY552">
        <f t="shared" si="85"/>
        <v>0</v>
      </c>
    </row>
    <row r="553" spans="1:51" ht="15" hidden="1" customHeight="1" x14ac:dyDescent="0.15">
      <c r="A553" s="176"/>
      <c r="B553" s="173"/>
      <c r="C553" s="167"/>
      <c r="D553" s="173"/>
      <c r="E553" s="327"/>
      <c r="F553" s="328"/>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1" t="s">
        <v>176</v>
      </c>
      <c r="AC553" s="561"/>
      <c r="AD553" s="561"/>
      <c r="AE553" s="325"/>
      <c r="AF553" s="194"/>
      <c r="AG553" s="194"/>
      <c r="AH553" s="326"/>
      <c r="AI553" s="325"/>
      <c r="AJ553" s="194"/>
      <c r="AK553" s="194"/>
      <c r="AL553" s="194"/>
      <c r="AM553" s="325"/>
      <c r="AN553" s="194"/>
      <c r="AO553" s="194"/>
      <c r="AP553" s="326"/>
      <c r="AQ553" s="325"/>
      <c r="AR553" s="194"/>
      <c r="AS553" s="194"/>
      <c r="AT553" s="326"/>
      <c r="AU553" s="194"/>
      <c r="AV553" s="194"/>
      <c r="AW553" s="194"/>
      <c r="AX553" s="195"/>
      <c r="AY553">
        <f t="shared" si="85"/>
        <v>0</v>
      </c>
    </row>
    <row r="554" spans="1:51" ht="15" hidden="1" customHeight="1" x14ac:dyDescent="0.15">
      <c r="A554" s="176"/>
      <c r="B554" s="173"/>
      <c r="C554" s="167"/>
      <c r="D554" s="173"/>
      <c r="E554" s="327" t="s">
        <v>193</v>
      </c>
      <c r="F554" s="328"/>
      <c r="G554" s="329"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465</v>
      </c>
      <c r="AJ554" s="320"/>
      <c r="AK554" s="320"/>
      <c r="AL554" s="144"/>
      <c r="AM554" s="320" t="s">
        <v>466</v>
      </c>
      <c r="AN554" s="320"/>
      <c r="AO554" s="320"/>
      <c r="AP554" s="144"/>
      <c r="AQ554" s="144" t="s">
        <v>184</v>
      </c>
      <c r="AR554" s="119"/>
      <c r="AS554" s="119"/>
      <c r="AT554" s="120"/>
      <c r="AU554" s="125" t="s">
        <v>133</v>
      </c>
      <c r="AV554" s="125"/>
      <c r="AW554" s="125"/>
      <c r="AX554" s="126"/>
      <c r="AY554">
        <f>COUNTA($G$556)</f>
        <v>0</v>
      </c>
    </row>
    <row r="555" spans="1:51" ht="15" hidden="1" customHeight="1" x14ac:dyDescent="0.15">
      <c r="A555" s="176"/>
      <c r="B555" s="173"/>
      <c r="C555" s="167"/>
      <c r="D555" s="173"/>
      <c r="E555" s="327"/>
      <c r="F555" s="328"/>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15" hidden="1" customHeight="1" x14ac:dyDescent="0.15">
      <c r="A556" s="176"/>
      <c r="B556" s="173"/>
      <c r="C556" s="167"/>
      <c r="D556" s="173"/>
      <c r="E556" s="327"/>
      <c r="F556" s="328"/>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5"/>
      <c r="AF556" s="194"/>
      <c r="AG556" s="194"/>
      <c r="AH556" s="194"/>
      <c r="AI556" s="325"/>
      <c r="AJ556" s="194"/>
      <c r="AK556" s="194"/>
      <c r="AL556" s="194"/>
      <c r="AM556" s="325"/>
      <c r="AN556" s="194"/>
      <c r="AO556" s="194"/>
      <c r="AP556" s="326"/>
      <c r="AQ556" s="325"/>
      <c r="AR556" s="194"/>
      <c r="AS556" s="194"/>
      <c r="AT556" s="326"/>
      <c r="AU556" s="194"/>
      <c r="AV556" s="194"/>
      <c r="AW556" s="194"/>
      <c r="AX556" s="195"/>
      <c r="AY556">
        <f t="shared" ref="AY556:AY558" si="86">$AY$554</f>
        <v>0</v>
      </c>
    </row>
    <row r="557" spans="1:51" ht="15" hidden="1" customHeight="1" x14ac:dyDescent="0.15">
      <c r="A557" s="176"/>
      <c r="B557" s="173"/>
      <c r="C557" s="167"/>
      <c r="D557" s="173"/>
      <c r="E557" s="327"/>
      <c r="F557" s="328"/>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5"/>
      <c r="AF557" s="194"/>
      <c r="AG557" s="194"/>
      <c r="AH557" s="326"/>
      <c r="AI557" s="325"/>
      <c r="AJ557" s="194"/>
      <c r="AK557" s="194"/>
      <c r="AL557" s="194"/>
      <c r="AM557" s="325"/>
      <c r="AN557" s="194"/>
      <c r="AO557" s="194"/>
      <c r="AP557" s="326"/>
      <c r="AQ557" s="325"/>
      <c r="AR557" s="194"/>
      <c r="AS557" s="194"/>
      <c r="AT557" s="326"/>
      <c r="AU557" s="194"/>
      <c r="AV557" s="194"/>
      <c r="AW557" s="194"/>
      <c r="AX557" s="195"/>
      <c r="AY557">
        <f t="shared" si="86"/>
        <v>0</v>
      </c>
    </row>
    <row r="558" spans="1:51" ht="15" hidden="1" customHeight="1" x14ac:dyDescent="0.15">
      <c r="A558" s="176"/>
      <c r="B558" s="173"/>
      <c r="C558" s="167"/>
      <c r="D558" s="173"/>
      <c r="E558" s="327"/>
      <c r="F558" s="328"/>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1" t="s">
        <v>176</v>
      </c>
      <c r="AC558" s="561"/>
      <c r="AD558" s="561"/>
      <c r="AE558" s="325"/>
      <c r="AF558" s="194"/>
      <c r="AG558" s="194"/>
      <c r="AH558" s="326"/>
      <c r="AI558" s="325"/>
      <c r="AJ558" s="194"/>
      <c r="AK558" s="194"/>
      <c r="AL558" s="194"/>
      <c r="AM558" s="325"/>
      <c r="AN558" s="194"/>
      <c r="AO558" s="194"/>
      <c r="AP558" s="326"/>
      <c r="AQ558" s="325"/>
      <c r="AR558" s="194"/>
      <c r="AS558" s="194"/>
      <c r="AT558" s="326"/>
      <c r="AU558" s="194"/>
      <c r="AV558" s="194"/>
      <c r="AW558" s="194"/>
      <c r="AX558" s="195"/>
      <c r="AY558">
        <f t="shared" si="86"/>
        <v>0</v>
      </c>
    </row>
    <row r="559" spans="1:51" ht="15" hidden="1" customHeight="1" x14ac:dyDescent="0.15">
      <c r="A559" s="176"/>
      <c r="B559" s="173"/>
      <c r="C559" s="167"/>
      <c r="D559" s="173"/>
      <c r="E559" s="327" t="s">
        <v>193</v>
      </c>
      <c r="F559" s="328"/>
      <c r="G559" s="329"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465</v>
      </c>
      <c r="AJ559" s="320"/>
      <c r="AK559" s="320"/>
      <c r="AL559" s="144"/>
      <c r="AM559" s="320" t="s">
        <v>466</v>
      </c>
      <c r="AN559" s="320"/>
      <c r="AO559" s="320"/>
      <c r="AP559" s="144"/>
      <c r="AQ559" s="144" t="s">
        <v>184</v>
      </c>
      <c r="AR559" s="119"/>
      <c r="AS559" s="119"/>
      <c r="AT559" s="120"/>
      <c r="AU559" s="125" t="s">
        <v>133</v>
      </c>
      <c r="AV559" s="125"/>
      <c r="AW559" s="125"/>
      <c r="AX559" s="126"/>
      <c r="AY559">
        <f>COUNTA($G$561)</f>
        <v>0</v>
      </c>
    </row>
    <row r="560" spans="1:51" ht="15" hidden="1" customHeight="1" x14ac:dyDescent="0.15">
      <c r="A560" s="176"/>
      <c r="B560" s="173"/>
      <c r="C560" s="167"/>
      <c r="D560" s="173"/>
      <c r="E560" s="327"/>
      <c r="F560" s="328"/>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15" hidden="1" customHeight="1" x14ac:dyDescent="0.15">
      <c r="A561" s="176"/>
      <c r="B561" s="173"/>
      <c r="C561" s="167"/>
      <c r="D561" s="173"/>
      <c r="E561" s="327"/>
      <c r="F561" s="328"/>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5"/>
      <c r="AF561" s="194"/>
      <c r="AG561" s="194"/>
      <c r="AH561" s="194"/>
      <c r="AI561" s="325"/>
      <c r="AJ561" s="194"/>
      <c r="AK561" s="194"/>
      <c r="AL561" s="194"/>
      <c r="AM561" s="325"/>
      <c r="AN561" s="194"/>
      <c r="AO561" s="194"/>
      <c r="AP561" s="326"/>
      <c r="AQ561" s="325"/>
      <c r="AR561" s="194"/>
      <c r="AS561" s="194"/>
      <c r="AT561" s="326"/>
      <c r="AU561" s="194"/>
      <c r="AV561" s="194"/>
      <c r="AW561" s="194"/>
      <c r="AX561" s="195"/>
      <c r="AY561">
        <f t="shared" ref="AY561:AY563" si="87">$AY$559</f>
        <v>0</v>
      </c>
    </row>
    <row r="562" spans="1:51" ht="15" hidden="1" customHeight="1" x14ac:dyDescent="0.15">
      <c r="A562" s="176"/>
      <c r="B562" s="173"/>
      <c r="C562" s="167"/>
      <c r="D562" s="173"/>
      <c r="E562" s="327"/>
      <c r="F562" s="328"/>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5"/>
      <c r="AF562" s="194"/>
      <c r="AG562" s="194"/>
      <c r="AH562" s="326"/>
      <c r="AI562" s="325"/>
      <c r="AJ562" s="194"/>
      <c r="AK562" s="194"/>
      <c r="AL562" s="194"/>
      <c r="AM562" s="325"/>
      <c r="AN562" s="194"/>
      <c r="AO562" s="194"/>
      <c r="AP562" s="326"/>
      <c r="AQ562" s="325"/>
      <c r="AR562" s="194"/>
      <c r="AS562" s="194"/>
      <c r="AT562" s="326"/>
      <c r="AU562" s="194"/>
      <c r="AV562" s="194"/>
      <c r="AW562" s="194"/>
      <c r="AX562" s="195"/>
      <c r="AY562">
        <f t="shared" si="87"/>
        <v>0</v>
      </c>
    </row>
    <row r="563" spans="1:51" ht="15" hidden="1" customHeight="1" x14ac:dyDescent="0.15">
      <c r="A563" s="176"/>
      <c r="B563" s="173"/>
      <c r="C563" s="167"/>
      <c r="D563" s="173"/>
      <c r="E563" s="327"/>
      <c r="F563" s="328"/>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1" t="s">
        <v>176</v>
      </c>
      <c r="AC563" s="561"/>
      <c r="AD563" s="561"/>
      <c r="AE563" s="325"/>
      <c r="AF563" s="194"/>
      <c r="AG563" s="194"/>
      <c r="AH563" s="326"/>
      <c r="AI563" s="325"/>
      <c r="AJ563" s="194"/>
      <c r="AK563" s="194"/>
      <c r="AL563" s="194"/>
      <c r="AM563" s="325"/>
      <c r="AN563" s="194"/>
      <c r="AO563" s="194"/>
      <c r="AP563" s="326"/>
      <c r="AQ563" s="325"/>
      <c r="AR563" s="194"/>
      <c r="AS563" s="194"/>
      <c r="AT563" s="326"/>
      <c r="AU563" s="194"/>
      <c r="AV563" s="194"/>
      <c r="AW563" s="194"/>
      <c r="AX563" s="195"/>
      <c r="AY563">
        <f t="shared" si="87"/>
        <v>0</v>
      </c>
    </row>
    <row r="564" spans="1:51" ht="15" hidden="1" customHeight="1" x14ac:dyDescent="0.15">
      <c r="A564" s="176"/>
      <c r="B564" s="173"/>
      <c r="C564" s="167"/>
      <c r="D564" s="173"/>
      <c r="E564" s="327" t="s">
        <v>194</v>
      </c>
      <c r="F564" s="328"/>
      <c r="G564" s="329"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465</v>
      </c>
      <c r="AJ564" s="320"/>
      <c r="AK564" s="320"/>
      <c r="AL564" s="144"/>
      <c r="AM564" s="320" t="s">
        <v>466</v>
      </c>
      <c r="AN564" s="320"/>
      <c r="AO564" s="320"/>
      <c r="AP564" s="144"/>
      <c r="AQ564" s="144" t="s">
        <v>184</v>
      </c>
      <c r="AR564" s="119"/>
      <c r="AS564" s="119"/>
      <c r="AT564" s="120"/>
      <c r="AU564" s="125" t="s">
        <v>133</v>
      </c>
      <c r="AV564" s="125"/>
      <c r="AW564" s="125"/>
      <c r="AX564" s="126"/>
      <c r="AY564">
        <f>COUNTA($G$566)</f>
        <v>0</v>
      </c>
    </row>
    <row r="565" spans="1:51" ht="15" hidden="1" customHeight="1" x14ac:dyDescent="0.15">
      <c r="A565" s="176"/>
      <c r="B565" s="173"/>
      <c r="C565" s="167"/>
      <c r="D565" s="173"/>
      <c r="E565" s="327"/>
      <c r="F565" s="328"/>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15" hidden="1" customHeight="1" x14ac:dyDescent="0.15">
      <c r="A566" s="176"/>
      <c r="B566" s="173"/>
      <c r="C566" s="167"/>
      <c r="D566" s="173"/>
      <c r="E566" s="327"/>
      <c r="F566" s="328"/>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5"/>
      <c r="AF566" s="194"/>
      <c r="AG566" s="194"/>
      <c r="AH566" s="194"/>
      <c r="AI566" s="325"/>
      <c r="AJ566" s="194"/>
      <c r="AK566" s="194"/>
      <c r="AL566" s="194"/>
      <c r="AM566" s="325"/>
      <c r="AN566" s="194"/>
      <c r="AO566" s="194"/>
      <c r="AP566" s="326"/>
      <c r="AQ566" s="325"/>
      <c r="AR566" s="194"/>
      <c r="AS566" s="194"/>
      <c r="AT566" s="326"/>
      <c r="AU566" s="194"/>
      <c r="AV566" s="194"/>
      <c r="AW566" s="194"/>
      <c r="AX566" s="195"/>
      <c r="AY566">
        <f t="shared" ref="AY566:AY568" si="88">$AY$564</f>
        <v>0</v>
      </c>
    </row>
    <row r="567" spans="1:51" ht="15" hidden="1" customHeight="1" x14ac:dyDescent="0.15">
      <c r="A567" s="176"/>
      <c r="B567" s="173"/>
      <c r="C567" s="167"/>
      <c r="D567" s="173"/>
      <c r="E567" s="327"/>
      <c r="F567" s="328"/>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5"/>
      <c r="AF567" s="194"/>
      <c r="AG567" s="194"/>
      <c r="AH567" s="326"/>
      <c r="AI567" s="325"/>
      <c r="AJ567" s="194"/>
      <c r="AK567" s="194"/>
      <c r="AL567" s="194"/>
      <c r="AM567" s="325"/>
      <c r="AN567" s="194"/>
      <c r="AO567" s="194"/>
      <c r="AP567" s="326"/>
      <c r="AQ567" s="325"/>
      <c r="AR567" s="194"/>
      <c r="AS567" s="194"/>
      <c r="AT567" s="326"/>
      <c r="AU567" s="194"/>
      <c r="AV567" s="194"/>
      <c r="AW567" s="194"/>
      <c r="AX567" s="195"/>
      <c r="AY567">
        <f t="shared" si="88"/>
        <v>0</v>
      </c>
    </row>
    <row r="568" spans="1:51" ht="15" hidden="1" customHeight="1" x14ac:dyDescent="0.15">
      <c r="A568" s="176"/>
      <c r="B568" s="173"/>
      <c r="C568" s="167"/>
      <c r="D568" s="173"/>
      <c r="E568" s="327"/>
      <c r="F568" s="328"/>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1" t="s">
        <v>14</v>
      </c>
      <c r="AC568" s="561"/>
      <c r="AD568" s="561"/>
      <c r="AE568" s="325"/>
      <c r="AF568" s="194"/>
      <c r="AG568" s="194"/>
      <c r="AH568" s="326"/>
      <c r="AI568" s="325"/>
      <c r="AJ568" s="194"/>
      <c r="AK568" s="194"/>
      <c r="AL568" s="194"/>
      <c r="AM568" s="325"/>
      <c r="AN568" s="194"/>
      <c r="AO568" s="194"/>
      <c r="AP568" s="326"/>
      <c r="AQ568" s="325"/>
      <c r="AR568" s="194"/>
      <c r="AS568" s="194"/>
      <c r="AT568" s="326"/>
      <c r="AU568" s="194"/>
      <c r="AV568" s="194"/>
      <c r="AW568" s="194"/>
      <c r="AX568" s="195"/>
      <c r="AY568">
        <f t="shared" si="88"/>
        <v>0</v>
      </c>
    </row>
    <row r="569" spans="1:51" ht="15" hidden="1" customHeight="1" x14ac:dyDescent="0.15">
      <c r="A569" s="176"/>
      <c r="B569" s="173"/>
      <c r="C569" s="167"/>
      <c r="D569" s="173"/>
      <c r="E569" s="327" t="s">
        <v>194</v>
      </c>
      <c r="F569" s="328"/>
      <c r="G569" s="329"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465</v>
      </c>
      <c r="AJ569" s="320"/>
      <c r="AK569" s="320"/>
      <c r="AL569" s="144"/>
      <c r="AM569" s="320" t="s">
        <v>466</v>
      </c>
      <c r="AN569" s="320"/>
      <c r="AO569" s="320"/>
      <c r="AP569" s="144"/>
      <c r="AQ569" s="144" t="s">
        <v>184</v>
      </c>
      <c r="AR569" s="119"/>
      <c r="AS569" s="119"/>
      <c r="AT569" s="120"/>
      <c r="AU569" s="125" t="s">
        <v>133</v>
      </c>
      <c r="AV569" s="125"/>
      <c r="AW569" s="125"/>
      <c r="AX569" s="126"/>
      <c r="AY569">
        <f>COUNTA($G$571)</f>
        <v>0</v>
      </c>
    </row>
    <row r="570" spans="1:51" ht="15" hidden="1" customHeight="1" x14ac:dyDescent="0.15">
      <c r="A570" s="176"/>
      <c r="B570" s="173"/>
      <c r="C570" s="167"/>
      <c r="D570" s="173"/>
      <c r="E570" s="327"/>
      <c r="F570" s="328"/>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15" hidden="1" customHeight="1" x14ac:dyDescent="0.15">
      <c r="A571" s="176"/>
      <c r="B571" s="173"/>
      <c r="C571" s="167"/>
      <c r="D571" s="173"/>
      <c r="E571" s="327"/>
      <c r="F571" s="328"/>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5"/>
      <c r="AF571" s="194"/>
      <c r="AG571" s="194"/>
      <c r="AH571" s="194"/>
      <c r="AI571" s="325"/>
      <c r="AJ571" s="194"/>
      <c r="AK571" s="194"/>
      <c r="AL571" s="194"/>
      <c r="AM571" s="325"/>
      <c r="AN571" s="194"/>
      <c r="AO571" s="194"/>
      <c r="AP571" s="326"/>
      <c r="AQ571" s="325"/>
      <c r="AR571" s="194"/>
      <c r="AS571" s="194"/>
      <c r="AT571" s="326"/>
      <c r="AU571" s="194"/>
      <c r="AV571" s="194"/>
      <c r="AW571" s="194"/>
      <c r="AX571" s="195"/>
      <c r="AY571">
        <f t="shared" ref="AY571:AY573" si="89">$AY$569</f>
        <v>0</v>
      </c>
    </row>
    <row r="572" spans="1:51" ht="15" hidden="1" customHeight="1" x14ac:dyDescent="0.15">
      <c r="A572" s="176"/>
      <c r="B572" s="173"/>
      <c r="C572" s="167"/>
      <c r="D572" s="173"/>
      <c r="E572" s="327"/>
      <c r="F572" s="328"/>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5"/>
      <c r="AF572" s="194"/>
      <c r="AG572" s="194"/>
      <c r="AH572" s="326"/>
      <c r="AI572" s="325"/>
      <c r="AJ572" s="194"/>
      <c r="AK572" s="194"/>
      <c r="AL572" s="194"/>
      <c r="AM572" s="325"/>
      <c r="AN572" s="194"/>
      <c r="AO572" s="194"/>
      <c r="AP572" s="326"/>
      <c r="AQ572" s="325"/>
      <c r="AR572" s="194"/>
      <c r="AS572" s="194"/>
      <c r="AT572" s="326"/>
      <c r="AU572" s="194"/>
      <c r="AV572" s="194"/>
      <c r="AW572" s="194"/>
      <c r="AX572" s="195"/>
      <c r="AY572">
        <f t="shared" si="89"/>
        <v>0</v>
      </c>
    </row>
    <row r="573" spans="1:51" ht="15" hidden="1" customHeight="1" x14ac:dyDescent="0.15">
      <c r="A573" s="176"/>
      <c r="B573" s="173"/>
      <c r="C573" s="167"/>
      <c r="D573" s="173"/>
      <c r="E573" s="327"/>
      <c r="F573" s="328"/>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1" t="s">
        <v>14</v>
      </c>
      <c r="AC573" s="561"/>
      <c r="AD573" s="561"/>
      <c r="AE573" s="325"/>
      <c r="AF573" s="194"/>
      <c r="AG573" s="194"/>
      <c r="AH573" s="326"/>
      <c r="AI573" s="325"/>
      <c r="AJ573" s="194"/>
      <c r="AK573" s="194"/>
      <c r="AL573" s="194"/>
      <c r="AM573" s="325"/>
      <c r="AN573" s="194"/>
      <c r="AO573" s="194"/>
      <c r="AP573" s="326"/>
      <c r="AQ573" s="325"/>
      <c r="AR573" s="194"/>
      <c r="AS573" s="194"/>
      <c r="AT573" s="326"/>
      <c r="AU573" s="194"/>
      <c r="AV573" s="194"/>
      <c r="AW573" s="194"/>
      <c r="AX573" s="195"/>
      <c r="AY573">
        <f t="shared" si="89"/>
        <v>0</v>
      </c>
    </row>
    <row r="574" spans="1:51" ht="15" hidden="1" customHeight="1" x14ac:dyDescent="0.15">
      <c r="A574" s="176"/>
      <c r="B574" s="173"/>
      <c r="C574" s="167"/>
      <c r="D574" s="173"/>
      <c r="E574" s="327" t="s">
        <v>194</v>
      </c>
      <c r="F574" s="328"/>
      <c r="G574" s="329"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465</v>
      </c>
      <c r="AJ574" s="320"/>
      <c r="AK574" s="320"/>
      <c r="AL574" s="144"/>
      <c r="AM574" s="320" t="s">
        <v>466</v>
      </c>
      <c r="AN574" s="320"/>
      <c r="AO574" s="320"/>
      <c r="AP574" s="144"/>
      <c r="AQ574" s="144" t="s">
        <v>184</v>
      </c>
      <c r="AR574" s="119"/>
      <c r="AS574" s="119"/>
      <c r="AT574" s="120"/>
      <c r="AU574" s="125" t="s">
        <v>133</v>
      </c>
      <c r="AV574" s="125"/>
      <c r="AW574" s="125"/>
      <c r="AX574" s="126"/>
      <c r="AY574">
        <f>COUNTA($G$576)</f>
        <v>0</v>
      </c>
    </row>
    <row r="575" spans="1:51" ht="15" hidden="1" customHeight="1" x14ac:dyDescent="0.15">
      <c r="A575" s="176"/>
      <c r="B575" s="173"/>
      <c r="C575" s="167"/>
      <c r="D575" s="173"/>
      <c r="E575" s="327"/>
      <c r="F575" s="328"/>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15" hidden="1" customHeight="1" x14ac:dyDescent="0.15">
      <c r="A576" s="176"/>
      <c r="B576" s="173"/>
      <c r="C576" s="167"/>
      <c r="D576" s="173"/>
      <c r="E576" s="327"/>
      <c r="F576" s="328"/>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5"/>
      <c r="AF576" s="194"/>
      <c r="AG576" s="194"/>
      <c r="AH576" s="194"/>
      <c r="AI576" s="325"/>
      <c r="AJ576" s="194"/>
      <c r="AK576" s="194"/>
      <c r="AL576" s="194"/>
      <c r="AM576" s="325"/>
      <c r="AN576" s="194"/>
      <c r="AO576" s="194"/>
      <c r="AP576" s="326"/>
      <c r="AQ576" s="325"/>
      <c r="AR576" s="194"/>
      <c r="AS576" s="194"/>
      <c r="AT576" s="326"/>
      <c r="AU576" s="194"/>
      <c r="AV576" s="194"/>
      <c r="AW576" s="194"/>
      <c r="AX576" s="195"/>
      <c r="AY576">
        <f t="shared" ref="AY576:AY578" si="90">$AY$574</f>
        <v>0</v>
      </c>
    </row>
    <row r="577" spans="1:51" ht="15" hidden="1" customHeight="1" x14ac:dyDescent="0.15">
      <c r="A577" s="176"/>
      <c r="B577" s="173"/>
      <c r="C577" s="167"/>
      <c r="D577" s="173"/>
      <c r="E577" s="327"/>
      <c r="F577" s="328"/>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5"/>
      <c r="AF577" s="194"/>
      <c r="AG577" s="194"/>
      <c r="AH577" s="326"/>
      <c r="AI577" s="325"/>
      <c r="AJ577" s="194"/>
      <c r="AK577" s="194"/>
      <c r="AL577" s="194"/>
      <c r="AM577" s="325"/>
      <c r="AN577" s="194"/>
      <c r="AO577" s="194"/>
      <c r="AP577" s="326"/>
      <c r="AQ577" s="325"/>
      <c r="AR577" s="194"/>
      <c r="AS577" s="194"/>
      <c r="AT577" s="326"/>
      <c r="AU577" s="194"/>
      <c r="AV577" s="194"/>
      <c r="AW577" s="194"/>
      <c r="AX577" s="195"/>
      <c r="AY577">
        <f t="shared" si="90"/>
        <v>0</v>
      </c>
    </row>
    <row r="578" spans="1:51" ht="15" hidden="1" customHeight="1" x14ac:dyDescent="0.15">
      <c r="A578" s="176"/>
      <c r="B578" s="173"/>
      <c r="C578" s="167"/>
      <c r="D578" s="173"/>
      <c r="E578" s="327"/>
      <c r="F578" s="328"/>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1" t="s">
        <v>14</v>
      </c>
      <c r="AC578" s="561"/>
      <c r="AD578" s="561"/>
      <c r="AE578" s="325"/>
      <c r="AF578" s="194"/>
      <c r="AG578" s="194"/>
      <c r="AH578" s="326"/>
      <c r="AI578" s="325"/>
      <c r="AJ578" s="194"/>
      <c r="AK578" s="194"/>
      <c r="AL578" s="194"/>
      <c r="AM578" s="325"/>
      <c r="AN578" s="194"/>
      <c r="AO578" s="194"/>
      <c r="AP578" s="326"/>
      <c r="AQ578" s="325"/>
      <c r="AR578" s="194"/>
      <c r="AS578" s="194"/>
      <c r="AT578" s="326"/>
      <c r="AU578" s="194"/>
      <c r="AV578" s="194"/>
      <c r="AW578" s="194"/>
      <c r="AX578" s="195"/>
      <c r="AY578">
        <f t="shared" si="90"/>
        <v>0</v>
      </c>
    </row>
    <row r="579" spans="1:51" ht="15" hidden="1" customHeight="1" x14ac:dyDescent="0.15">
      <c r="A579" s="176"/>
      <c r="B579" s="173"/>
      <c r="C579" s="167"/>
      <c r="D579" s="173"/>
      <c r="E579" s="327" t="s">
        <v>194</v>
      </c>
      <c r="F579" s="328"/>
      <c r="G579" s="329"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465</v>
      </c>
      <c r="AJ579" s="320"/>
      <c r="AK579" s="320"/>
      <c r="AL579" s="144"/>
      <c r="AM579" s="320" t="s">
        <v>466</v>
      </c>
      <c r="AN579" s="320"/>
      <c r="AO579" s="320"/>
      <c r="AP579" s="144"/>
      <c r="AQ579" s="144" t="s">
        <v>184</v>
      </c>
      <c r="AR579" s="119"/>
      <c r="AS579" s="119"/>
      <c r="AT579" s="120"/>
      <c r="AU579" s="125" t="s">
        <v>133</v>
      </c>
      <c r="AV579" s="125"/>
      <c r="AW579" s="125"/>
      <c r="AX579" s="126"/>
      <c r="AY579">
        <f>COUNTA($G$581)</f>
        <v>0</v>
      </c>
    </row>
    <row r="580" spans="1:51" ht="15" hidden="1" customHeight="1" x14ac:dyDescent="0.15">
      <c r="A580" s="176"/>
      <c r="B580" s="173"/>
      <c r="C580" s="167"/>
      <c r="D580" s="173"/>
      <c r="E580" s="327"/>
      <c r="F580" s="328"/>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15" hidden="1" customHeight="1" x14ac:dyDescent="0.15">
      <c r="A581" s="176"/>
      <c r="B581" s="173"/>
      <c r="C581" s="167"/>
      <c r="D581" s="173"/>
      <c r="E581" s="327"/>
      <c r="F581" s="328"/>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5"/>
      <c r="AF581" s="194"/>
      <c r="AG581" s="194"/>
      <c r="AH581" s="194"/>
      <c r="AI581" s="325"/>
      <c r="AJ581" s="194"/>
      <c r="AK581" s="194"/>
      <c r="AL581" s="194"/>
      <c r="AM581" s="325"/>
      <c r="AN581" s="194"/>
      <c r="AO581" s="194"/>
      <c r="AP581" s="326"/>
      <c r="AQ581" s="325"/>
      <c r="AR581" s="194"/>
      <c r="AS581" s="194"/>
      <c r="AT581" s="326"/>
      <c r="AU581" s="194"/>
      <c r="AV581" s="194"/>
      <c r="AW581" s="194"/>
      <c r="AX581" s="195"/>
      <c r="AY581">
        <f t="shared" ref="AY581:AY583" si="91">$AY$579</f>
        <v>0</v>
      </c>
    </row>
    <row r="582" spans="1:51" ht="15" hidden="1" customHeight="1" x14ac:dyDescent="0.15">
      <c r="A582" s="176"/>
      <c r="B582" s="173"/>
      <c r="C582" s="167"/>
      <c r="D582" s="173"/>
      <c r="E582" s="327"/>
      <c r="F582" s="328"/>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5"/>
      <c r="AF582" s="194"/>
      <c r="AG582" s="194"/>
      <c r="AH582" s="326"/>
      <c r="AI582" s="325"/>
      <c r="AJ582" s="194"/>
      <c r="AK582" s="194"/>
      <c r="AL582" s="194"/>
      <c r="AM582" s="325"/>
      <c r="AN582" s="194"/>
      <c r="AO582" s="194"/>
      <c r="AP582" s="326"/>
      <c r="AQ582" s="325"/>
      <c r="AR582" s="194"/>
      <c r="AS582" s="194"/>
      <c r="AT582" s="326"/>
      <c r="AU582" s="194"/>
      <c r="AV582" s="194"/>
      <c r="AW582" s="194"/>
      <c r="AX582" s="195"/>
      <c r="AY582">
        <f t="shared" si="91"/>
        <v>0</v>
      </c>
    </row>
    <row r="583" spans="1:51" ht="15" hidden="1" customHeight="1" x14ac:dyDescent="0.15">
      <c r="A583" s="176"/>
      <c r="B583" s="173"/>
      <c r="C583" s="167"/>
      <c r="D583" s="173"/>
      <c r="E583" s="327"/>
      <c r="F583" s="328"/>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1" t="s">
        <v>14</v>
      </c>
      <c r="AC583" s="561"/>
      <c r="AD583" s="561"/>
      <c r="AE583" s="325"/>
      <c r="AF583" s="194"/>
      <c r="AG583" s="194"/>
      <c r="AH583" s="326"/>
      <c r="AI583" s="325"/>
      <c r="AJ583" s="194"/>
      <c r="AK583" s="194"/>
      <c r="AL583" s="194"/>
      <c r="AM583" s="325"/>
      <c r="AN583" s="194"/>
      <c r="AO583" s="194"/>
      <c r="AP583" s="326"/>
      <c r="AQ583" s="325"/>
      <c r="AR583" s="194"/>
      <c r="AS583" s="194"/>
      <c r="AT583" s="326"/>
      <c r="AU583" s="194"/>
      <c r="AV583" s="194"/>
      <c r="AW583" s="194"/>
      <c r="AX583" s="195"/>
      <c r="AY583">
        <f t="shared" si="91"/>
        <v>0</v>
      </c>
    </row>
    <row r="584" spans="1:51" ht="15" hidden="1" customHeight="1" x14ac:dyDescent="0.15">
      <c r="A584" s="176"/>
      <c r="B584" s="173"/>
      <c r="C584" s="167"/>
      <c r="D584" s="173"/>
      <c r="E584" s="327" t="s">
        <v>194</v>
      </c>
      <c r="F584" s="328"/>
      <c r="G584" s="329"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465</v>
      </c>
      <c r="AJ584" s="320"/>
      <c r="AK584" s="320"/>
      <c r="AL584" s="144"/>
      <c r="AM584" s="320" t="s">
        <v>466</v>
      </c>
      <c r="AN584" s="320"/>
      <c r="AO584" s="320"/>
      <c r="AP584" s="144"/>
      <c r="AQ584" s="144" t="s">
        <v>184</v>
      </c>
      <c r="AR584" s="119"/>
      <c r="AS584" s="119"/>
      <c r="AT584" s="120"/>
      <c r="AU584" s="125" t="s">
        <v>133</v>
      </c>
      <c r="AV584" s="125"/>
      <c r="AW584" s="125"/>
      <c r="AX584" s="126"/>
      <c r="AY584">
        <f>COUNTA($G$586)</f>
        <v>0</v>
      </c>
    </row>
    <row r="585" spans="1:51" ht="15" hidden="1" customHeight="1" x14ac:dyDescent="0.15">
      <c r="A585" s="176"/>
      <c r="B585" s="173"/>
      <c r="C585" s="167"/>
      <c r="D585" s="173"/>
      <c r="E585" s="327"/>
      <c r="F585" s="328"/>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15" hidden="1" customHeight="1" x14ac:dyDescent="0.15">
      <c r="A586" s="176"/>
      <c r="B586" s="173"/>
      <c r="C586" s="167"/>
      <c r="D586" s="173"/>
      <c r="E586" s="327"/>
      <c r="F586" s="328"/>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5"/>
      <c r="AF586" s="194"/>
      <c r="AG586" s="194"/>
      <c r="AH586" s="194"/>
      <c r="AI586" s="325"/>
      <c r="AJ586" s="194"/>
      <c r="AK586" s="194"/>
      <c r="AL586" s="194"/>
      <c r="AM586" s="325"/>
      <c r="AN586" s="194"/>
      <c r="AO586" s="194"/>
      <c r="AP586" s="326"/>
      <c r="AQ586" s="325"/>
      <c r="AR586" s="194"/>
      <c r="AS586" s="194"/>
      <c r="AT586" s="326"/>
      <c r="AU586" s="194"/>
      <c r="AV586" s="194"/>
      <c r="AW586" s="194"/>
      <c r="AX586" s="195"/>
      <c r="AY586">
        <f t="shared" ref="AY586:AY588" si="92">$AY$584</f>
        <v>0</v>
      </c>
    </row>
    <row r="587" spans="1:51" ht="15" hidden="1" customHeight="1" x14ac:dyDescent="0.15">
      <c r="A587" s="176"/>
      <c r="B587" s="173"/>
      <c r="C587" s="167"/>
      <c r="D587" s="173"/>
      <c r="E587" s="327"/>
      <c r="F587" s="328"/>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5"/>
      <c r="AF587" s="194"/>
      <c r="AG587" s="194"/>
      <c r="AH587" s="326"/>
      <c r="AI587" s="325"/>
      <c r="AJ587" s="194"/>
      <c r="AK587" s="194"/>
      <c r="AL587" s="194"/>
      <c r="AM587" s="325"/>
      <c r="AN587" s="194"/>
      <c r="AO587" s="194"/>
      <c r="AP587" s="326"/>
      <c r="AQ587" s="325"/>
      <c r="AR587" s="194"/>
      <c r="AS587" s="194"/>
      <c r="AT587" s="326"/>
      <c r="AU587" s="194"/>
      <c r="AV587" s="194"/>
      <c r="AW587" s="194"/>
      <c r="AX587" s="195"/>
      <c r="AY587">
        <f t="shared" si="92"/>
        <v>0</v>
      </c>
    </row>
    <row r="588" spans="1:51" ht="15" hidden="1" customHeight="1" x14ac:dyDescent="0.15">
      <c r="A588" s="176"/>
      <c r="B588" s="173"/>
      <c r="C588" s="167"/>
      <c r="D588" s="173"/>
      <c r="E588" s="327"/>
      <c r="F588" s="328"/>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1" t="s">
        <v>14</v>
      </c>
      <c r="AC588" s="561"/>
      <c r="AD588" s="561"/>
      <c r="AE588" s="325"/>
      <c r="AF588" s="194"/>
      <c r="AG588" s="194"/>
      <c r="AH588" s="326"/>
      <c r="AI588" s="325"/>
      <c r="AJ588" s="194"/>
      <c r="AK588" s="194"/>
      <c r="AL588" s="194"/>
      <c r="AM588" s="325"/>
      <c r="AN588" s="194"/>
      <c r="AO588" s="194"/>
      <c r="AP588" s="326"/>
      <c r="AQ588" s="325"/>
      <c r="AR588" s="194"/>
      <c r="AS588" s="194"/>
      <c r="AT588" s="326"/>
      <c r="AU588" s="194"/>
      <c r="AV588" s="194"/>
      <c r="AW588" s="194"/>
      <c r="AX588" s="195"/>
      <c r="AY588">
        <f t="shared" si="92"/>
        <v>0</v>
      </c>
    </row>
    <row r="589" spans="1:51" ht="15" hidden="1" customHeight="1" x14ac:dyDescent="0.15">
      <c r="A589" s="176"/>
      <c r="B589" s="173"/>
      <c r="C589" s="167"/>
      <c r="D589" s="173"/>
      <c r="E589" s="111" t="s">
        <v>328</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1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1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15" hidden="1" customHeight="1" x14ac:dyDescent="0.15">
      <c r="A592" s="176"/>
      <c r="B592" s="173"/>
      <c r="C592" s="167"/>
      <c r="D592" s="173"/>
      <c r="E592" s="161" t="s">
        <v>322</v>
      </c>
      <c r="F592" s="162"/>
      <c r="G592" s="880" t="s">
        <v>204</v>
      </c>
      <c r="H592" s="112"/>
      <c r="I592" s="112"/>
      <c r="J592" s="881"/>
      <c r="K592" s="882"/>
      <c r="L592" s="882"/>
      <c r="M592" s="882"/>
      <c r="N592" s="882"/>
      <c r="O592" s="882"/>
      <c r="P592" s="882"/>
      <c r="Q592" s="882"/>
      <c r="R592" s="882"/>
      <c r="S592" s="882"/>
      <c r="T592" s="883"/>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884"/>
      <c r="AY592" s="78" t="str">
        <f>IF(SUBSTITUTE($J$592,"-","")="","0","1")</f>
        <v>0</v>
      </c>
    </row>
    <row r="593" spans="1:51" ht="15" hidden="1" customHeight="1" x14ac:dyDescent="0.15">
      <c r="A593" s="176"/>
      <c r="B593" s="173"/>
      <c r="C593" s="167"/>
      <c r="D593" s="173"/>
      <c r="E593" s="327" t="s">
        <v>193</v>
      </c>
      <c r="F593" s="328"/>
      <c r="G593" s="329"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465</v>
      </c>
      <c r="AJ593" s="320"/>
      <c r="AK593" s="320"/>
      <c r="AL593" s="144"/>
      <c r="AM593" s="320" t="s">
        <v>466</v>
      </c>
      <c r="AN593" s="320"/>
      <c r="AO593" s="320"/>
      <c r="AP593" s="144"/>
      <c r="AQ593" s="144" t="s">
        <v>184</v>
      </c>
      <c r="AR593" s="119"/>
      <c r="AS593" s="119"/>
      <c r="AT593" s="120"/>
      <c r="AU593" s="125" t="s">
        <v>133</v>
      </c>
      <c r="AV593" s="125"/>
      <c r="AW593" s="125"/>
      <c r="AX593" s="126"/>
      <c r="AY593">
        <f>COUNTA($G$595)</f>
        <v>0</v>
      </c>
    </row>
    <row r="594" spans="1:51" ht="15" hidden="1" customHeight="1" x14ac:dyDescent="0.15">
      <c r="A594" s="176"/>
      <c r="B594" s="173"/>
      <c r="C594" s="167"/>
      <c r="D594" s="173"/>
      <c r="E594" s="327"/>
      <c r="F594" s="328"/>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15" hidden="1" customHeight="1" x14ac:dyDescent="0.15">
      <c r="A595" s="176"/>
      <c r="B595" s="173"/>
      <c r="C595" s="167"/>
      <c r="D595" s="173"/>
      <c r="E595" s="327"/>
      <c r="F595" s="328"/>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5"/>
      <c r="AF595" s="194"/>
      <c r="AG595" s="194"/>
      <c r="AH595" s="194"/>
      <c r="AI595" s="325"/>
      <c r="AJ595" s="194"/>
      <c r="AK595" s="194"/>
      <c r="AL595" s="194"/>
      <c r="AM595" s="325"/>
      <c r="AN595" s="194"/>
      <c r="AO595" s="194"/>
      <c r="AP595" s="326"/>
      <c r="AQ595" s="325"/>
      <c r="AR595" s="194"/>
      <c r="AS595" s="194"/>
      <c r="AT595" s="326"/>
      <c r="AU595" s="194"/>
      <c r="AV595" s="194"/>
      <c r="AW595" s="194"/>
      <c r="AX595" s="195"/>
      <c r="AY595">
        <f t="shared" ref="AY595:AY597" si="93">$AY$593</f>
        <v>0</v>
      </c>
    </row>
    <row r="596" spans="1:51" ht="15" hidden="1" customHeight="1" x14ac:dyDescent="0.15">
      <c r="A596" s="176"/>
      <c r="B596" s="173"/>
      <c r="C596" s="167"/>
      <c r="D596" s="173"/>
      <c r="E596" s="327"/>
      <c r="F596" s="328"/>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5"/>
      <c r="AF596" s="194"/>
      <c r="AG596" s="194"/>
      <c r="AH596" s="326"/>
      <c r="AI596" s="325"/>
      <c r="AJ596" s="194"/>
      <c r="AK596" s="194"/>
      <c r="AL596" s="194"/>
      <c r="AM596" s="325"/>
      <c r="AN596" s="194"/>
      <c r="AO596" s="194"/>
      <c r="AP596" s="326"/>
      <c r="AQ596" s="325"/>
      <c r="AR596" s="194"/>
      <c r="AS596" s="194"/>
      <c r="AT596" s="326"/>
      <c r="AU596" s="194"/>
      <c r="AV596" s="194"/>
      <c r="AW596" s="194"/>
      <c r="AX596" s="195"/>
      <c r="AY596">
        <f t="shared" si="93"/>
        <v>0</v>
      </c>
    </row>
    <row r="597" spans="1:51" ht="15" hidden="1" customHeight="1" x14ac:dyDescent="0.15">
      <c r="A597" s="176"/>
      <c r="B597" s="173"/>
      <c r="C597" s="167"/>
      <c r="D597" s="173"/>
      <c r="E597" s="327"/>
      <c r="F597" s="328"/>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1" t="s">
        <v>176</v>
      </c>
      <c r="AC597" s="561"/>
      <c r="AD597" s="561"/>
      <c r="AE597" s="325"/>
      <c r="AF597" s="194"/>
      <c r="AG597" s="194"/>
      <c r="AH597" s="326"/>
      <c r="AI597" s="325"/>
      <c r="AJ597" s="194"/>
      <c r="AK597" s="194"/>
      <c r="AL597" s="194"/>
      <c r="AM597" s="325"/>
      <c r="AN597" s="194"/>
      <c r="AO597" s="194"/>
      <c r="AP597" s="326"/>
      <c r="AQ597" s="325"/>
      <c r="AR597" s="194"/>
      <c r="AS597" s="194"/>
      <c r="AT597" s="326"/>
      <c r="AU597" s="194"/>
      <c r="AV597" s="194"/>
      <c r="AW597" s="194"/>
      <c r="AX597" s="195"/>
      <c r="AY597">
        <f t="shared" si="93"/>
        <v>0</v>
      </c>
    </row>
    <row r="598" spans="1:51" ht="15" hidden="1" customHeight="1" x14ac:dyDescent="0.15">
      <c r="A598" s="176"/>
      <c r="B598" s="173"/>
      <c r="C598" s="167"/>
      <c r="D598" s="173"/>
      <c r="E598" s="327" t="s">
        <v>193</v>
      </c>
      <c r="F598" s="328"/>
      <c r="G598" s="329"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465</v>
      </c>
      <c r="AJ598" s="320"/>
      <c r="AK598" s="320"/>
      <c r="AL598" s="144"/>
      <c r="AM598" s="320" t="s">
        <v>466</v>
      </c>
      <c r="AN598" s="320"/>
      <c r="AO598" s="320"/>
      <c r="AP598" s="144"/>
      <c r="AQ598" s="144" t="s">
        <v>184</v>
      </c>
      <c r="AR598" s="119"/>
      <c r="AS598" s="119"/>
      <c r="AT598" s="120"/>
      <c r="AU598" s="125" t="s">
        <v>133</v>
      </c>
      <c r="AV598" s="125"/>
      <c r="AW598" s="125"/>
      <c r="AX598" s="126"/>
      <c r="AY598">
        <f>COUNTA($G$600)</f>
        <v>0</v>
      </c>
    </row>
    <row r="599" spans="1:51" ht="15" hidden="1" customHeight="1" x14ac:dyDescent="0.15">
      <c r="A599" s="176"/>
      <c r="B599" s="173"/>
      <c r="C599" s="167"/>
      <c r="D599" s="173"/>
      <c r="E599" s="327"/>
      <c r="F599" s="328"/>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15" hidden="1" customHeight="1" x14ac:dyDescent="0.15">
      <c r="A600" s="176"/>
      <c r="B600" s="173"/>
      <c r="C600" s="167"/>
      <c r="D600" s="173"/>
      <c r="E600" s="327"/>
      <c r="F600" s="328"/>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5"/>
      <c r="AF600" s="194"/>
      <c r="AG600" s="194"/>
      <c r="AH600" s="194"/>
      <c r="AI600" s="325"/>
      <c r="AJ600" s="194"/>
      <c r="AK600" s="194"/>
      <c r="AL600" s="194"/>
      <c r="AM600" s="325"/>
      <c r="AN600" s="194"/>
      <c r="AO600" s="194"/>
      <c r="AP600" s="326"/>
      <c r="AQ600" s="325"/>
      <c r="AR600" s="194"/>
      <c r="AS600" s="194"/>
      <c r="AT600" s="326"/>
      <c r="AU600" s="194"/>
      <c r="AV600" s="194"/>
      <c r="AW600" s="194"/>
      <c r="AX600" s="195"/>
      <c r="AY600">
        <f t="shared" ref="AY600:AY602" si="94">$AY$598</f>
        <v>0</v>
      </c>
    </row>
    <row r="601" spans="1:51" ht="15" hidden="1" customHeight="1" x14ac:dyDescent="0.15">
      <c r="A601" s="176"/>
      <c r="B601" s="173"/>
      <c r="C601" s="167"/>
      <c r="D601" s="173"/>
      <c r="E601" s="327"/>
      <c r="F601" s="328"/>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5"/>
      <c r="AF601" s="194"/>
      <c r="AG601" s="194"/>
      <c r="AH601" s="326"/>
      <c r="AI601" s="325"/>
      <c r="AJ601" s="194"/>
      <c r="AK601" s="194"/>
      <c r="AL601" s="194"/>
      <c r="AM601" s="325"/>
      <c r="AN601" s="194"/>
      <c r="AO601" s="194"/>
      <c r="AP601" s="326"/>
      <c r="AQ601" s="325"/>
      <c r="AR601" s="194"/>
      <c r="AS601" s="194"/>
      <c r="AT601" s="326"/>
      <c r="AU601" s="194"/>
      <c r="AV601" s="194"/>
      <c r="AW601" s="194"/>
      <c r="AX601" s="195"/>
      <c r="AY601">
        <f t="shared" si="94"/>
        <v>0</v>
      </c>
    </row>
    <row r="602" spans="1:51" ht="15" hidden="1" customHeight="1" x14ac:dyDescent="0.15">
      <c r="A602" s="176"/>
      <c r="B602" s="173"/>
      <c r="C602" s="167"/>
      <c r="D602" s="173"/>
      <c r="E602" s="327"/>
      <c r="F602" s="328"/>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1" t="s">
        <v>176</v>
      </c>
      <c r="AC602" s="561"/>
      <c r="AD602" s="561"/>
      <c r="AE602" s="325"/>
      <c r="AF602" s="194"/>
      <c r="AG602" s="194"/>
      <c r="AH602" s="326"/>
      <c r="AI602" s="325"/>
      <c r="AJ602" s="194"/>
      <c r="AK602" s="194"/>
      <c r="AL602" s="194"/>
      <c r="AM602" s="325"/>
      <c r="AN602" s="194"/>
      <c r="AO602" s="194"/>
      <c r="AP602" s="326"/>
      <c r="AQ602" s="325"/>
      <c r="AR602" s="194"/>
      <c r="AS602" s="194"/>
      <c r="AT602" s="326"/>
      <c r="AU602" s="194"/>
      <c r="AV602" s="194"/>
      <c r="AW602" s="194"/>
      <c r="AX602" s="195"/>
      <c r="AY602">
        <f t="shared" si="94"/>
        <v>0</v>
      </c>
    </row>
    <row r="603" spans="1:51" ht="15" hidden="1" customHeight="1" x14ac:dyDescent="0.15">
      <c r="A603" s="176"/>
      <c r="B603" s="173"/>
      <c r="C603" s="167"/>
      <c r="D603" s="173"/>
      <c r="E603" s="327" t="s">
        <v>193</v>
      </c>
      <c r="F603" s="328"/>
      <c r="G603" s="329"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465</v>
      </c>
      <c r="AJ603" s="320"/>
      <c r="AK603" s="320"/>
      <c r="AL603" s="144"/>
      <c r="AM603" s="320" t="s">
        <v>466</v>
      </c>
      <c r="AN603" s="320"/>
      <c r="AO603" s="320"/>
      <c r="AP603" s="144"/>
      <c r="AQ603" s="144" t="s">
        <v>184</v>
      </c>
      <c r="AR603" s="119"/>
      <c r="AS603" s="119"/>
      <c r="AT603" s="120"/>
      <c r="AU603" s="125" t="s">
        <v>133</v>
      </c>
      <c r="AV603" s="125"/>
      <c r="AW603" s="125"/>
      <c r="AX603" s="126"/>
      <c r="AY603">
        <f>COUNTA($G$605)</f>
        <v>0</v>
      </c>
    </row>
    <row r="604" spans="1:51" ht="15" hidden="1" customHeight="1" x14ac:dyDescent="0.15">
      <c r="A604" s="176"/>
      <c r="B604" s="173"/>
      <c r="C604" s="167"/>
      <c r="D604" s="173"/>
      <c r="E604" s="327"/>
      <c r="F604" s="328"/>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15" hidden="1" customHeight="1" x14ac:dyDescent="0.15">
      <c r="A605" s="176"/>
      <c r="B605" s="173"/>
      <c r="C605" s="167"/>
      <c r="D605" s="173"/>
      <c r="E605" s="327"/>
      <c r="F605" s="328"/>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5"/>
      <c r="AF605" s="194"/>
      <c r="AG605" s="194"/>
      <c r="AH605" s="194"/>
      <c r="AI605" s="325"/>
      <c r="AJ605" s="194"/>
      <c r="AK605" s="194"/>
      <c r="AL605" s="194"/>
      <c r="AM605" s="325"/>
      <c r="AN605" s="194"/>
      <c r="AO605" s="194"/>
      <c r="AP605" s="326"/>
      <c r="AQ605" s="325"/>
      <c r="AR605" s="194"/>
      <c r="AS605" s="194"/>
      <c r="AT605" s="326"/>
      <c r="AU605" s="194"/>
      <c r="AV605" s="194"/>
      <c r="AW605" s="194"/>
      <c r="AX605" s="195"/>
      <c r="AY605">
        <f t="shared" ref="AY605:AY607" si="95">$AY$603</f>
        <v>0</v>
      </c>
    </row>
    <row r="606" spans="1:51" ht="15" hidden="1" customHeight="1" x14ac:dyDescent="0.15">
      <c r="A606" s="176"/>
      <c r="B606" s="173"/>
      <c r="C606" s="167"/>
      <c r="D606" s="173"/>
      <c r="E606" s="327"/>
      <c r="F606" s="328"/>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5"/>
      <c r="AF606" s="194"/>
      <c r="AG606" s="194"/>
      <c r="AH606" s="326"/>
      <c r="AI606" s="325"/>
      <c r="AJ606" s="194"/>
      <c r="AK606" s="194"/>
      <c r="AL606" s="194"/>
      <c r="AM606" s="325"/>
      <c r="AN606" s="194"/>
      <c r="AO606" s="194"/>
      <c r="AP606" s="326"/>
      <c r="AQ606" s="325"/>
      <c r="AR606" s="194"/>
      <c r="AS606" s="194"/>
      <c r="AT606" s="326"/>
      <c r="AU606" s="194"/>
      <c r="AV606" s="194"/>
      <c r="AW606" s="194"/>
      <c r="AX606" s="195"/>
      <c r="AY606">
        <f t="shared" si="95"/>
        <v>0</v>
      </c>
    </row>
    <row r="607" spans="1:51" ht="15" hidden="1" customHeight="1" x14ac:dyDescent="0.15">
      <c r="A607" s="176"/>
      <c r="B607" s="173"/>
      <c r="C607" s="167"/>
      <c r="D607" s="173"/>
      <c r="E607" s="327"/>
      <c r="F607" s="328"/>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1" t="s">
        <v>176</v>
      </c>
      <c r="AC607" s="561"/>
      <c r="AD607" s="561"/>
      <c r="AE607" s="325"/>
      <c r="AF607" s="194"/>
      <c r="AG607" s="194"/>
      <c r="AH607" s="326"/>
      <c r="AI607" s="325"/>
      <c r="AJ607" s="194"/>
      <c r="AK607" s="194"/>
      <c r="AL607" s="194"/>
      <c r="AM607" s="325"/>
      <c r="AN607" s="194"/>
      <c r="AO607" s="194"/>
      <c r="AP607" s="326"/>
      <c r="AQ607" s="325"/>
      <c r="AR607" s="194"/>
      <c r="AS607" s="194"/>
      <c r="AT607" s="326"/>
      <c r="AU607" s="194"/>
      <c r="AV607" s="194"/>
      <c r="AW607" s="194"/>
      <c r="AX607" s="195"/>
      <c r="AY607">
        <f t="shared" si="95"/>
        <v>0</v>
      </c>
    </row>
    <row r="608" spans="1:51" ht="15" hidden="1" customHeight="1" x14ac:dyDescent="0.15">
      <c r="A608" s="176"/>
      <c r="B608" s="173"/>
      <c r="C608" s="167"/>
      <c r="D608" s="173"/>
      <c r="E608" s="327" t="s">
        <v>193</v>
      </c>
      <c r="F608" s="328"/>
      <c r="G608" s="329"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465</v>
      </c>
      <c r="AJ608" s="320"/>
      <c r="AK608" s="320"/>
      <c r="AL608" s="144"/>
      <c r="AM608" s="320" t="s">
        <v>466</v>
      </c>
      <c r="AN608" s="320"/>
      <c r="AO608" s="320"/>
      <c r="AP608" s="144"/>
      <c r="AQ608" s="144" t="s">
        <v>184</v>
      </c>
      <c r="AR608" s="119"/>
      <c r="AS608" s="119"/>
      <c r="AT608" s="120"/>
      <c r="AU608" s="125" t="s">
        <v>133</v>
      </c>
      <c r="AV608" s="125"/>
      <c r="AW608" s="125"/>
      <c r="AX608" s="126"/>
      <c r="AY608">
        <f>COUNTA($G$610)</f>
        <v>0</v>
      </c>
    </row>
    <row r="609" spans="1:51" ht="15" hidden="1" customHeight="1" x14ac:dyDescent="0.15">
      <c r="A609" s="176"/>
      <c r="B609" s="173"/>
      <c r="C609" s="167"/>
      <c r="D609" s="173"/>
      <c r="E609" s="327"/>
      <c r="F609" s="328"/>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15" hidden="1" customHeight="1" x14ac:dyDescent="0.15">
      <c r="A610" s="176"/>
      <c r="B610" s="173"/>
      <c r="C610" s="167"/>
      <c r="D610" s="173"/>
      <c r="E610" s="327"/>
      <c r="F610" s="328"/>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5"/>
      <c r="AF610" s="194"/>
      <c r="AG610" s="194"/>
      <c r="AH610" s="194"/>
      <c r="AI610" s="325"/>
      <c r="AJ610" s="194"/>
      <c r="AK610" s="194"/>
      <c r="AL610" s="194"/>
      <c r="AM610" s="325"/>
      <c r="AN610" s="194"/>
      <c r="AO610" s="194"/>
      <c r="AP610" s="326"/>
      <c r="AQ610" s="325"/>
      <c r="AR610" s="194"/>
      <c r="AS610" s="194"/>
      <c r="AT610" s="326"/>
      <c r="AU610" s="194"/>
      <c r="AV610" s="194"/>
      <c r="AW610" s="194"/>
      <c r="AX610" s="195"/>
      <c r="AY610">
        <f t="shared" ref="AY610:AY612" si="96">$AY$608</f>
        <v>0</v>
      </c>
    </row>
    <row r="611" spans="1:51" ht="15" hidden="1" customHeight="1" x14ac:dyDescent="0.15">
      <c r="A611" s="176"/>
      <c r="B611" s="173"/>
      <c r="C611" s="167"/>
      <c r="D611" s="173"/>
      <c r="E611" s="327"/>
      <c r="F611" s="328"/>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5"/>
      <c r="AF611" s="194"/>
      <c r="AG611" s="194"/>
      <c r="AH611" s="326"/>
      <c r="AI611" s="325"/>
      <c r="AJ611" s="194"/>
      <c r="AK611" s="194"/>
      <c r="AL611" s="194"/>
      <c r="AM611" s="325"/>
      <c r="AN611" s="194"/>
      <c r="AO611" s="194"/>
      <c r="AP611" s="326"/>
      <c r="AQ611" s="325"/>
      <c r="AR611" s="194"/>
      <c r="AS611" s="194"/>
      <c r="AT611" s="326"/>
      <c r="AU611" s="194"/>
      <c r="AV611" s="194"/>
      <c r="AW611" s="194"/>
      <c r="AX611" s="195"/>
      <c r="AY611">
        <f t="shared" si="96"/>
        <v>0</v>
      </c>
    </row>
    <row r="612" spans="1:51" ht="15" hidden="1" customHeight="1" x14ac:dyDescent="0.15">
      <c r="A612" s="176"/>
      <c r="B612" s="173"/>
      <c r="C612" s="167"/>
      <c r="D612" s="173"/>
      <c r="E612" s="327"/>
      <c r="F612" s="328"/>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1" t="s">
        <v>176</v>
      </c>
      <c r="AC612" s="561"/>
      <c r="AD612" s="561"/>
      <c r="AE612" s="325"/>
      <c r="AF612" s="194"/>
      <c r="AG612" s="194"/>
      <c r="AH612" s="326"/>
      <c r="AI612" s="325"/>
      <c r="AJ612" s="194"/>
      <c r="AK612" s="194"/>
      <c r="AL612" s="194"/>
      <c r="AM612" s="325"/>
      <c r="AN612" s="194"/>
      <c r="AO612" s="194"/>
      <c r="AP612" s="326"/>
      <c r="AQ612" s="325"/>
      <c r="AR612" s="194"/>
      <c r="AS612" s="194"/>
      <c r="AT612" s="326"/>
      <c r="AU612" s="194"/>
      <c r="AV612" s="194"/>
      <c r="AW612" s="194"/>
      <c r="AX612" s="195"/>
      <c r="AY612">
        <f t="shared" si="96"/>
        <v>0</v>
      </c>
    </row>
    <row r="613" spans="1:51" ht="15" hidden="1" customHeight="1" x14ac:dyDescent="0.15">
      <c r="A613" s="176"/>
      <c r="B613" s="173"/>
      <c r="C613" s="167"/>
      <c r="D613" s="173"/>
      <c r="E613" s="327" t="s">
        <v>193</v>
      </c>
      <c r="F613" s="328"/>
      <c r="G613" s="329"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465</v>
      </c>
      <c r="AJ613" s="320"/>
      <c r="AK613" s="320"/>
      <c r="AL613" s="144"/>
      <c r="AM613" s="320" t="s">
        <v>466</v>
      </c>
      <c r="AN613" s="320"/>
      <c r="AO613" s="320"/>
      <c r="AP613" s="144"/>
      <c r="AQ613" s="144" t="s">
        <v>184</v>
      </c>
      <c r="AR613" s="119"/>
      <c r="AS613" s="119"/>
      <c r="AT613" s="120"/>
      <c r="AU613" s="125" t="s">
        <v>133</v>
      </c>
      <c r="AV613" s="125"/>
      <c r="AW613" s="125"/>
      <c r="AX613" s="126"/>
      <c r="AY613">
        <f>COUNTA($G$615)</f>
        <v>0</v>
      </c>
    </row>
    <row r="614" spans="1:51" ht="15" hidden="1" customHeight="1" x14ac:dyDescent="0.15">
      <c r="A614" s="176"/>
      <c r="B614" s="173"/>
      <c r="C614" s="167"/>
      <c r="D614" s="173"/>
      <c r="E614" s="327"/>
      <c r="F614" s="328"/>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15" hidden="1" customHeight="1" x14ac:dyDescent="0.15">
      <c r="A615" s="176"/>
      <c r="B615" s="173"/>
      <c r="C615" s="167"/>
      <c r="D615" s="173"/>
      <c r="E615" s="327"/>
      <c r="F615" s="328"/>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5"/>
      <c r="AF615" s="194"/>
      <c r="AG615" s="194"/>
      <c r="AH615" s="194"/>
      <c r="AI615" s="325"/>
      <c r="AJ615" s="194"/>
      <c r="AK615" s="194"/>
      <c r="AL615" s="194"/>
      <c r="AM615" s="325"/>
      <c r="AN615" s="194"/>
      <c r="AO615" s="194"/>
      <c r="AP615" s="326"/>
      <c r="AQ615" s="325"/>
      <c r="AR615" s="194"/>
      <c r="AS615" s="194"/>
      <c r="AT615" s="326"/>
      <c r="AU615" s="194"/>
      <c r="AV615" s="194"/>
      <c r="AW615" s="194"/>
      <c r="AX615" s="195"/>
      <c r="AY615">
        <f t="shared" ref="AY615:AY617" si="97">$AY$613</f>
        <v>0</v>
      </c>
    </row>
    <row r="616" spans="1:51" ht="15" hidden="1" customHeight="1" x14ac:dyDescent="0.15">
      <c r="A616" s="176"/>
      <c r="B616" s="173"/>
      <c r="C616" s="167"/>
      <c r="D616" s="173"/>
      <c r="E616" s="327"/>
      <c r="F616" s="328"/>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5"/>
      <c r="AF616" s="194"/>
      <c r="AG616" s="194"/>
      <c r="AH616" s="326"/>
      <c r="AI616" s="325"/>
      <c r="AJ616" s="194"/>
      <c r="AK616" s="194"/>
      <c r="AL616" s="194"/>
      <c r="AM616" s="325"/>
      <c r="AN616" s="194"/>
      <c r="AO616" s="194"/>
      <c r="AP616" s="326"/>
      <c r="AQ616" s="325"/>
      <c r="AR616" s="194"/>
      <c r="AS616" s="194"/>
      <c r="AT616" s="326"/>
      <c r="AU616" s="194"/>
      <c r="AV616" s="194"/>
      <c r="AW616" s="194"/>
      <c r="AX616" s="195"/>
      <c r="AY616">
        <f t="shared" si="97"/>
        <v>0</v>
      </c>
    </row>
    <row r="617" spans="1:51" ht="15" hidden="1" customHeight="1" x14ac:dyDescent="0.15">
      <c r="A617" s="176"/>
      <c r="B617" s="173"/>
      <c r="C617" s="167"/>
      <c r="D617" s="173"/>
      <c r="E617" s="327"/>
      <c r="F617" s="328"/>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1" t="s">
        <v>176</v>
      </c>
      <c r="AC617" s="561"/>
      <c r="AD617" s="561"/>
      <c r="AE617" s="325"/>
      <c r="AF617" s="194"/>
      <c r="AG617" s="194"/>
      <c r="AH617" s="326"/>
      <c r="AI617" s="325"/>
      <c r="AJ617" s="194"/>
      <c r="AK617" s="194"/>
      <c r="AL617" s="194"/>
      <c r="AM617" s="325"/>
      <c r="AN617" s="194"/>
      <c r="AO617" s="194"/>
      <c r="AP617" s="326"/>
      <c r="AQ617" s="325"/>
      <c r="AR617" s="194"/>
      <c r="AS617" s="194"/>
      <c r="AT617" s="326"/>
      <c r="AU617" s="194"/>
      <c r="AV617" s="194"/>
      <c r="AW617" s="194"/>
      <c r="AX617" s="195"/>
      <c r="AY617">
        <f t="shared" si="97"/>
        <v>0</v>
      </c>
    </row>
    <row r="618" spans="1:51" ht="15" hidden="1" customHeight="1" x14ac:dyDescent="0.15">
      <c r="A618" s="176"/>
      <c r="B618" s="173"/>
      <c r="C618" s="167"/>
      <c r="D618" s="173"/>
      <c r="E618" s="327" t="s">
        <v>194</v>
      </c>
      <c r="F618" s="328"/>
      <c r="G618" s="329"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465</v>
      </c>
      <c r="AJ618" s="320"/>
      <c r="AK618" s="320"/>
      <c r="AL618" s="144"/>
      <c r="AM618" s="320" t="s">
        <v>466</v>
      </c>
      <c r="AN618" s="320"/>
      <c r="AO618" s="320"/>
      <c r="AP618" s="144"/>
      <c r="AQ618" s="144" t="s">
        <v>184</v>
      </c>
      <c r="AR618" s="119"/>
      <c r="AS618" s="119"/>
      <c r="AT618" s="120"/>
      <c r="AU618" s="125" t="s">
        <v>133</v>
      </c>
      <c r="AV618" s="125"/>
      <c r="AW618" s="125"/>
      <c r="AX618" s="126"/>
      <c r="AY618">
        <f>COUNTA($G$620)</f>
        <v>0</v>
      </c>
    </row>
    <row r="619" spans="1:51" ht="15" hidden="1" customHeight="1" x14ac:dyDescent="0.15">
      <c r="A619" s="176"/>
      <c r="B619" s="173"/>
      <c r="C619" s="167"/>
      <c r="D619" s="173"/>
      <c r="E619" s="327"/>
      <c r="F619" s="328"/>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15" hidden="1" customHeight="1" x14ac:dyDescent="0.15">
      <c r="A620" s="176"/>
      <c r="B620" s="173"/>
      <c r="C620" s="167"/>
      <c r="D620" s="173"/>
      <c r="E620" s="327"/>
      <c r="F620" s="328"/>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5"/>
      <c r="AF620" s="194"/>
      <c r="AG620" s="194"/>
      <c r="AH620" s="194"/>
      <c r="AI620" s="325"/>
      <c r="AJ620" s="194"/>
      <c r="AK620" s="194"/>
      <c r="AL620" s="194"/>
      <c r="AM620" s="325"/>
      <c r="AN620" s="194"/>
      <c r="AO620" s="194"/>
      <c r="AP620" s="326"/>
      <c r="AQ620" s="325"/>
      <c r="AR620" s="194"/>
      <c r="AS620" s="194"/>
      <c r="AT620" s="326"/>
      <c r="AU620" s="194"/>
      <c r="AV620" s="194"/>
      <c r="AW620" s="194"/>
      <c r="AX620" s="195"/>
      <c r="AY620">
        <f t="shared" ref="AY620:AY622" si="98">$AY$618</f>
        <v>0</v>
      </c>
    </row>
    <row r="621" spans="1:51" ht="15" hidden="1" customHeight="1" x14ac:dyDescent="0.15">
      <c r="A621" s="176"/>
      <c r="B621" s="173"/>
      <c r="C621" s="167"/>
      <c r="D621" s="173"/>
      <c r="E621" s="327"/>
      <c r="F621" s="328"/>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5"/>
      <c r="AF621" s="194"/>
      <c r="AG621" s="194"/>
      <c r="AH621" s="326"/>
      <c r="AI621" s="325"/>
      <c r="AJ621" s="194"/>
      <c r="AK621" s="194"/>
      <c r="AL621" s="194"/>
      <c r="AM621" s="325"/>
      <c r="AN621" s="194"/>
      <c r="AO621" s="194"/>
      <c r="AP621" s="326"/>
      <c r="AQ621" s="325"/>
      <c r="AR621" s="194"/>
      <c r="AS621" s="194"/>
      <c r="AT621" s="326"/>
      <c r="AU621" s="194"/>
      <c r="AV621" s="194"/>
      <c r="AW621" s="194"/>
      <c r="AX621" s="195"/>
      <c r="AY621">
        <f t="shared" si="98"/>
        <v>0</v>
      </c>
    </row>
    <row r="622" spans="1:51" ht="15" hidden="1" customHeight="1" x14ac:dyDescent="0.15">
      <c r="A622" s="176"/>
      <c r="B622" s="173"/>
      <c r="C622" s="167"/>
      <c r="D622" s="173"/>
      <c r="E622" s="327"/>
      <c r="F622" s="328"/>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1" t="s">
        <v>14</v>
      </c>
      <c r="AC622" s="561"/>
      <c r="AD622" s="561"/>
      <c r="AE622" s="325"/>
      <c r="AF622" s="194"/>
      <c r="AG622" s="194"/>
      <c r="AH622" s="326"/>
      <c r="AI622" s="325"/>
      <c r="AJ622" s="194"/>
      <c r="AK622" s="194"/>
      <c r="AL622" s="194"/>
      <c r="AM622" s="325"/>
      <c r="AN622" s="194"/>
      <c r="AO622" s="194"/>
      <c r="AP622" s="326"/>
      <c r="AQ622" s="325"/>
      <c r="AR622" s="194"/>
      <c r="AS622" s="194"/>
      <c r="AT622" s="326"/>
      <c r="AU622" s="194"/>
      <c r="AV622" s="194"/>
      <c r="AW622" s="194"/>
      <c r="AX622" s="195"/>
      <c r="AY622">
        <f t="shared" si="98"/>
        <v>0</v>
      </c>
    </row>
    <row r="623" spans="1:51" ht="15" hidden="1" customHeight="1" x14ac:dyDescent="0.15">
      <c r="A623" s="176"/>
      <c r="B623" s="173"/>
      <c r="C623" s="167"/>
      <c r="D623" s="173"/>
      <c r="E623" s="327" t="s">
        <v>194</v>
      </c>
      <c r="F623" s="328"/>
      <c r="G623" s="329"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465</v>
      </c>
      <c r="AJ623" s="320"/>
      <c r="AK623" s="320"/>
      <c r="AL623" s="144"/>
      <c r="AM623" s="320" t="s">
        <v>466</v>
      </c>
      <c r="AN623" s="320"/>
      <c r="AO623" s="320"/>
      <c r="AP623" s="144"/>
      <c r="AQ623" s="144" t="s">
        <v>184</v>
      </c>
      <c r="AR623" s="119"/>
      <c r="AS623" s="119"/>
      <c r="AT623" s="120"/>
      <c r="AU623" s="125" t="s">
        <v>133</v>
      </c>
      <c r="AV623" s="125"/>
      <c r="AW623" s="125"/>
      <c r="AX623" s="126"/>
      <c r="AY623">
        <f>COUNTA($G$625)</f>
        <v>0</v>
      </c>
    </row>
    <row r="624" spans="1:51" ht="15" hidden="1" customHeight="1" x14ac:dyDescent="0.15">
      <c r="A624" s="176"/>
      <c r="B624" s="173"/>
      <c r="C624" s="167"/>
      <c r="D624" s="173"/>
      <c r="E624" s="327"/>
      <c r="F624" s="328"/>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15" hidden="1" customHeight="1" x14ac:dyDescent="0.15">
      <c r="A625" s="176"/>
      <c r="B625" s="173"/>
      <c r="C625" s="167"/>
      <c r="D625" s="173"/>
      <c r="E625" s="327"/>
      <c r="F625" s="328"/>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5"/>
      <c r="AF625" s="194"/>
      <c r="AG625" s="194"/>
      <c r="AH625" s="194"/>
      <c r="AI625" s="325"/>
      <c r="AJ625" s="194"/>
      <c r="AK625" s="194"/>
      <c r="AL625" s="194"/>
      <c r="AM625" s="325"/>
      <c r="AN625" s="194"/>
      <c r="AO625" s="194"/>
      <c r="AP625" s="326"/>
      <c r="AQ625" s="325"/>
      <c r="AR625" s="194"/>
      <c r="AS625" s="194"/>
      <c r="AT625" s="326"/>
      <c r="AU625" s="194"/>
      <c r="AV625" s="194"/>
      <c r="AW625" s="194"/>
      <c r="AX625" s="195"/>
      <c r="AY625">
        <f t="shared" ref="AY625:AY627" si="99">$AY$623</f>
        <v>0</v>
      </c>
    </row>
    <row r="626" spans="1:51" ht="15" hidden="1" customHeight="1" x14ac:dyDescent="0.15">
      <c r="A626" s="176"/>
      <c r="B626" s="173"/>
      <c r="C626" s="167"/>
      <c r="D626" s="173"/>
      <c r="E626" s="327"/>
      <c r="F626" s="328"/>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5"/>
      <c r="AF626" s="194"/>
      <c r="AG626" s="194"/>
      <c r="AH626" s="326"/>
      <c r="AI626" s="325"/>
      <c r="AJ626" s="194"/>
      <c r="AK626" s="194"/>
      <c r="AL626" s="194"/>
      <c r="AM626" s="325"/>
      <c r="AN626" s="194"/>
      <c r="AO626" s="194"/>
      <c r="AP626" s="326"/>
      <c r="AQ626" s="325"/>
      <c r="AR626" s="194"/>
      <c r="AS626" s="194"/>
      <c r="AT626" s="326"/>
      <c r="AU626" s="194"/>
      <c r="AV626" s="194"/>
      <c r="AW626" s="194"/>
      <c r="AX626" s="195"/>
      <c r="AY626">
        <f t="shared" si="99"/>
        <v>0</v>
      </c>
    </row>
    <row r="627" spans="1:51" ht="15" hidden="1" customHeight="1" x14ac:dyDescent="0.15">
      <c r="A627" s="176"/>
      <c r="B627" s="173"/>
      <c r="C627" s="167"/>
      <c r="D627" s="173"/>
      <c r="E627" s="327"/>
      <c r="F627" s="328"/>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1" t="s">
        <v>14</v>
      </c>
      <c r="AC627" s="561"/>
      <c r="AD627" s="561"/>
      <c r="AE627" s="325"/>
      <c r="AF627" s="194"/>
      <c r="AG627" s="194"/>
      <c r="AH627" s="326"/>
      <c r="AI627" s="325"/>
      <c r="AJ627" s="194"/>
      <c r="AK627" s="194"/>
      <c r="AL627" s="194"/>
      <c r="AM627" s="325"/>
      <c r="AN627" s="194"/>
      <c r="AO627" s="194"/>
      <c r="AP627" s="326"/>
      <c r="AQ627" s="325"/>
      <c r="AR627" s="194"/>
      <c r="AS627" s="194"/>
      <c r="AT627" s="326"/>
      <c r="AU627" s="194"/>
      <c r="AV627" s="194"/>
      <c r="AW627" s="194"/>
      <c r="AX627" s="195"/>
      <c r="AY627">
        <f t="shared" si="99"/>
        <v>0</v>
      </c>
    </row>
    <row r="628" spans="1:51" ht="15" hidden="1" customHeight="1" x14ac:dyDescent="0.15">
      <c r="A628" s="176"/>
      <c r="B628" s="173"/>
      <c r="C628" s="167"/>
      <c r="D628" s="173"/>
      <c r="E628" s="327" t="s">
        <v>194</v>
      </c>
      <c r="F628" s="328"/>
      <c r="G628" s="329"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465</v>
      </c>
      <c r="AJ628" s="320"/>
      <c r="AK628" s="320"/>
      <c r="AL628" s="144"/>
      <c r="AM628" s="320" t="s">
        <v>466</v>
      </c>
      <c r="AN628" s="320"/>
      <c r="AO628" s="320"/>
      <c r="AP628" s="144"/>
      <c r="AQ628" s="144" t="s">
        <v>184</v>
      </c>
      <c r="AR628" s="119"/>
      <c r="AS628" s="119"/>
      <c r="AT628" s="120"/>
      <c r="AU628" s="125" t="s">
        <v>133</v>
      </c>
      <c r="AV628" s="125"/>
      <c r="AW628" s="125"/>
      <c r="AX628" s="126"/>
      <c r="AY628">
        <f>COUNTA($G$630)</f>
        <v>0</v>
      </c>
    </row>
    <row r="629" spans="1:51" ht="15" hidden="1" customHeight="1" x14ac:dyDescent="0.15">
      <c r="A629" s="176"/>
      <c r="B629" s="173"/>
      <c r="C629" s="167"/>
      <c r="D629" s="173"/>
      <c r="E629" s="327"/>
      <c r="F629" s="328"/>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15" hidden="1" customHeight="1" x14ac:dyDescent="0.15">
      <c r="A630" s="176"/>
      <c r="B630" s="173"/>
      <c r="C630" s="167"/>
      <c r="D630" s="173"/>
      <c r="E630" s="327"/>
      <c r="F630" s="328"/>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5"/>
      <c r="AF630" s="194"/>
      <c r="AG630" s="194"/>
      <c r="AH630" s="194"/>
      <c r="AI630" s="325"/>
      <c r="AJ630" s="194"/>
      <c r="AK630" s="194"/>
      <c r="AL630" s="194"/>
      <c r="AM630" s="325"/>
      <c r="AN630" s="194"/>
      <c r="AO630" s="194"/>
      <c r="AP630" s="326"/>
      <c r="AQ630" s="325"/>
      <c r="AR630" s="194"/>
      <c r="AS630" s="194"/>
      <c r="AT630" s="326"/>
      <c r="AU630" s="194"/>
      <c r="AV630" s="194"/>
      <c r="AW630" s="194"/>
      <c r="AX630" s="195"/>
      <c r="AY630">
        <f t="shared" ref="AY630:AY632" si="100">$AY$628</f>
        <v>0</v>
      </c>
    </row>
    <row r="631" spans="1:51" ht="15" hidden="1" customHeight="1" x14ac:dyDescent="0.15">
      <c r="A631" s="176"/>
      <c r="B631" s="173"/>
      <c r="C631" s="167"/>
      <c r="D631" s="173"/>
      <c r="E631" s="327"/>
      <c r="F631" s="328"/>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5"/>
      <c r="AF631" s="194"/>
      <c r="AG631" s="194"/>
      <c r="AH631" s="326"/>
      <c r="AI631" s="325"/>
      <c r="AJ631" s="194"/>
      <c r="AK631" s="194"/>
      <c r="AL631" s="194"/>
      <c r="AM631" s="325"/>
      <c r="AN631" s="194"/>
      <c r="AO631" s="194"/>
      <c r="AP631" s="326"/>
      <c r="AQ631" s="325"/>
      <c r="AR631" s="194"/>
      <c r="AS631" s="194"/>
      <c r="AT631" s="326"/>
      <c r="AU631" s="194"/>
      <c r="AV631" s="194"/>
      <c r="AW631" s="194"/>
      <c r="AX631" s="195"/>
      <c r="AY631">
        <f t="shared" si="100"/>
        <v>0</v>
      </c>
    </row>
    <row r="632" spans="1:51" ht="15" hidden="1" customHeight="1" x14ac:dyDescent="0.15">
      <c r="A632" s="176"/>
      <c r="B632" s="173"/>
      <c r="C632" s="167"/>
      <c r="D632" s="173"/>
      <c r="E632" s="327"/>
      <c r="F632" s="328"/>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1" t="s">
        <v>14</v>
      </c>
      <c r="AC632" s="561"/>
      <c r="AD632" s="561"/>
      <c r="AE632" s="325"/>
      <c r="AF632" s="194"/>
      <c r="AG632" s="194"/>
      <c r="AH632" s="326"/>
      <c r="AI632" s="325"/>
      <c r="AJ632" s="194"/>
      <c r="AK632" s="194"/>
      <c r="AL632" s="194"/>
      <c r="AM632" s="325"/>
      <c r="AN632" s="194"/>
      <c r="AO632" s="194"/>
      <c r="AP632" s="326"/>
      <c r="AQ632" s="325"/>
      <c r="AR632" s="194"/>
      <c r="AS632" s="194"/>
      <c r="AT632" s="326"/>
      <c r="AU632" s="194"/>
      <c r="AV632" s="194"/>
      <c r="AW632" s="194"/>
      <c r="AX632" s="195"/>
      <c r="AY632">
        <f t="shared" si="100"/>
        <v>0</v>
      </c>
    </row>
    <row r="633" spans="1:51" ht="15" hidden="1" customHeight="1" x14ac:dyDescent="0.15">
      <c r="A633" s="176"/>
      <c r="B633" s="173"/>
      <c r="C633" s="167"/>
      <c r="D633" s="173"/>
      <c r="E633" s="327" t="s">
        <v>194</v>
      </c>
      <c r="F633" s="328"/>
      <c r="G633" s="329"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465</v>
      </c>
      <c r="AJ633" s="320"/>
      <c r="AK633" s="320"/>
      <c r="AL633" s="144"/>
      <c r="AM633" s="320" t="s">
        <v>466</v>
      </c>
      <c r="AN633" s="320"/>
      <c r="AO633" s="320"/>
      <c r="AP633" s="144"/>
      <c r="AQ633" s="144" t="s">
        <v>184</v>
      </c>
      <c r="AR633" s="119"/>
      <c r="AS633" s="119"/>
      <c r="AT633" s="120"/>
      <c r="AU633" s="125" t="s">
        <v>133</v>
      </c>
      <c r="AV633" s="125"/>
      <c r="AW633" s="125"/>
      <c r="AX633" s="126"/>
      <c r="AY633">
        <f>COUNTA($G$635)</f>
        <v>0</v>
      </c>
    </row>
    <row r="634" spans="1:51" ht="15" hidden="1" customHeight="1" x14ac:dyDescent="0.15">
      <c r="A634" s="176"/>
      <c r="B634" s="173"/>
      <c r="C634" s="167"/>
      <c r="D634" s="173"/>
      <c r="E634" s="327"/>
      <c r="F634" s="328"/>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15" hidden="1" customHeight="1" x14ac:dyDescent="0.15">
      <c r="A635" s="176"/>
      <c r="B635" s="173"/>
      <c r="C635" s="167"/>
      <c r="D635" s="173"/>
      <c r="E635" s="327"/>
      <c r="F635" s="328"/>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5"/>
      <c r="AF635" s="194"/>
      <c r="AG635" s="194"/>
      <c r="AH635" s="194"/>
      <c r="AI635" s="325"/>
      <c r="AJ635" s="194"/>
      <c r="AK635" s="194"/>
      <c r="AL635" s="194"/>
      <c r="AM635" s="325"/>
      <c r="AN635" s="194"/>
      <c r="AO635" s="194"/>
      <c r="AP635" s="326"/>
      <c r="AQ635" s="325"/>
      <c r="AR635" s="194"/>
      <c r="AS635" s="194"/>
      <c r="AT635" s="326"/>
      <c r="AU635" s="194"/>
      <c r="AV635" s="194"/>
      <c r="AW635" s="194"/>
      <c r="AX635" s="195"/>
      <c r="AY635">
        <f t="shared" ref="AY635:AY637" si="101">$AY$633</f>
        <v>0</v>
      </c>
    </row>
    <row r="636" spans="1:51" ht="15" hidden="1" customHeight="1" x14ac:dyDescent="0.15">
      <c r="A636" s="176"/>
      <c r="B636" s="173"/>
      <c r="C636" s="167"/>
      <c r="D636" s="173"/>
      <c r="E636" s="327"/>
      <c r="F636" s="328"/>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5"/>
      <c r="AF636" s="194"/>
      <c r="AG636" s="194"/>
      <c r="AH636" s="326"/>
      <c r="AI636" s="325"/>
      <c r="AJ636" s="194"/>
      <c r="AK636" s="194"/>
      <c r="AL636" s="194"/>
      <c r="AM636" s="325"/>
      <c r="AN636" s="194"/>
      <c r="AO636" s="194"/>
      <c r="AP636" s="326"/>
      <c r="AQ636" s="325"/>
      <c r="AR636" s="194"/>
      <c r="AS636" s="194"/>
      <c r="AT636" s="326"/>
      <c r="AU636" s="194"/>
      <c r="AV636" s="194"/>
      <c r="AW636" s="194"/>
      <c r="AX636" s="195"/>
      <c r="AY636">
        <f t="shared" si="101"/>
        <v>0</v>
      </c>
    </row>
    <row r="637" spans="1:51" ht="15" hidden="1" customHeight="1" x14ac:dyDescent="0.15">
      <c r="A637" s="176"/>
      <c r="B637" s="173"/>
      <c r="C637" s="167"/>
      <c r="D637" s="173"/>
      <c r="E637" s="327"/>
      <c r="F637" s="328"/>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1" t="s">
        <v>14</v>
      </c>
      <c r="AC637" s="561"/>
      <c r="AD637" s="561"/>
      <c r="AE637" s="325"/>
      <c r="AF637" s="194"/>
      <c r="AG637" s="194"/>
      <c r="AH637" s="326"/>
      <c r="AI637" s="325"/>
      <c r="AJ637" s="194"/>
      <c r="AK637" s="194"/>
      <c r="AL637" s="194"/>
      <c r="AM637" s="325"/>
      <c r="AN637" s="194"/>
      <c r="AO637" s="194"/>
      <c r="AP637" s="326"/>
      <c r="AQ637" s="325"/>
      <c r="AR637" s="194"/>
      <c r="AS637" s="194"/>
      <c r="AT637" s="326"/>
      <c r="AU637" s="194"/>
      <c r="AV637" s="194"/>
      <c r="AW637" s="194"/>
      <c r="AX637" s="195"/>
      <c r="AY637">
        <f t="shared" si="101"/>
        <v>0</v>
      </c>
    </row>
    <row r="638" spans="1:51" ht="15" hidden="1" customHeight="1" x14ac:dyDescent="0.15">
      <c r="A638" s="176"/>
      <c r="B638" s="173"/>
      <c r="C638" s="167"/>
      <c r="D638" s="173"/>
      <c r="E638" s="327" t="s">
        <v>194</v>
      </c>
      <c r="F638" s="328"/>
      <c r="G638" s="329"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465</v>
      </c>
      <c r="AJ638" s="320"/>
      <c r="AK638" s="320"/>
      <c r="AL638" s="144"/>
      <c r="AM638" s="320" t="s">
        <v>466</v>
      </c>
      <c r="AN638" s="320"/>
      <c r="AO638" s="320"/>
      <c r="AP638" s="144"/>
      <c r="AQ638" s="144" t="s">
        <v>184</v>
      </c>
      <c r="AR638" s="119"/>
      <c r="AS638" s="119"/>
      <c r="AT638" s="120"/>
      <c r="AU638" s="125" t="s">
        <v>133</v>
      </c>
      <c r="AV638" s="125"/>
      <c r="AW638" s="125"/>
      <c r="AX638" s="126"/>
      <c r="AY638">
        <f>COUNTA($G$640)</f>
        <v>0</v>
      </c>
    </row>
    <row r="639" spans="1:51" ht="15" hidden="1" customHeight="1" x14ac:dyDescent="0.15">
      <c r="A639" s="176"/>
      <c r="B639" s="173"/>
      <c r="C639" s="167"/>
      <c r="D639" s="173"/>
      <c r="E639" s="327"/>
      <c r="F639" s="328"/>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15" hidden="1" customHeight="1" x14ac:dyDescent="0.15">
      <c r="A640" s="176"/>
      <c r="B640" s="173"/>
      <c r="C640" s="167"/>
      <c r="D640" s="173"/>
      <c r="E640" s="327"/>
      <c r="F640" s="328"/>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5"/>
      <c r="AF640" s="194"/>
      <c r="AG640" s="194"/>
      <c r="AH640" s="194"/>
      <c r="AI640" s="325"/>
      <c r="AJ640" s="194"/>
      <c r="AK640" s="194"/>
      <c r="AL640" s="194"/>
      <c r="AM640" s="325"/>
      <c r="AN640" s="194"/>
      <c r="AO640" s="194"/>
      <c r="AP640" s="326"/>
      <c r="AQ640" s="325"/>
      <c r="AR640" s="194"/>
      <c r="AS640" s="194"/>
      <c r="AT640" s="326"/>
      <c r="AU640" s="194"/>
      <c r="AV640" s="194"/>
      <c r="AW640" s="194"/>
      <c r="AX640" s="195"/>
      <c r="AY640">
        <f t="shared" ref="AY640:AY642" si="102">$AY$638</f>
        <v>0</v>
      </c>
    </row>
    <row r="641" spans="1:51" ht="15" hidden="1" customHeight="1" x14ac:dyDescent="0.15">
      <c r="A641" s="176"/>
      <c r="B641" s="173"/>
      <c r="C641" s="167"/>
      <c r="D641" s="173"/>
      <c r="E641" s="327"/>
      <c r="F641" s="328"/>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5"/>
      <c r="AF641" s="194"/>
      <c r="AG641" s="194"/>
      <c r="AH641" s="326"/>
      <c r="AI641" s="325"/>
      <c r="AJ641" s="194"/>
      <c r="AK641" s="194"/>
      <c r="AL641" s="194"/>
      <c r="AM641" s="325"/>
      <c r="AN641" s="194"/>
      <c r="AO641" s="194"/>
      <c r="AP641" s="326"/>
      <c r="AQ641" s="325"/>
      <c r="AR641" s="194"/>
      <c r="AS641" s="194"/>
      <c r="AT641" s="326"/>
      <c r="AU641" s="194"/>
      <c r="AV641" s="194"/>
      <c r="AW641" s="194"/>
      <c r="AX641" s="195"/>
      <c r="AY641">
        <f t="shared" si="102"/>
        <v>0</v>
      </c>
    </row>
    <row r="642" spans="1:51" ht="15" hidden="1" customHeight="1" x14ac:dyDescent="0.15">
      <c r="A642" s="176"/>
      <c r="B642" s="173"/>
      <c r="C642" s="167"/>
      <c r="D642" s="173"/>
      <c r="E642" s="327"/>
      <c r="F642" s="328"/>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1" t="s">
        <v>14</v>
      </c>
      <c r="AC642" s="561"/>
      <c r="AD642" s="561"/>
      <c r="AE642" s="325"/>
      <c r="AF642" s="194"/>
      <c r="AG642" s="194"/>
      <c r="AH642" s="326"/>
      <c r="AI642" s="325"/>
      <c r="AJ642" s="194"/>
      <c r="AK642" s="194"/>
      <c r="AL642" s="194"/>
      <c r="AM642" s="325"/>
      <c r="AN642" s="194"/>
      <c r="AO642" s="194"/>
      <c r="AP642" s="326"/>
      <c r="AQ642" s="325"/>
      <c r="AR642" s="194"/>
      <c r="AS642" s="194"/>
      <c r="AT642" s="326"/>
      <c r="AU642" s="194"/>
      <c r="AV642" s="194"/>
      <c r="AW642" s="194"/>
      <c r="AX642" s="195"/>
      <c r="AY642">
        <f t="shared" si="102"/>
        <v>0</v>
      </c>
    </row>
    <row r="643" spans="1:51" ht="15" hidden="1" customHeight="1" x14ac:dyDescent="0.15">
      <c r="A643" s="176"/>
      <c r="B643" s="173"/>
      <c r="C643" s="167"/>
      <c r="D643" s="173"/>
      <c r="E643" s="111" t="s">
        <v>328</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1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1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15" hidden="1" customHeight="1" x14ac:dyDescent="0.15">
      <c r="A646" s="176"/>
      <c r="B646" s="173"/>
      <c r="C646" s="167"/>
      <c r="D646" s="173"/>
      <c r="E646" s="161" t="s">
        <v>323</v>
      </c>
      <c r="F646" s="162"/>
      <c r="G646" s="880" t="s">
        <v>204</v>
      </c>
      <c r="H646" s="112"/>
      <c r="I646" s="112"/>
      <c r="J646" s="881"/>
      <c r="K646" s="882"/>
      <c r="L646" s="882"/>
      <c r="M646" s="882"/>
      <c r="N646" s="882"/>
      <c r="O646" s="882"/>
      <c r="P646" s="882"/>
      <c r="Q646" s="882"/>
      <c r="R646" s="882"/>
      <c r="S646" s="882"/>
      <c r="T646" s="883"/>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884"/>
      <c r="AY646" s="78" t="str">
        <f>IF(SUBSTITUTE($J$646,"-","")="","0","1")</f>
        <v>0</v>
      </c>
    </row>
    <row r="647" spans="1:51" ht="15" hidden="1" customHeight="1" x14ac:dyDescent="0.15">
      <c r="A647" s="176"/>
      <c r="B647" s="173"/>
      <c r="C647" s="167"/>
      <c r="D647" s="173"/>
      <c r="E647" s="327" t="s">
        <v>193</v>
      </c>
      <c r="F647" s="328"/>
      <c r="G647" s="329"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465</v>
      </c>
      <c r="AJ647" s="320"/>
      <c r="AK647" s="320"/>
      <c r="AL647" s="144"/>
      <c r="AM647" s="320" t="s">
        <v>466</v>
      </c>
      <c r="AN647" s="320"/>
      <c r="AO647" s="320"/>
      <c r="AP647" s="144"/>
      <c r="AQ647" s="144" t="s">
        <v>184</v>
      </c>
      <c r="AR647" s="119"/>
      <c r="AS647" s="119"/>
      <c r="AT647" s="120"/>
      <c r="AU647" s="125" t="s">
        <v>133</v>
      </c>
      <c r="AV647" s="125"/>
      <c r="AW647" s="125"/>
      <c r="AX647" s="126"/>
      <c r="AY647">
        <f>COUNTA($G$649)</f>
        <v>0</v>
      </c>
    </row>
    <row r="648" spans="1:51" ht="15" hidden="1" customHeight="1" x14ac:dyDescent="0.15">
      <c r="A648" s="176"/>
      <c r="B648" s="173"/>
      <c r="C648" s="167"/>
      <c r="D648" s="173"/>
      <c r="E648" s="327"/>
      <c r="F648" s="328"/>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15" hidden="1" customHeight="1" x14ac:dyDescent="0.15">
      <c r="A649" s="176"/>
      <c r="B649" s="173"/>
      <c r="C649" s="167"/>
      <c r="D649" s="173"/>
      <c r="E649" s="327"/>
      <c r="F649" s="328"/>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5"/>
      <c r="AF649" s="194"/>
      <c r="AG649" s="194"/>
      <c r="AH649" s="194"/>
      <c r="AI649" s="325"/>
      <c r="AJ649" s="194"/>
      <c r="AK649" s="194"/>
      <c r="AL649" s="194"/>
      <c r="AM649" s="325"/>
      <c r="AN649" s="194"/>
      <c r="AO649" s="194"/>
      <c r="AP649" s="326"/>
      <c r="AQ649" s="325"/>
      <c r="AR649" s="194"/>
      <c r="AS649" s="194"/>
      <c r="AT649" s="326"/>
      <c r="AU649" s="194"/>
      <c r="AV649" s="194"/>
      <c r="AW649" s="194"/>
      <c r="AX649" s="195"/>
      <c r="AY649">
        <f t="shared" ref="AY649:AY651" si="103">$AY$647</f>
        <v>0</v>
      </c>
    </row>
    <row r="650" spans="1:51" ht="15" hidden="1" customHeight="1" x14ac:dyDescent="0.15">
      <c r="A650" s="176"/>
      <c r="B650" s="173"/>
      <c r="C650" s="167"/>
      <c r="D650" s="173"/>
      <c r="E650" s="327"/>
      <c r="F650" s="328"/>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5"/>
      <c r="AF650" s="194"/>
      <c r="AG650" s="194"/>
      <c r="AH650" s="326"/>
      <c r="AI650" s="325"/>
      <c r="AJ650" s="194"/>
      <c r="AK650" s="194"/>
      <c r="AL650" s="194"/>
      <c r="AM650" s="325"/>
      <c r="AN650" s="194"/>
      <c r="AO650" s="194"/>
      <c r="AP650" s="326"/>
      <c r="AQ650" s="325"/>
      <c r="AR650" s="194"/>
      <c r="AS650" s="194"/>
      <c r="AT650" s="326"/>
      <c r="AU650" s="194"/>
      <c r="AV650" s="194"/>
      <c r="AW650" s="194"/>
      <c r="AX650" s="195"/>
      <c r="AY650">
        <f t="shared" si="103"/>
        <v>0</v>
      </c>
    </row>
    <row r="651" spans="1:51" ht="15" hidden="1" customHeight="1" x14ac:dyDescent="0.15">
      <c r="A651" s="176"/>
      <c r="B651" s="173"/>
      <c r="C651" s="167"/>
      <c r="D651" s="173"/>
      <c r="E651" s="327"/>
      <c r="F651" s="328"/>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1" t="s">
        <v>176</v>
      </c>
      <c r="AC651" s="561"/>
      <c r="AD651" s="561"/>
      <c r="AE651" s="325"/>
      <c r="AF651" s="194"/>
      <c r="AG651" s="194"/>
      <c r="AH651" s="326"/>
      <c r="AI651" s="325"/>
      <c r="AJ651" s="194"/>
      <c r="AK651" s="194"/>
      <c r="AL651" s="194"/>
      <c r="AM651" s="325"/>
      <c r="AN651" s="194"/>
      <c r="AO651" s="194"/>
      <c r="AP651" s="326"/>
      <c r="AQ651" s="325"/>
      <c r="AR651" s="194"/>
      <c r="AS651" s="194"/>
      <c r="AT651" s="326"/>
      <c r="AU651" s="194"/>
      <c r="AV651" s="194"/>
      <c r="AW651" s="194"/>
      <c r="AX651" s="195"/>
      <c r="AY651">
        <f t="shared" si="103"/>
        <v>0</v>
      </c>
    </row>
    <row r="652" spans="1:51" ht="15" hidden="1" customHeight="1" x14ac:dyDescent="0.15">
      <c r="A652" s="176"/>
      <c r="B652" s="173"/>
      <c r="C652" s="167"/>
      <c r="D652" s="173"/>
      <c r="E652" s="327" t="s">
        <v>193</v>
      </c>
      <c r="F652" s="328"/>
      <c r="G652" s="329"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465</v>
      </c>
      <c r="AJ652" s="320"/>
      <c r="AK652" s="320"/>
      <c r="AL652" s="144"/>
      <c r="AM652" s="320" t="s">
        <v>466</v>
      </c>
      <c r="AN652" s="320"/>
      <c r="AO652" s="320"/>
      <c r="AP652" s="144"/>
      <c r="AQ652" s="144" t="s">
        <v>184</v>
      </c>
      <c r="AR652" s="119"/>
      <c r="AS652" s="119"/>
      <c r="AT652" s="120"/>
      <c r="AU652" s="125" t="s">
        <v>133</v>
      </c>
      <c r="AV652" s="125"/>
      <c r="AW652" s="125"/>
      <c r="AX652" s="126"/>
      <c r="AY652">
        <f>COUNTA($G$654)</f>
        <v>0</v>
      </c>
    </row>
    <row r="653" spans="1:51" ht="15" hidden="1" customHeight="1" x14ac:dyDescent="0.15">
      <c r="A653" s="176"/>
      <c r="B653" s="173"/>
      <c r="C653" s="167"/>
      <c r="D653" s="173"/>
      <c r="E653" s="327"/>
      <c r="F653" s="328"/>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15" hidden="1" customHeight="1" x14ac:dyDescent="0.15">
      <c r="A654" s="176"/>
      <c r="B654" s="173"/>
      <c r="C654" s="167"/>
      <c r="D654" s="173"/>
      <c r="E654" s="327"/>
      <c r="F654" s="328"/>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5"/>
      <c r="AF654" s="194"/>
      <c r="AG654" s="194"/>
      <c r="AH654" s="194"/>
      <c r="AI654" s="325"/>
      <c r="AJ654" s="194"/>
      <c r="AK654" s="194"/>
      <c r="AL654" s="194"/>
      <c r="AM654" s="325"/>
      <c r="AN654" s="194"/>
      <c r="AO654" s="194"/>
      <c r="AP654" s="326"/>
      <c r="AQ654" s="325"/>
      <c r="AR654" s="194"/>
      <c r="AS654" s="194"/>
      <c r="AT654" s="326"/>
      <c r="AU654" s="194"/>
      <c r="AV654" s="194"/>
      <c r="AW654" s="194"/>
      <c r="AX654" s="195"/>
      <c r="AY654">
        <f t="shared" ref="AY654:AY656" si="104">$AY$652</f>
        <v>0</v>
      </c>
    </row>
    <row r="655" spans="1:51" ht="15" hidden="1" customHeight="1" x14ac:dyDescent="0.15">
      <c r="A655" s="176"/>
      <c r="B655" s="173"/>
      <c r="C655" s="167"/>
      <c r="D655" s="173"/>
      <c r="E655" s="327"/>
      <c r="F655" s="328"/>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5"/>
      <c r="AF655" s="194"/>
      <c r="AG655" s="194"/>
      <c r="AH655" s="326"/>
      <c r="AI655" s="325"/>
      <c r="AJ655" s="194"/>
      <c r="AK655" s="194"/>
      <c r="AL655" s="194"/>
      <c r="AM655" s="325"/>
      <c r="AN655" s="194"/>
      <c r="AO655" s="194"/>
      <c r="AP655" s="326"/>
      <c r="AQ655" s="325"/>
      <c r="AR655" s="194"/>
      <c r="AS655" s="194"/>
      <c r="AT655" s="326"/>
      <c r="AU655" s="194"/>
      <c r="AV655" s="194"/>
      <c r="AW655" s="194"/>
      <c r="AX655" s="195"/>
      <c r="AY655">
        <f t="shared" si="104"/>
        <v>0</v>
      </c>
    </row>
    <row r="656" spans="1:51" ht="15" hidden="1" customHeight="1" x14ac:dyDescent="0.15">
      <c r="A656" s="176"/>
      <c r="B656" s="173"/>
      <c r="C656" s="167"/>
      <c r="D656" s="173"/>
      <c r="E656" s="327"/>
      <c r="F656" s="328"/>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1" t="s">
        <v>176</v>
      </c>
      <c r="AC656" s="561"/>
      <c r="AD656" s="561"/>
      <c r="AE656" s="325"/>
      <c r="AF656" s="194"/>
      <c r="AG656" s="194"/>
      <c r="AH656" s="326"/>
      <c r="AI656" s="325"/>
      <c r="AJ656" s="194"/>
      <c r="AK656" s="194"/>
      <c r="AL656" s="194"/>
      <c r="AM656" s="325"/>
      <c r="AN656" s="194"/>
      <c r="AO656" s="194"/>
      <c r="AP656" s="326"/>
      <c r="AQ656" s="325"/>
      <c r="AR656" s="194"/>
      <c r="AS656" s="194"/>
      <c r="AT656" s="326"/>
      <c r="AU656" s="194"/>
      <c r="AV656" s="194"/>
      <c r="AW656" s="194"/>
      <c r="AX656" s="195"/>
      <c r="AY656">
        <f t="shared" si="104"/>
        <v>0</v>
      </c>
    </row>
    <row r="657" spans="1:51" ht="15" hidden="1" customHeight="1" x14ac:dyDescent="0.15">
      <c r="A657" s="176"/>
      <c r="B657" s="173"/>
      <c r="C657" s="167"/>
      <c r="D657" s="173"/>
      <c r="E657" s="327" t="s">
        <v>193</v>
      </c>
      <c r="F657" s="328"/>
      <c r="G657" s="329"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465</v>
      </c>
      <c r="AJ657" s="320"/>
      <c r="AK657" s="320"/>
      <c r="AL657" s="144"/>
      <c r="AM657" s="320" t="s">
        <v>466</v>
      </c>
      <c r="AN657" s="320"/>
      <c r="AO657" s="320"/>
      <c r="AP657" s="144"/>
      <c r="AQ657" s="144" t="s">
        <v>184</v>
      </c>
      <c r="AR657" s="119"/>
      <c r="AS657" s="119"/>
      <c r="AT657" s="120"/>
      <c r="AU657" s="125" t="s">
        <v>133</v>
      </c>
      <c r="AV657" s="125"/>
      <c r="AW657" s="125"/>
      <c r="AX657" s="126"/>
      <c r="AY657">
        <f>COUNTA($G$659)</f>
        <v>0</v>
      </c>
    </row>
    <row r="658" spans="1:51" ht="15" hidden="1" customHeight="1" x14ac:dyDescent="0.15">
      <c r="A658" s="176"/>
      <c r="B658" s="173"/>
      <c r="C658" s="167"/>
      <c r="D658" s="173"/>
      <c r="E658" s="327"/>
      <c r="F658" s="328"/>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15" hidden="1" customHeight="1" x14ac:dyDescent="0.15">
      <c r="A659" s="176"/>
      <c r="B659" s="173"/>
      <c r="C659" s="167"/>
      <c r="D659" s="173"/>
      <c r="E659" s="327"/>
      <c r="F659" s="328"/>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5"/>
      <c r="AF659" s="194"/>
      <c r="AG659" s="194"/>
      <c r="AH659" s="194"/>
      <c r="AI659" s="325"/>
      <c r="AJ659" s="194"/>
      <c r="AK659" s="194"/>
      <c r="AL659" s="194"/>
      <c r="AM659" s="325"/>
      <c r="AN659" s="194"/>
      <c r="AO659" s="194"/>
      <c r="AP659" s="326"/>
      <c r="AQ659" s="325"/>
      <c r="AR659" s="194"/>
      <c r="AS659" s="194"/>
      <c r="AT659" s="326"/>
      <c r="AU659" s="194"/>
      <c r="AV659" s="194"/>
      <c r="AW659" s="194"/>
      <c r="AX659" s="195"/>
      <c r="AY659">
        <f t="shared" ref="AY659:AY661" si="105">$AY$657</f>
        <v>0</v>
      </c>
    </row>
    <row r="660" spans="1:51" ht="15" hidden="1" customHeight="1" x14ac:dyDescent="0.15">
      <c r="A660" s="176"/>
      <c r="B660" s="173"/>
      <c r="C660" s="167"/>
      <c r="D660" s="173"/>
      <c r="E660" s="327"/>
      <c r="F660" s="328"/>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5"/>
      <c r="AF660" s="194"/>
      <c r="AG660" s="194"/>
      <c r="AH660" s="326"/>
      <c r="AI660" s="325"/>
      <c r="AJ660" s="194"/>
      <c r="AK660" s="194"/>
      <c r="AL660" s="194"/>
      <c r="AM660" s="325"/>
      <c r="AN660" s="194"/>
      <c r="AO660" s="194"/>
      <c r="AP660" s="326"/>
      <c r="AQ660" s="325"/>
      <c r="AR660" s="194"/>
      <c r="AS660" s="194"/>
      <c r="AT660" s="326"/>
      <c r="AU660" s="194"/>
      <c r="AV660" s="194"/>
      <c r="AW660" s="194"/>
      <c r="AX660" s="195"/>
      <c r="AY660">
        <f t="shared" si="105"/>
        <v>0</v>
      </c>
    </row>
    <row r="661" spans="1:51" ht="15" hidden="1" customHeight="1" x14ac:dyDescent="0.15">
      <c r="A661" s="176"/>
      <c r="B661" s="173"/>
      <c r="C661" s="167"/>
      <c r="D661" s="173"/>
      <c r="E661" s="327"/>
      <c r="F661" s="328"/>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1" t="s">
        <v>176</v>
      </c>
      <c r="AC661" s="561"/>
      <c r="AD661" s="561"/>
      <c r="AE661" s="325"/>
      <c r="AF661" s="194"/>
      <c r="AG661" s="194"/>
      <c r="AH661" s="326"/>
      <c r="AI661" s="325"/>
      <c r="AJ661" s="194"/>
      <c r="AK661" s="194"/>
      <c r="AL661" s="194"/>
      <c r="AM661" s="325"/>
      <c r="AN661" s="194"/>
      <c r="AO661" s="194"/>
      <c r="AP661" s="326"/>
      <c r="AQ661" s="325"/>
      <c r="AR661" s="194"/>
      <c r="AS661" s="194"/>
      <c r="AT661" s="326"/>
      <c r="AU661" s="194"/>
      <c r="AV661" s="194"/>
      <c r="AW661" s="194"/>
      <c r="AX661" s="195"/>
      <c r="AY661">
        <f t="shared" si="105"/>
        <v>0</v>
      </c>
    </row>
    <row r="662" spans="1:51" ht="15" hidden="1" customHeight="1" x14ac:dyDescent="0.15">
      <c r="A662" s="176"/>
      <c r="B662" s="173"/>
      <c r="C662" s="167"/>
      <c r="D662" s="173"/>
      <c r="E662" s="327" t="s">
        <v>193</v>
      </c>
      <c r="F662" s="328"/>
      <c r="G662" s="329"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465</v>
      </c>
      <c r="AJ662" s="320"/>
      <c r="AK662" s="320"/>
      <c r="AL662" s="144"/>
      <c r="AM662" s="320" t="s">
        <v>466</v>
      </c>
      <c r="AN662" s="320"/>
      <c r="AO662" s="320"/>
      <c r="AP662" s="144"/>
      <c r="AQ662" s="144" t="s">
        <v>184</v>
      </c>
      <c r="AR662" s="119"/>
      <c r="AS662" s="119"/>
      <c r="AT662" s="120"/>
      <c r="AU662" s="125" t="s">
        <v>133</v>
      </c>
      <c r="AV662" s="125"/>
      <c r="AW662" s="125"/>
      <c r="AX662" s="126"/>
      <c r="AY662">
        <f>COUNTA($G$664)</f>
        <v>0</v>
      </c>
    </row>
    <row r="663" spans="1:51" ht="15" hidden="1" customHeight="1" x14ac:dyDescent="0.15">
      <c r="A663" s="176"/>
      <c r="B663" s="173"/>
      <c r="C663" s="167"/>
      <c r="D663" s="173"/>
      <c r="E663" s="327"/>
      <c r="F663" s="328"/>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15" hidden="1" customHeight="1" x14ac:dyDescent="0.15">
      <c r="A664" s="176"/>
      <c r="B664" s="173"/>
      <c r="C664" s="167"/>
      <c r="D664" s="173"/>
      <c r="E664" s="327"/>
      <c r="F664" s="328"/>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5"/>
      <c r="AF664" s="194"/>
      <c r="AG664" s="194"/>
      <c r="AH664" s="194"/>
      <c r="AI664" s="325"/>
      <c r="AJ664" s="194"/>
      <c r="AK664" s="194"/>
      <c r="AL664" s="194"/>
      <c r="AM664" s="325"/>
      <c r="AN664" s="194"/>
      <c r="AO664" s="194"/>
      <c r="AP664" s="326"/>
      <c r="AQ664" s="325"/>
      <c r="AR664" s="194"/>
      <c r="AS664" s="194"/>
      <c r="AT664" s="326"/>
      <c r="AU664" s="194"/>
      <c r="AV664" s="194"/>
      <c r="AW664" s="194"/>
      <c r="AX664" s="195"/>
      <c r="AY664">
        <f t="shared" ref="AY664:AY666" si="106">$AY$662</f>
        <v>0</v>
      </c>
    </row>
    <row r="665" spans="1:51" ht="15" hidden="1" customHeight="1" x14ac:dyDescent="0.15">
      <c r="A665" s="176"/>
      <c r="B665" s="173"/>
      <c r="C665" s="167"/>
      <c r="D665" s="173"/>
      <c r="E665" s="327"/>
      <c r="F665" s="328"/>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5"/>
      <c r="AF665" s="194"/>
      <c r="AG665" s="194"/>
      <c r="AH665" s="326"/>
      <c r="AI665" s="325"/>
      <c r="AJ665" s="194"/>
      <c r="AK665" s="194"/>
      <c r="AL665" s="194"/>
      <c r="AM665" s="325"/>
      <c r="AN665" s="194"/>
      <c r="AO665" s="194"/>
      <c r="AP665" s="326"/>
      <c r="AQ665" s="325"/>
      <c r="AR665" s="194"/>
      <c r="AS665" s="194"/>
      <c r="AT665" s="326"/>
      <c r="AU665" s="194"/>
      <c r="AV665" s="194"/>
      <c r="AW665" s="194"/>
      <c r="AX665" s="195"/>
      <c r="AY665">
        <f t="shared" si="106"/>
        <v>0</v>
      </c>
    </row>
    <row r="666" spans="1:51" ht="15" hidden="1" customHeight="1" x14ac:dyDescent="0.15">
      <c r="A666" s="176"/>
      <c r="B666" s="173"/>
      <c r="C666" s="167"/>
      <c r="D666" s="173"/>
      <c r="E666" s="327"/>
      <c r="F666" s="328"/>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1" t="s">
        <v>176</v>
      </c>
      <c r="AC666" s="561"/>
      <c r="AD666" s="561"/>
      <c r="AE666" s="325"/>
      <c r="AF666" s="194"/>
      <c r="AG666" s="194"/>
      <c r="AH666" s="326"/>
      <c r="AI666" s="325"/>
      <c r="AJ666" s="194"/>
      <c r="AK666" s="194"/>
      <c r="AL666" s="194"/>
      <c r="AM666" s="325"/>
      <c r="AN666" s="194"/>
      <c r="AO666" s="194"/>
      <c r="AP666" s="326"/>
      <c r="AQ666" s="325"/>
      <c r="AR666" s="194"/>
      <c r="AS666" s="194"/>
      <c r="AT666" s="326"/>
      <c r="AU666" s="194"/>
      <c r="AV666" s="194"/>
      <c r="AW666" s="194"/>
      <c r="AX666" s="195"/>
      <c r="AY666">
        <f t="shared" si="106"/>
        <v>0</v>
      </c>
    </row>
    <row r="667" spans="1:51" ht="15" hidden="1" customHeight="1" x14ac:dyDescent="0.15">
      <c r="A667" s="176"/>
      <c r="B667" s="173"/>
      <c r="C667" s="167"/>
      <c r="D667" s="173"/>
      <c r="E667" s="327" t="s">
        <v>193</v>
      </c>
      <c r="F667" s="328"/>
      <c r="G667" s="329"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465</v>
      </c>
      <c r="AJ667" s="320"/>
      <c r="AK667" s="320"/>
      <c r="AL667" s="144"/>
      <c r="AM667" s="320" t="s">
        <v>466</v>
      </c>
      <c r="AN667" s="320"/>
      <c r="AO667" s="320"/>
      <c r="AP667" s="144"/>
      <c r="AQ667" s="144" t="s">
        <v>184</v>
      </c>
      <c r="AR667" s="119"/>
      <c r="AS667" s="119"/>
      <c r="AT667" s="120"/>
      <c r="AU667" s="125" t="s">
        <v>133</v>
      </c>
      <c r="AV667" s="125"/>
      <c r="AW667" s="125"/>
      <c r="AX667" s="126"/>
      <c r="AY667">
        <f>COUNTA($G$669)</f>
        <v>0</v>
      </c>
    </row>
    <row r="668" spans="1:51" ht="15" hidden="1" customHeight="1" x14ac:dyDescent="0.15">
      <c r="A668" s="176"/>
      <c r="B668" s="173"/>
      <c r="C668" s="167"/>
      <c r="D668" s="173"/>
      <c r="E668" s="327"/>
      <c r="F668" s="328"/>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15" hidden="1" customHeight="1" x14ac:dyDescent="0.15">
      <c r="A669" s="176"/>
      <c r="B669" s="173"/>
      <c r="C669" s="167"/>
      <c r="D669" s="173"/>
      <c r="E669" s="327"/>
      <c r="F669" s="328"/>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5"/>
      <c r="AF669" s="194"/>
      <c r="AG669" s="194"/>
      <c r="AH669" s="194"/>
      <c r="AI669" s="325"/>
      <c r="AJ669" s="194"/>
      <c r="AK669" s="194"/>
      <c r="AL669" s="194"/>
      <c r="AM669" s="325"/>
      <c r="AN669" s="194"/>
      <c r="AO669" s="194"/>
      <c r="AP669" s="326"/>
      <c r="AQ669" s="325"/>
      <c r="AR669" s="194"/>
      <c r="AS669" s="194"/>
      <c r="AT669" s="326"/>
      <c r="AU669" s="194"/>
      <c r="AV669" s="194"/>
      <c r="AW669" s="194"/>
      <c r="AX669" s="195"/>
      <c r="AY669">
        <f t="shared" ref="AY669:AY671" si="107">$AY$667</f>
        <v>0</v>
      </c>
    </row>
    <row r="670" spans="1:51" ht="15" hidden="1" customHeight="1" x14ac:dyDescent="0.15">
      <c r="A670" s="176"/>
      <c r="B670" s="173"/>
      <c r="C670" s="167"/>
      <c r="D670" s="173"/>
      <c r="E670" s="327"/>
      <c r="F670" s="328"/>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5"/>
      <c r="AF670" s="194"/>
      <c r="AG670" s="194"/>
      <c r="AH670" s="326"/>
      <c r="AI670" s="325"/>
      <c r="AJ670" s="194"/>
      <c r="AK670" s="194"/>
      <c r="AL670" s="194"/>
      <c r="AM670" s="325"/>
      <c r="AN670" s="194"/>
      <c r="AO670" s="194"/>
      <c r="AP670" s="326"/>
      <c r="AQ670" s="325"/>
      <c r="AR670" s="194"/>
      <c r="AS670" s="194"/>
      <c r="AT670" s="326"/>
      <c r="AU670" s="194"/>
      <c r="AV670" s="194"/>
      <c r="AW670" s="194"/>
      <c r="AX670" s="195"/>
      <c r="AY670">
        <f t="shared" si="107"/>
        <v>0</v>
      </c>
    </row>
    <row r="671" spans="1:51" ht="15" hidden="1" customHeight="1" x14ac:dyDescent="0.15">
      <c r="A671" s="176"/>
      <c r="B671" s="173"/>
      <c r="C671" s="167"/>
      <c r="D671" s="173"/>
      <c r="E671" s="327"/>
      <c r="F671" s="328"/>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1" t="s">
        <v>176</v>
      </c>
      <c r="AC671" s="561"/>
      <c r="AD671" s="561"/>
      <c r="AE671" s="325"/>
      <c r="AF671" s="194"/>
      <c r="AG671" s="194"/>
      <c r="AH671" s="326"/>
      <c r="AI671" s="325"/>
      <c r="AJ671" s="194"/>
      <c r="AK671" s="194"/>
      <c r="AL671" s="194"/>
      <c r="AM671" s="325"/>
      <c r="AN671" s="194"/>
      <c r="AO671" s="194"/>
      <c r="AP671" s="326"/>
      <c r="AQ671" s="325"/>
      <c r="AR671" s="194"/>
      <c r="AS671" s="194"/>
      <c r="AT671" s="326"/>
      <c r="AU671" s="194"/>
      <c r="AV671" s="194"/>
      <c r="AW671" s="194"/>
      <c r="AX671" s="195"/>
      <c r="AY671">
        <f t="shared" si="107"/>
        <v>0</v>
      </c>
    </row>
    <row r="672" spans="1:51" ht="15" hidden="1" customHeight="1" x14ac:dyDescent="0.15">
      <c r="A672" s="176"/>
      <c r="B672" s="173"/>
      <c r="C672" s="167"/>
      <c r="D672" s="173"/>
      <c r="E672" s="327" t="s">
        <v>194</v>
      </c>
      <c r="F672" s="328"/>
      <c r="G672" s="329"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465</v>
      </c>
      <c r="AJ672" s="320"/>
      <c r="AK672" s="320"/>
      <c r="AL672" s="144"/>
      <c r="AM672" s="320" t="s">
        <v>466</v>
      </c>
      <c r="AN672" s="320"/>
      <c r="AO672" s="320"/>
      <c r="AP672" s="144"/>
      <c r="AQ672" s="144" t="s">
        <v>184</v>
      </c>
      <c r="AR672" s="119"/>
      <c r="AS672" s="119"/>
      <c r="AT672" s="120"/>
      <c r="AU672" s="125" t="s">
        <v>133</v>
      </c>
      <c r="AV672" s="125"/>
      <c r="AW672" s="125"/>
      <c r="AX672" s="126"/>
      <c r="AY672">
        <f>COUNTA($G$674)</f>
        <v>0</v>
      </c>
    </row>
    <row r="673" spans="1:51" ht="15" hidden="1" customHeight="1" x14ac:dyDescent="0.15">
      <c r="A673" s="176"/>
      <c r="B673" s="173"/>
      <c r="C673" s="167"/>
      <c r="D673" s="173"/>
      <c r="E673" s="327"/>
      <c r="F673" s="328"/>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15" hidden="1" customHeight="1" x14ac:dyDescent="0.15">
      <c r="A674" s="176"/>
      <c r="B674" s="173"/>
      <c r="C674" s="167"/>
      <c r="D674" s="173"/>
      <c r="E674" s="327"/>
      <c r="F674" s="328"/>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5"/>
      <c r="AF674" s="194"/>
      <c r="AG674" s="194"/>
      <c r="AH674" s="194"/>
      <c r="AI674" s="325"/>
      <c r="AJ674" s="194"/>
      <c r="AK674" s="194"/>
      <c r="AL674" s="194"/>
      <c r="AM674" s="325"/>
      <c r="AN674" s="194"/>
      <c r="AO674" s="194"/>
      <c r="AP674" s="326"/>
      <c r="AQ674" s="325"/>
      <c r="AR674" s="194"/>
      <c r="AS674" s="194"/>
      <c r="AT674" s="326"/>
      <c r="AU674" s="194"/>
      <c r="AV674" s="194"/>
      <c r="AW674" s="194"/>
      <c r="AX674" s="195"/>
      <c r="AY674">
        <f t="shared" ref="AY674:AY676" si="108">$AY$672</f>
        <v>0</v>
      </c>
    </row>
    <row r="675" spans="1:51" ht="15" hidden="1" customHeight="1" x14ac:dyDescent="0.15">
      <c r="A675" s="176"/>
      <c r="B675" s="173"/>
      <c r="C675" s="167"/>
      <c r="D675" s="173"/>
      <c r="E675" s="327"/>
      <c r="F675" s="328"/>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5"/>
      <c r="AF675" s="194"/>
      <c r="AG675" s="194"/>
      <c r="AH675" s="326"/>
      <c r="AI675" s="325"/>
      <c r="AJ675" s="194"/>
      <c r="AK675" s="194"/>
      <c r="AL675" s="194"/>
      <c r="AM675" s="325"/>
      <c r="AN675" s="194"/>
      <c r="AO675" s="194"/>
      <c r="AP675" s="326"/>
      <c r="AQ675" s="325"/>
      <c r="AR675" s="194"/>
      <c r="AS675" s="194"/>
      <c r="AT675" s="326"/>
      <c r="AU675" s="194"/>
      <c r="AV675" s="194"/>
      <c r="AW675" s="194"/>
      <c r="AX675" s="195"/>
      <c r="AY675">
        <f t="shared" si="108"/>
        <v>0</v>
      </c>
    </row>
    <row r="676" spans="1:51" ht="15" hidden="1" customHeight="1" x14ac:dyDescent="0.15">
      <c r="A676" s="176"/>
      <c r="B676" s="173"/>
      <c r="C676" s="167"/>
      <c r="D676" s="173"/>
      <c r="E676" s="327"/>
      <c r="F676" s="328"/>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1" t="s">
        <v>14</v>
      </c>
      <c r="AC676" s="561"/>
      <c r="AD676" s="561"/>
      <c r="AE676" s="325"/>
      <c r="AF676" s="194"/>
      <c r="AG676" s="194"/>
      <c r="AH676" s="326"/>
      <c r="AI676" s="325"/>
      <c r="AJ676" s="194"/>
      <c r="AK676" s="194"/>
      <c r="AL676" s="194"/>
      <c r="AM676" s="325"/>
      <c r="AN676" s="194"/>
      <c r="AO676" s="194"/>
      <c r="AP676" s="326"/>
      <c r="AQ676" s="325"/>
      <c r="AR676" s="194"/>
      <c r="AS676" s="194"/>
      <c r="AT676" s="326"/>
      <c r="AU676" s="194"/>
      <c r="AV676" s="194"/>
      <c r="AW676" s="194"/>
      <c r="AX676" s="195"/>
      <c r="AY676">
        <f t="shared" si="108"/>
        <v>0</v>
      </c>
    </row>
    <row r="677" spans="1:51" ht="15" hidden="1" customHeight="1" x14ac:dyDescent="0.15">
      <c r="A677" s="176"/>
      <c r="B677" s="173"/>
      <c r="C677" s="167"/>
      <c r="D677" s="173"/>
      <c r="E677" s="327" t="s">
        <v>194</v>
      </c>
      <c r="F677" s="328"/>
      <c r="G677" s="329"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465</v>
      </c>
      <c r="AJ677" s="320"/>
      <c r="AK677" s="320"/>
      <c r="AL677" s="144"/>
      <c r="AM677" s="320" t="s">
        <v>466</v>
      </c>
      <c r="AN677" s="320"/>
      <c r="AO677" s="320"/>
      <c r="AP677" s="144"/>
      <c r="AQ677" s="144" t="s">
        <v>184</v>
      </c>
      <c r="AR677" s="119"/>
      <c r="AS677" s="119"/>
      <c r="AT677" s="120"/>
      <c r="AU677" s="125" t="s">
        <v>133</v>
      </c>
      <c r="AV677" s="125"/>
      <c r="AW677" s="125"/>
      <c r="AX677" s="126"/>
      <c r="AY677">
        <f>COUNTA($G$679)</f>
        <v>0</v>
      </c>
    </row>
    <row r="678" spans="1:51" ht="15" hidden="1" customHeight="1" x14ac:dyDescent="0.15">
      <c r="A678" s="176"/>
      <c r="B678" s="173"/>
      <c r="C678" s="167"/>
      <c r="D678" s="173"/>
      <c r="E678" s="327"/>
      <c r="F678" s="328"/>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15" hidden="1" customHeight="1" x14ac:dyDescent="0.15">
      <c r="A679" s="176"/>
      <c r="B679" s="173"/>
      <c r="C679" s="167"/>
      <c r="D679" s="173"/>
      <c r="E679" s="327"/>
      <c r="F679" s="328"/>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5"/>
      <c r="AF679" s="194"/>
      <c r="AG679" s="194"/>
      <c r="AH679" s="194"/>
      <c r="AI679" s="325"/>
      <c r="AJ679" s="194"/>
      <c r="AK679" s="194"/>
      <c r="AL679" s="194"/>
      <c r="AM679" s="325"/>
      <c r="AN679" s="194"/>
      <c r="AO679" s="194"/>
      <c r="AP679" s="326"/>
      <c r="AQ679" s="325"/>
      <c r="AR679" s="194"/>
      <c r="AS679" s="194"/>
      <c r="AT679" s="326"/>
      <c r="AU679" s="194"/>
      <c r="AV679" s="194"/>
      <c r="AW679" s="194"/>
      <c r="AX679" s="195"/>
      <c r="AY679">
        <f t="shared" ref="AY679:AY681" si="109">$AY$677</f>
        <v>0</v>
      </c>
    </row>
    <row r="680" spans="1:51" ht="15" hidden="1" customHeight="1" x14ac:dyDescent="0.15">
      <c r="A680" s="176"/>
      <c r="B680" s="173"/>
      <c r="C680" s="167"/>
      <c r="D680" s="173"/>
      <c r="E680" s="327"/>
      <c r="F680" s="328"/>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5"/>
      <c r="AF680" s="194"/>
      <c r="AG680" s="194"/>
      <c r="AH680" s="326"/>
      <c r="AI680" s="325"/>
      <c r="AJ680" s="194"/>
      <c r="AK680" s="194"/>
      <c r="AL680" s="194"/>
      <c r="AM680" s="325"/>
      <c r="AN680" s="194"/>
      <c r="AO680" s="194"/>
      <c r="AP680" s="326"/>
      <c r="AQ680" s="325"/>
      <c r="AR680" s="194"/>
      <c r="AS680" s="194"/>
      <c r="AT680" s="326"/>
      <c r="AU680" s="194"/>
      <c r="AV680" s="194"/>
      <c r="AW680" s="194"/>
      <c r="AX680" s="195"/>
      <c r="AY680">
        <f t="shared" si="109"/>
        <v>0</v>
      </c>
    </row>
    <row r="681" spans="1:51" ht="15" hidden="1" customHeight="1" x14ac:dyDescent="0.15">
      <c r="A681" s="176"/>
      <c r="B681" s="173"/>
      <c r="C681" s="167"/>
      <c r="D681" s="173"/>
      <c r="E681" s="327"/>
      <c r="F681" s="328"/>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1" t="s">
        <v>14</v>
      </c>
      <c r="AC681" s="561"/>
      <c r="AD681" s="561"/>
      <c r="AE681" s="325"/>
      <c r="AF681" s="194"/>
      <c r="AG681" s="194"/>
      <c r="AH681" s="326"/>
      <c r="AI681" s="325"/>
      <c r="AJ681" s="194"/>
      <c r="AK681" s="194"/>
      <c r="AL681" s="194"/>
      <c r="AM681" s="325"/>
      <c r="AN681" s="194"/>
      <c r="AO681" s="194"/>
      <c r="AP681" s="326"/>
      <c r="AQ681" s="325"/>
      <c r="AR681" s="194"/>
      <c r="AS681" s="194"/>
      <c r="AT681" s="326"/>
      <c r="AU681" s="194"/>
      <c r="AV681" s="194"/>
      <c r="AW681" s="194"/>
      <c r="AX681" s="195"/>
      <c r="AY681">
        <f t="shared" si="109"/>
        <v>0</v>
      </c>
    </row>
    <row r="682" spans="1:51" ht="15" hidden="1" customHeight="1" x14ac:dyDescent="0.15">
      <c r="A682" s="176"/>
      <c r="B682" s="173"/>
      <c r="C682" s="167"/>
      <c r="D682" s="173"/>
      <c r="E682" s="327" t="s">
        <v>194</v>
      </c>
      <c r="F682" s="328"/>
      <c r="G682" s="329"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465</v>
      </c>
      <c r="AJ682" s="320"/>
      <c r="AK682" s="320"/>
      <c r="AL682" s="144"/>
      <c r="AM682" s="320" t="s">
        <v>466</v>
      </c>
      <c r="AN682" s="320"/>
      <c r="AO682" s="320"/>
      <c r="AP682" s="144"/>
      <c r="AQ682" s="144" t="s">
        <v>184</v>
      </c>
      <c r="AR682" s="119"/>
      <c r="AS682" s="119"/>
      <c r="AT682" s="120"/>
      <c r="AU682" s="125" t="s">
        <v>133</v>
      </c>
      <c r="AV682" s="125"/>
      <c r="AW682" s="125"/>
      <c r="AX682" s="126"/>
      <c r="AY682">
        <f>COUNTA($G$684)</f>
        <v>0</v>
      </c>
    </row>
    <row r="683" spans="1:51" ht="15" hidden="1" customHeight="1" x14ac:dyDescent="0.15">
      <c r="A683" s="176"/>
      <c r="B683" s="173"/>
      <c r="C683" s="167"/>
      <c r="D683" s="173"/>
      <c r="E683" s="327"/>
      <c r="F683" s="328"/>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15" hidden="1" customHeight="1" x14ac:dyDescent="0.15">
      <c r="A684" s="176"/>
      <c r="B684" s="173"/>
      <c r="C684" s="167"/>
      <c r="D684" s="173"/>
      <c r="E684" s="327"/>
      <c r="F684" s="328"/>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5"/>
      <c r="AF684" s="194"/>
      <c r="AG684" s="194"/>
      <c r="AH684" s="194"/>
      <c r="AI684" s="325"/>
      <c r="AJ684" s="194"/>
      <c r="AK684" s="194"/>
      <c r="AL684" s="194"/>
      <c r="AM684" s="325"/>
      <c r="AN684" s="194"/>
      <c r="AO684" s="194"/>
      <c r="AP684" s="326"/>
      <c r="AQ684" s="325"/>
      <c r="AR684" s="194"/>
      <c r="AS684" s="194"/>
      <c r="AT684" s="326"/>
      <c r="AU684" s="194"/>
      <c r="AV684" s="194"/>
      <c r="AW684" s="194"/>
      <c r="AX684" s="195"/>
      <c r="AY684">
        <f t="shared" ref="AY684:AY686" si="110">$AY$682</f>
        <v>0</v>
      </c>
    </row>
    <row r="685" spans="1:51" ht="15" hidden="1" customHeight="1" x14ac:dyDescent="0.15">
      <c r="A685" s="176"/>
      <c r="B685" s="173"/>
      <c r="C685" s="167"/>
      <c r="D685" s="173"/>
      <c r="E685" s="327"/>
      <c r="F685" s="328"/>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5"/>
      <c r="AF685" s="194"/>
      <c r="AG685" s="194"/>
      <c r="AH685" s="326"/>
      <c r="AI685" s="325"/>
      <c r="AJ685" s="194"/>
      <c r="AK685" s="194"/>
      <c r="AL685" s="194"/>
      <c r="AM685" s="325"/>
      <c r="AN685" s="194"/>
      <c r="AO685" s="194"/>
      <c r="AP685" s="326"/>
      <c r="AQ685" s="325"/>
      <c r="AR685" s="194"/>
      <c r="AS685" s="194"/>
      <c r="AT685" s="326"/>
      <c r="AU685" s="194"/>
      <c r="AV685" s="194"/>
      <c r="AW685" s="194"/>
      <c r="AX685" s="195"/>
      <c r="AY685">
        <f t="shared" si="110"/>
        <v>0</v>
      </c>
    </row>
    <row r="686" spans="1:51" ht="15" hidden="1" customHeight="1" x14ac:dyDescent="0.15">
      <c r="A686" s="176"/>
      <c r="B686" s="173"/>
      <c r="C686" s="167"/>
      <c r="D686" s="173"/>
      <c r="E686" s="327"/>
      <c r="F686" s="328"/>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1" t="s">
        <v>14</v>
      </c>
      <c r="AC686" s="561"/>
      <c r="AD686" s="561"/>
      <c r="AE686" s="325"/>
      <c r="AF686" s="194"/>
      <c r="AG686" s="194"/>
      <c r="AH686" s="326"/>
      <c r="AI686" s="325"/>
      <c r="AJ686" s="194"/>
      <c r="AK686" s="194"/>
      <c r="AL686" s="194"/>
      <c r="AM686" s="325"/>
      <c r="AN686" s="194"/>
      <c r="AO686" s="194"/>
      <c r="AP686" s="326"/>
      <c r="AQ686" s="325"/>
      <c r="AR686" s="194"/>
      <c r="AS686" s="194"/>
      <c r="AT686" s="326"/>
      <c r="AU686" s="194"/>
      <c r="AV686" s="194"/>
      <c r="AW686" s="194"/>
      <c r="AX686" s="195"/>
      <c r="AY686">
        <f t="shared" si="110"/>
        <v>0</v>
      </c>
    </row>
    <row r="687" spans="1:51" ht="15" hidden="1" customHeight="1" x14ac:dyDescent="0.15">
      <c r="A687" s="176"/>
      <c r="B687" s="173"/>
      <c r="C687" s="167"/>
      <c r="D687" s="173"/>
      <c r="E687" s="327" t="s">
        <v>194</v>
      </c>
      <c r="F687" s="328"/>
      <c r="G687" s="329"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465</v>
      </c>
      <c r="AJ687" s="320"/>
      <c r="AK687" s="320"/>
      <c r="AL687" s="144"/>
      <c r="AM687" s="320" t="s">
        <v>466</v>
      </c>
      <c r="AN687" s="320"/>
      <c r="AO687" s="320"/>
      <c r="AP687" s="144"/>
      <c r="AQ687" s="144" t="s">
        <v>184</v>
      </c>
      <c r="AR687" s="119"/>
      <c r="AS687" s="119"/>
      <c r="AT687" s="120"/>
      <c r="AU687" s="125" t="s">
        <v>133</v>
      </c>
      <c r="AV687" s="125"/>
      <c r="AW687" s="125"/>
      <c r="AX687" s="126"/>
      <c r="AY687">
        <f>COUNTA($G$689)</f>
        <v>0</v>
      </c>
    </row>
    <row r="688" spans="1:51" ht="15" hidden="1" customHeight="1" x14ac:dyDescent="0.15">
      <c r="A688" s="176"/>
      <c r="B688" s="173"/>
      <c r="C688" s="167"/>
      <c r="D688" s="173"/>
      <c r="E688" s="327"/>
      <c r="F688" s="328"/>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15" hidden="1" customHeight="1" x14ac:dyDescent="0.15">
      <c r="A689" s="176"/>
      <c r="B689" s="173"/>
      <c r="C689" s="167"/>
      <c r="D689" s="173"/>
      <c r="E689" s="327"/>
      <c r="F689" s="328"/>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5"/>
      <c r="AF689" s="194"/>
      <c r="AG689" s="194"/>
      <c r="AH689" s="194"/>
      <c r="AI689" s="325"/>
      <c r="AJ689" s="194"/>
      <c r="AK689" s="194"/>
      <c r="AL689" s="194"/>
      <c r="AM689" s="325"/>
      <c r="AN689" s="194"/>
      <c r="AO689" s="194"/>
      <c r="AP689" s="326"/>
      <c r="AQ689" s="325"/>
      <c r="AR689" s="194"/>
      <c r="AS689" s="194"/>
      <c r="AT689" s="326"/>
      <c r="AU689" s="194"/>
      <c r="AV689" s="194"/>
      <c r="AW689" s="194"/>
      <c r="AX689" s="195"/>
      <c r="AY689">
        <f t="shared" ref="AY689:AY691" si="111">$AY$687</f>
        <v>0</v>
      </c>
    </row>
    <row r="690" spans="1:51" ht="15" hidden="1" customHeight="1" x14ac:dyDescent="0.15">
      <c r="A690" s="176"/>
      <c r="B690" s="173"/>
      <c r="C690" s="167"/>
      <c r="D690" s="173"/>
      <c r="E690" s="327"/>
      <c r="F690" s="328"/>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5"/>
      <c r="AF690" s="194"/>
      <c r="AG690" s="194"/>
      <c r="AH690" s="326"/>
      <c r="AI690" s="325"/>
      <c r="AJ690" s="194"/>
      <c r="AK690" s="194"/>
      <c r="AL690" s="194"/>
      <c r="AM690" s="325"/>
      <c r="AN690" s="194"/>
      <c r="AO690" s="194"/>
      <c r="AP690" s="326"/>
      <c r="AQ690" s="325"/>
      <c r="AR690" s="194"/>
      <c r="AS690" s="194"/>
      <c r="AT690" s="326"/>
      <c r="AU690" s="194"/>
      <c r="AV690" s="194"/>
      <c r="AW690" s="194"/>
      <c r="AX690" s="195"/>
      <c r="AY690">
        <f t="shared" si="111"/>
        <v>0</v>
      </c>
    </row>
    <row r="691" spans="1:51" ht="15" hidden="1" customHeight="1" x14ac:dyDescent="0.15">
      <c r="A691" s="176"/>
      <c r="B691" s="173"/>
      <c r="C691" s="167"/>
      <c r="D691" s="173"/>
      <c r="E691" s="327"/>
      <c r="F691" s="328"/>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1" t="s">
        <v>14</v>
      </c>
      <c r="AC691" s="561"/>
      <c r="AD691" s="561"/>
      <c r="AE691" s="325"/>
      <c r="AF691" s="194"/>
      <c r="AG691" s="194"/>
      <c r="AH691" s="326"/>
      <c r="AI691" s="325"/>
      <c r="AJ691" s="194"/>
      <c r="AK691" s="194"/>
      <c r="AL691" s="194"/>
      <c r="AM691" s="325"/>
      <c r="AN691" s="194"/>
      <c r="AO691" s="194"/>
      <c r="AP691" s="326"/>
      <c r="AQ691" s="325"/>
      <c r="AR691" s="194"/>
      <c r="AS691" s="194"/>
      <c r="AT691" s="326"/>
      <c r="AU691" s="194"/>
      <c r="AV691" s="194"/>
      <c r="AW691" s="194"/>
      <c r="AX691" s="195"/>
      <c r="AY691">
        <f t="shared" si="111"/>
        <v>0</v>
      </c>
    </row>
    <row r="692" spans="1:51" ht="15" hidden="1" customHeight="1" x14ac:dyDescent="0.15">
      <c r="A692" s="176"/>
      <c r="B692" s="173"/>
      <c r="C692" s="167"/>
      <c r="D692" s="173"/>
      <c r="E692" s="327" t="s">
        <v>194</v>
      </c>
      <c r="F692" s="328"/>
      <c r="G692" s="329"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465</v>
      </c>
      <c r="AJ692" s="320"/>
      <c r="AK692" s="320"/>
      <c r="AL692" s="144"/>
      <c r="AM692" s="320" t="s">
        <v>466</v>
      </c>
      <c r="AN692" s="320"/>
      <c r="AO692" s="320"/>
      <c r="AP692" s="144"/>
      <c r="AQ692" s="144" t="s">
        <v>184</v>
      </c>
      <c r="AR692" s="119"/>
      <c r="AS692" s="119"/>
      <c r="AT692" s="120"/>
      <c r="AU692" s="125" t="s">
        <v>133</v>
      </c>
      <c r="AV692" s="125"/>
      <c r="AW692" s="125"/>
      <c r="AX692" s="126"/>
      <c r="AY692">
        <f>COUNTA($G$694)</f>
        <v>0</v>
      </c>
    </row>
    <row r="693" spans="1:51" ht="15" hidden="1" customHeight="1" x14ac:dyDescent="0.15">
      <c r="A693" s="176"/>
      <c r="B693" s="173"/>
      <c r="C693" s="167"/>
      <c r="D693" s="173"/>
      <c r="E693" s="327"/>
      <c r="F693" s="328"/>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15" hidden="1" customHeight="1" x14ac:dyDescent="0.15">
      <c r="A694" s="176"/>
      <c r="B694" s="173"/>
      <c r="C694" s="167"/>
      <c r="D694" s="173"/>
      <c r="E694" s="327"/>
      <c r="F694" s="328"/>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5"/>
      <c r="AF694" s="194"/>
      <c r="AG694" s="194"/>
      <c r="AH694" s="194"/>
      <c r="AI694" s="325"/>
      <c r="AJ694" s="194"/>
      <c r="AK694" s="194"/>
      <c r="AL694" s="194"/>
      <c r="AM694" s="325"/>
      <c r="AN694" s="194"/>
      <c r="AO694" s="194"/>
      <c r="AP694" s="326"/>
      <c r="AQ694" s="325"/>
      <c r="AR694" s="194"/>
      <c r="AS694" s="194"/>
      <c r="AT694" s="326"/>
      <c r="AU694" s="194"/>
      <c r="AV694" s="194"/>
      <c r="AW694" s="194"/>
      <c r="AX694" s="195"/>
      <c r="AY694">
        <f t="shared" ref="AY694:AY696" si="112">$AY$692</f>
        <v>0</v>
      </c>
    </row>
    <row r="695" spans="1:51" ht="15" hidden="1" customHeight="1" x14ac:dyDescent="0.15">
      <c r="A695" s="176"/>
      <c r="B695" s="173"/>
      <c r="C695" s="167"/>
      <c r="D695" s="173"/>
      <c r="E695" s="327"/>
      <c r="F695" s="328"/>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5"/>
      <c r="AF695" s="194"/>
      <c r="AG695" s="194"/>
      <c r="AH695" s="326"/>
      <c r="AI695" s="325"/>
      <c r="AJ695" s="194"/>
      <c r="AK695" s="194"/>
      <c r="AL695" s="194"/>
      <c r="AM695" s="325"/>
      <c r="AN695" s="194"/>
      <c r="AO695" s="194"/>
      <c r="AP695" s="326"/>
      <c r="AQ695" s="325"/>
      <c r="AR695" s="194"/>
      <c r="AS695" s="194"/>
      <c r="AT695" s="326"/>
      <c r="AU695" s="194"/>
      <c r="AV695" s="194"/>
      <c r="AW695" s="194"/>
      <c r="AX695" s="195"/>
      <c r="AY695">
        <f t="shared" si="112"/>
        <v>0</v>
      </c>
    </row>
    <row r="696" spans="1:51" ht="15" hidden="1" customHeight="1" x14ac:dyDescent="0.15">
      <c r="A696" s="176"/>
      <c r="B696" s="173"/>
      <c r="C696" s="167"/>
      <c r="D696" s="173"/>
      <c r="E696" s="327"/>
      <c r="F696" s="328"/>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1" t="s">
        <v>14</v>
      </c>
      <c r="AC696" s="561"/>
      <c r="AD696" s="561"/>
      <c r="AE696" s="325"/>
      <c r="AF696" s="194"/>
      <c r="AG696" s="194"/>
      <c r="AH696" s="326"/>
      <c r="AI696" s="325"/>
      <c r="AJ696" s="194"/>
      <c r="AK696" s="194"/>
      <c r="AL696" s="194"/>
      <c r="AM696" s="325"/>
      <c r="AN696" s="194"/>
      <c r="AO696" s="194"/>
      <c r="AP696" s="326"/>
      <c r="AQ696" s="325"/>
      <c r="AR696" s="194"/>
      <c r="AS696" s="194"/>
      <c r="AT696" s="326"/>
      <c r="AU696" s="194"/>
      <c r="AV696" s="194"/>
      <c r="AW696" s="194"/>
      <c r="AX696" s="195"/>
      <c r="AY696">
        <f t="shared" si="112"/>
        <v>0</v>
      </c>
    </row>
    <row r="697" spans="1:51" ht="15" hidden="1" customHeight="1" x14ac:dyDescent="0.15">
      <c r="A697" s="176"/>
      <c r="B697" s="173"/>
      <c r="C697" s="167"/>
      <c r="D697" s="173"/>
      <c r="E697" s="111" t="s">
        <v>328</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1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15" hidden="1" customHeight="1" thickBot="1" x14ac:dyDescent="0.2">
      <c r="A699" s="177"/>
      <c r="B699" s="178"/>
      <c r="C699" s="914"/>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3.25"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5" t="s">
        <v>30</v>
      </c>
      <c r="AH701" s="365"/>
      <c r="AI701" s="365"/>
      <c r="AJ701" s="365"/>
      <c r="AK701" s="365"/>
      <c r="AL701" s="365"/>
      <c r="AM701" s="365"/>
      <c r="AN701" s="365"/>
      <c r="AO701" s="365"/>
      <c r="AP701" s="365"/>
      <c r="AQ701" s="365"/>
      <c r="AR701" s="365"/>
      <c r="AS701" s="365"/>
      <c r="AT701" s="365"/>
      <c r="AU701" s="365"/>
      <c r="AV701" s="365"/>
      <c r="AW701" s="365"/>
      <c r="AX701" s="806"/>
    </row>
    <row r="702" spans="1:51" ht="27" customHeight="1" x14ac:dyDescent="0.15">
      <c r="A702" s="848" t="s">
        <v>139</v>
      </c>
      <c r="B702" s="849"/>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30" t="s">
        <v>634</v>
      </c>
      <c r="AE702" s="331"/>
      <c r="AF702" s="331"/>
      <c r="AG702" s="322" t="s">
        <v>652</v>
      </c>
      <c r="AH702" s="323"/>
      <c r="AI702" s="323"/>
      <c r="AJ702" s="323"/>
      <c r="AK702" s="323"/>
      <c r="AL702" s="323"/>
      <c r="AM702" s="323"/>
      <c r="AN702" s="323"/>
      <c r="AO702" s="323"/>
      <c r="AP702" s="323"/>
      <c r="AQ702" s="323"/>
      <c r="AR702" s="323"/>
      <c r="AS702" s="323"/>
      <c r="AT702" s="323"/>
      <c r="AU702" s="323"/>
      <c r="AV702" s="323"/>
      <c r="AW702" s="323"/>
      <c r="AX702" s="324"/>
    </row>
    <row r="703" spans="1:51" ht="27" customHeight="1" x14ac:dyDescent="0.15">
      <c r="A703" s="850"/>
      <c r="B703" s="851"/>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2"/>
      <c r="AD703" s="308" t="s">
        <v>634</v>
      </c>
      <c r="AE703" s="309"/>
      <c r="AF703" s="309"/>
      <c r="AG703" s="322" t="s">
        <v>653</v>
      </c>
      <c r="AH703" s="323"/>
      <c r="AI703" s="323"/>
      <c r="AJ703" s="323"/>
      <c r="AK703" s="323"/>
      <c r="AL703" s="323"/>
      <c r="AM703" s="323"/>
      <c r="AN703" s="323"/>
      <c r="AO703" s="323"/>
      <c r="AP703" s="323"/>
      <c r="AQ703" s="323"/>
      <c r="AR703" s="323"/>
      <c r="AS703" s="323"/>
      <c r="AT703" s="323"/>
      <c r="AU703" s="323"/>
      <c r="AV703" s="323"/>
      <c r="AW703" s="323"/>
      <c r="AX703" s="324"/>
    </row>
    <row r="704" spans="1:51" ht="27" customHeight="1" x14ac:dyDescent="0.15">
      <c r="A704" s="852"/>
      <c r="B704" s="853"/>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634</v>
      </c>
      <c r="AE704" s="767"/>
      <c r="AF704" s="767"/>
      <c r="AG704" s="322" t="s">
        <v>659</v>
      </c>
      <c r="AH704" s="323"/>
      <c r="AI704" s="323"/>
      <c r="AJ704" s="323"/>
      <c r="AK704" s="323"/>
      <c r="AL704" s="323"/>
      <c r="AM704" s="323"/>
      <c r="AN704" s="323"/>
      <c r="AO704" s="323"/>
      <c r="AP704" s="323"/>
      <c r="AQ704" s="323"/>
      <c r="AR704" s="323"/>
      <c r="AS704" s="323"/>
      <c r="AT704" s="323"/>
      <c r="AU704" s="323"/>
      <c r="AV704" s="323"/>
      <c r="AW704" s="323"/>
      <c r="AX704" s="324"/>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654</v>
      </c>
      <c r="AE705" s="699"/>
      <c r="AF705" s="699"/>
      <c r="AG705" s="114"/>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6"/>
      <c r="B706" s="627"/>
      <c r="C706" s="778"/>
      <c r="D706" s="779"/>
      <c r="E706" s="714" t="s">
        <v>301</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8"/>
      <c r="AE706" s="309"/>
      <c r="AF706" s="647"/>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c r="AE707" s="817"/>
      <c r="AF707" s="817"/>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654</v>
      </c>
      <c r="AE708" s="589"/>
      <c r="AF708" s="589"/>
      <c r="AG708" s="726"/>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8" t="s">
        <v>654</v>
      </c>
      <c r="AE709" s="309"/>
      <c r="AF709" s="309"/>
      <c r="AG709" s="90"/>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8" t="s">
        <v>654</v>
      </c>
      <c r="AE710" s="309"/>
      <c r="AF710" s="309"/>
      <c r="AG710" s="90"/>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8" t="s">
        <v>654</v>
      </c>
      <c r="AE711" s="309"/>
      <c r="AF711" s="309"/>
      <c r="AG711" s="90"/>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26"/>
      <c r="B712" s="628"/>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6" t="s">
        <v>654</v>
      </c>
      <c r="AE712" s="767"/>
      <c r="AF712" s="767"/>
      <c r="AG712" s="791"/>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36" t="s">
        <v>268</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8" t="s">
        <v>654</v>
      </c>
      <c r="AE713" s="309"/>
      <c r="AF713" s="647"/>
      <c r="AG713" s="90"/>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654</v>
      </c>
      <c r="AE714" s="789"/>
      <c r="AF714" s="790"/>
      <c r="AG714" s="720"/>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654</v>
      </c>
      <c r="AE715" s="589"/>
      <c r="AF715" s="640"/>
      <c r="AG715" s="726"/>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654</v>
      </c>
      <c r="AE716" s="611"/>
      <c r="AF716" s="611"/>
      <c r="AG716" s="90"/>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8" t="s">
        <v>654</v>
      </c>
      <c r="AE717" s="309"/>
      <c r="AF717" s="309"/>
      <c r="AG717" s="90"/>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8" t="s">
        <v>654</v>
      </c>
      <c r="AE718" s="309"/>
      <c r="AF718" s="309"/>
      <c r="AG718" s="116"/>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654</v>
      </c>
      <c r="AE719" s="589"/>
      <c r="AF719" s="589"/>
      <c r="AG719" s="114"/>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2"/>
      <c r="B720" s="763"/>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2"/>
      <c r="B721" s="763"/>
      <c r="C721" s="279"/>
      <c r="D721" s="280"/>
      <c r="E721" s="280"/>
      <c r="F721" s="281"/>
      <c r="G721" s="270"/>
      <c r="H721" s="271"/>
      <c r="I721" s="63" t="str">
        <f>IF(OR(G721="　", G721=""), "", "-")</f>
        <v/>
      </c>
      <c r="J721" s="274"/>
      <c r="K721" s="274"/>
      <c r="L721" s="63" t="str">
        <f>IF(M721="","","-")</f>
        <v/>
      </c>
      <c r="M721" s="64"/>
      <c r="N721" s="287"/>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customHeight="1" x14ac:dyDescent="0.15">
      <c r="A722" s="762"/>
      <c r="B722" s="763"/>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customHeight="1" x14ac:dyDescent="0.15">
      <c r="A723" s="762"/>
      <c r="B723" s="763"/>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customHeight="1" x14ac:dyDescent="0.15">
      <c r="A724" s="762"/>
      <c r="B724" s="763"/>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15">
      <c r="A725" s="764"/>
      <c r="B725" s="765"/>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4" t="s">
        <v>47</v>
      </c>
      <c r="B726" s="783"/>
      <c r="C726" s="796" t="s">
        <v>52</v>
      </c>
      <c r="D726" s="818"/>
      <c r="E726" s="818"/>
      <c r="F726" s="819"/>
      <c r="G726" s="559" t="s">
        <v>655</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2" ht="67.5" customHeight="1" thickBot="1" x14ac:dyDescent="0.2">
      <c r="A727" s="784"/>
      <c r="B727" s="785"/>
      <c r="C727" s="732" t="s">
        <v>56</v>
      </c>
      <c r="D727" s="733"/>
      <c r="E727" s="733"/>
      <c r="F727" s="734"/>
      <c r="G727" s="557"/>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t="s">
        <v>665</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594</v>
      </c>
      <c r="B737" s="197"/>
      <c r="C737" s="197"/>
      <c r="D737" s="198"/>
      <c r="E737" s="939"/>
      <c r="F737" s="940"/>
      <c r="G737" s="940"/>
      <c r="H737" s="940"/>
      <c r="I737" s="940"/>
      <c r="J737" s="940"/>
      <c r="K737" s="940"/>
      <c r="L737" s="940"/>
      <c r="M737" s="940"/>
      <c r="N737" s="940"/>
      <c r="O737" s="940"/>
      <c r="P737" s="941"/>
      <c r="Q737" s="939"/>
      <c r="R737" s="940"/>
      <c r="S737" s="940"/>
      <c r="T737" s="940"/>
      <c r="U737" s="940"/>
      <c r="V737" s="940"/>
      <c r="W737" s="940"/>
      <c r="X737" s="940"/>
      <c r="Y737" s="940"/>
      <c r="Z737" s="940"/>
      <c r="AA737" s="940"/>
      <c r="AB737" s="941"/>
      <c r="AC737" s="939"/>
      <c r="AD737" s="940"/>
      <c r="AE737" s="940"/>
      <c r="AF737" s="940"/>
      <c r="AG737" s="940"/>
      <c r="AH737" s="940"/>
      <c r="AI737" s="940"/>
      <c r="AJ737" s="940"/>
      <c r="AK737" s="940"/>
      <c r="AL737" s="940"/>
      <c r="AM737" s="940"/>
      <c r="AN737" s="941"/>
      <c r="AO737" s="939"/>
      <c r="AP737" s="940"/>
      <c r="AQ737" s="940"/>
      <c r="AR737" s="940"/>
      <c r="AS737" s="940"/>
      <c r="AT737" s="940"/>
      <c r="AU737" s="940"/>
      <c r="AV737" s="940"/>
      <c r="AW737" s="940"/>
      <c r="AX737" s="942"/>
      <c r="AY737" s="82"/>
    </row>
    <row r="738" spans="1:51" ht="24.75" customHeight="1" x14ac:dyDescent="0.15">
      <c r="A738" s="350" t="s">
        <v>317</v>
      </c>
      <c r="B738" s="350"/>
      <c r="C738" s="350"/>
      <c r="D738" s="350"/>
      <c r="E738" s="939"/>
      <c r="F738" s="940"/>
      <c r="G738" s="940"/>
      <c r="H738" s="940"/>
      <c r="I738" s="940"/>
      <c r="J738" s="940"/>
      <c r="K738" s="940"/>
      <c r="L738" s="940"/>
      <c r="M738" s="940"/>
      <c r="N738" s="940"/>
      <c r="O738" s="940"/>
      <c r="P738" s="941"/>
      <c r="Q738" s="939"/>
      <c r="R738" s="940"/>
      <c r="S738" s="940"/>
      <c r="T738" s="940"/>
      <c r="U738" s="940"/>
      <c r="V738" s="940"/>
      <c r="W738" s="940"/>
      <c r="X738" s="940"/>
      <c r="Y738" s="940"/>
      <c r="Z738" s="940"/>
      <c r="AA738" s="940"/>
      <c r="AB738" s="941"/>
      <c r="AC738" s="939"/>
      <c r="AD738" s="940"/>
      <c r="AE738" s="940"/>
      <c r="AF738" s="940"/>
      <c r="AG738" s="940"/>
      <c r="AH738" s="940"/>
      <c r="AI738" s="940"/>
      <c r="AJ738" s="940"/>
      <c r="AK738" s="940"/>
      <c r="AL738" s="940"/>
      <c r="AM738" s="940"/>
      <c r="AN738" s="941"/>
      <c r="AO738" s="939"/>
      <c r="AP738" s="940"/>
      <c r="AQ738" s="940"/>
      <c r="AR738" s="940"/>
      <c r="AS738" s="940"/>
      <c r="AT738" s="940"/>
      <c r="AU738" s="940"/>
      <c r="AV738" s="940"/>
      <c r="AW738" s="940"/>
      <c r="AX738" s="942"/>
    </row>
    <row r="739" spans="1:51" ht="24.75" customHeight="1" x14ac:dyDescent="0.15">
      <c r="A739" s="350" t="s">
        <v>316</v>
      </c>
      <c r="B739" s="350"/>
      <c r="C739" s="350"/>
      <c r="D739" s="350"/>
      <c r="E739" s="939"/>
      <c r="F739" s="940"/>
      <c r="G739" s="940"/>
      <c r="H739" s="940"/>
      <c r="I739" s="940"/>
      <c r="J739" s="940"/>
      <c r="K739" s="940"/>
      <c r="L739" s="940"/>
      <c r="M739" s="940"/>
      <c r="N739" s="940"/>
      <c r="O739" s="940"/>
      <c r="P739" s="941"/>
      <c r="Q739" s="939"/>
      <c r="R739" s="940"/>
      <c r="S739" s="940"/>
      <c r="T739" s="940"/>
      <c r="U739" s="940"/>
      <c r="V739" s="940"/>
      <c r="W739" s="940"/>
      <c r="X739" s="940"/>
      <c r="Y739" s="940"/>
      <c r="Z739" s="940"/>
      <c r="AA739" s="940"/>
      <c r="AB739" s="941"/>
      <c r="AC739" s="939"/>
      <c r="AD739" s="940"/>
      <c r="AE739" s="940"/>
      <c r="AF739" s="940"/>
      <c r="AG739" s="940"/>
      <c r="AH739" s="940"/>
      <c r="AI739" s="940"/>
      <c r="AJ739" s="940"/>
      <c r="AK739" s="940"/>
      <c r="AL739" s="940"/>
      <c r="AM739" s="940"/>
      <c r="AN739" s="941"/>
      <c r="AO739" s="939"/>
      <c r="AP739" s="940"/>
      <c r="AQ739" s="940"/>
      <c r="AR739" s="940"/>
      <c r="AS739" s="940"/>
      <c r="AT739" s="940"/>
      <c r="AU739" s="940"/>
      <c r="AV739" s="940"/>
      <c r="AW739" s="940"/>
      <c r="AX739" s="942"/>
    </row>
    <row r="740" spans="1:51" ht="24.75" customHeight="1" x14ac:dyDescent="0.15">
      <c r="A740" s="350" t="s">
        <v>315</v>
      </c>
      <c r="B740" s="350"/>
      <c r="C740" s="350"/>
      <c r="D740" s="350"/>
      <c r="E740" s="939"/>
      <c r="F740" s="940"/>
      <c r="G740" s="940"/>
      <c r="H740" s="940"/>
      <c r="I740" s="940"/>
      <c r="J740" s="940"/>
      <c r="K740" s="940"/>
      <c r="L740" s="940"/>
      <c r="M740" s="940"/>
      <c r="N740" s="940"/>
      <c r="O740" s="940"/>
      <c r="P740" s="941"/>
      <c r="Q740" s="939"/>
      <c r="R740" s="940"/>
      <c r="S740" s="940"/>
      <c r="T740" s="940"/>
      <c r="U740" s="940"/>
      <c r="V740" s="940"/>
      <c r="W740" s="940"/>
      <c r="X740" s="940"/>
      <c r="Y740" s="940"/>
      <c r="Z740" s="940"/>
      <c r="AA740" s="940"/>
      <c r="AB740" s="941"/>
      <c r="AC740" s="939"/>
      <c r="AD740" s="940"/>
      <c r="AE740" s="940"/>
      <c r="AF740" s="940"/>
      <c r="AG740" s="940"/>
      <c r="AH740" s="940"/>
      <c r="AI740" s="940"/>
      <c r="AJ740" s="940"/>
      <c r="AK740" s="940"/>
      <c r="AL740" s="940"/>
      <c r="AM740" s="940"/>
      <c r="AN740" s="941"/>
      <c r="AO740" s="939"/>
      <c r="AP740" s="940"/>
      <c r="AQ740" s="940"/>
      <c r="AR740" s="940"/>
      <c r="AS740" s="940"/>
      <c r="AT740" s="940"/>
      <c r="AU740" s="940"/>
      <c r="AV740" s="940"/>
      <c r="AW740" s="940"/>
      <c r="AX740" s="942"/>
    </row>
    <row r="741" spans="1:51" ht="24.75" customHeight="1" x14ac:dyDescent="0.15">
      <c r="A741" s="350" t="s">
        <v>314</v>
      </c>
      <c r="B741" s="350"/>
      <c r="C741" s="350"/>
      <c r="D741" s="350"/>
      <c r="E741" s="939"/>
      <c r="F741" s="940"/>
      <c r="G741" s="940"/>
      <c r="H741" s="940"/>
      <c r="I741" s="940"/>
      <c r="J741" s="940"/>
      <c r="K741" s="940"/>
      <c r="L741" s="940"/>
      <c r="M741" s="940"/>
      <c r="N741" s="940"/>
      <c r="O741" s="940"/>
      <c r="P741" s="941"/>
      <c r="Q741" s="939"/>
      <c r="R741" s="940"/>
      <c r="S741" s="940"/>
      <c r="T741" s="940"/>
      <c r="U741" s="940"/>
      <c r="V741" s="940"/>
      <c r="W741" s="940"/>
      <c r="X741" s="940"/>
      <c r="Y741" s="940"/>
      <c r="Z741" s="940"/>
      <c r="AA741" s="940"/>
      <c r="AB741" s="941"/>
      <c r="AC741" s="939"/>
      <c r="AD741" s="940"/>
      <c r="AE741" s="940"/>
      <c r="AF741" s="940"/>
      <c r="AG741" s="940"/>
      <c r="AH741" s="940"/>
      <c r="AI741" s="940"/>
      <c r="AJ741" s="940"/>
      <c r="AK741" s="940"/>
      <c r="AL741" s="940"/>
      <c r="AM741" s="940"/>
      <c r="AN741" s="941"/>
      <c r="AO741" s="939"/>
      <c r="AP741" s="940"/>
      <c r="AQ741" s="940"/>
      <c r="AR741" s="940"/>
      <c r="AS741" s="940"/>
      <c r="AT741" s="940"/>
      <c r="AU741" s="940"/>
      <c r="AV741" s="940"/>
      <c r="AW741" s="940"/>
      <c r="AX741" s="942"/>
    </row>
    <row r="742" spans="1:51" ht="24.75" customHeight="1" x14ac:dyDescent="0.15">
      <c r="A742" s="350" t="s">
        <v>313</v>
      </c>
      <c r="B742" s="350"/>
      <c r="C742" s="350"/>
      <c r="D742" s="350"/>
      <c r="E742" s="939"/>
      <c r="F742" s="940"/>
      <c r="G742" s="940"/>
      <c r="H742" s="940"/>
      <c r="I742" s="940"/>
      <c r="J742" s="940"/>
      <c r="K742" s="940"/>
      <c r="L742" s="940"/>
      <c r="M742" s="940"/>
      <c r="N742" s="940"/>
      <c r="O742" s="940"/>
      <c r="P742" s="941"/>
      <c r="Q742" s="939"/>
      <c r="R742" s="940"/>
      <c r="S742" s="940"/>
      <c r="T742" s="940"/>
      <c r="U742" s="940"/>
      <c r="V742" s="940"/>
      <c r="W742" s="940"/>
      <c r="X742" s="940"/>
      <c r="Y742" s="940"/>
      <c r="Z742" s="940"/>
      <c r="AA742" s="940"/>
      <c r="AB742" s="941"/>
      <c r="AC742" s="939"/>
      <c r="AD742" s="940"/>
      <c r="AE742" s="940"/>
      <c r="AF742" s="940"/>
      <c r="AG742" s="940"/>
      <c r="AH742" s="940"/>
      <c r="AI742" s="940"/>
      <c r="AJ742" s="940"/>
      <c r="AK742" s="940"/>
      <c r="AL742" s="940"/>
      <c r="AM742" s="940"/>
      <c r="AN742" s="941"/>
      <c r="AO742" s="939"/>
      <c r="AP742" s="940"/>
      <c r="AQ742" s="940"/>
      <c r="AR742" s="940"/>
      <c r="AS742" s="940"/>
      <c r="AT742" s="940"/>
      <c r="AU742" s="940"/>
      <c r="AV742" s="940"/>
      <c r="AW742" s="940"/>
      <c r="AX742" s="942"/>
    </row>
    <row r="743" spans="1:51" ht="24.75" customHeight="1" x14ac:dyDescent="0.15">
      <c r="A743" s="350" t="s">
        <v>312</v>
      </c>
      <c r="B743" s="350"/>
      <c r="C743" s="350"/>
      <c r="D743" s="350"/>
      <c r="E743" s="939"/>
      <c r="F743" s="940"/>
      <c r="G743" s="940"/>
      <c r="H743" s="940"/>
      <c r="I743" s="940"/>
      <c r="J743" s="940"/>
      <c r="K743" s="940"/>
      <c r="L743" s="940"/>
      <c r="M743" s="940"/>
      <c r="N743" s="940"/>
      <c r="O743" s="940"/>
      <c r="P743" s="941"/>
      <c r="Q743" s="939"/>
      <c r="R743" s="940"/>
      <c r="S743" s="940"/>
      <c r="T743" s="940"/>
      <c r="U743" s="940"/>
      <c r="V743" s="940"/>
      <c r="W743" s="940"/>
      <c r="X743" s="940"/>
      <c r="Y743" s="940"/>
      <c r="Z743" s="940"/>
      <c r="AA743" s="940"/>
      <c r="AB743" s="941"/>
      <c r="AC743" s="939"/>
      <c r="AD743" s="940"/>
      <c r="AE743" s="940"/>
      <c r="AF743" s="940"/>
      <c r="AG743" s="940"/>
      <c r="AH743" s="940"/>
      <c r="AI743" s="940"/>
      <c r="AJ743" s="940"/>
      <c r="AK743" s="940"/>
      <c r="AL743" s="940"/>
      <c r="AM743" s="940"/>
      <c r="AN743" s="941"/>
      <c r="AO743" s="939"/>
      <c r="AP743" s="940"/>
      <c r="AQ743" s="940"/>
      <c r="AR743" s="940"/>
      <c r="AS743" s="940"/>
      <c r="AT743" s="940"/>
      <c r="AU743" s="940"/>
      <c r="AV743" s="940"/>
      <c r="AW743" s="940"/>
      <c r="AX743" s="942"/>
    </row>
    <row r="744" spans="1:51" ht="24.75" customHeight="1" x14ac:dyDescent="0.15">
      <c r="A744" s="350" t="s">
        <v>311</v>
      </c>
      <c r="B744" s="350"/>
      <c r="C744" s="350"/>
      <c r="D744" s="350"/>
      <c r="E744" s="939"/>
      <c r="F744" s="940"/>
      <c r="G744" s="940"/>
      <c r="H744" s="940"/>
      <c r="I744" s="940"/>
      <c r="J744" s="940"/>
      <c r="K744" s="940"/>
      <c r="L744" s="940"/>
      <c r="M744" s="940"/>
      <c r="N744" s="940"/>
      <c r="O744" s="940"/>
      <c r="P744" s="941"/>
      <c r="Q744" s="939"/>
      <c r="R744" s="940"/>
      <c r="S744" s="940"/>
      <c r="T744" s="940"/>
      <c r="U744" s="940"/>
      <c r="V744" s="940"/>
      <c r="W744" s="940"/>
      <c r="X744" s="940"/>
      <c r="Y744" s="940"/>
      <c r="Z744" s="940"/>
      <c r="AA744" s="940"/>
      <c r="AB744" s="941"/>
      <c r="AC744" s="939"/>
      <c r="AD744" s="940"/>
      <c r="AE744" s="940"/>
      <c r="AF744" s="940"/>
      <c r="AG744" s="940"/>
      <c r="AH744" s="940"/>
      <c r="AI744" s="940"/>
      <c r="AJ744" s="940"/>
      <c r="AK744" s="940"/>
      <c r="AL744" s="940"/>
      <c r="AM744" s="940"/>
      <c r="AN744" s="941"/>
      <c r="AO744" s="939"/>
      <c r="AP744" s="940"/>
      <c r="AQ744" s="940"/>
      <c r="AR744" s="940"/>
      <c r="AS744" s="940"/>
      <c r="AT744" s="940"/>
      <c r="AU744" s="940"/>
      <c r="AV744" s="940"/>
      <c r="AW744" s="940"/>
      <c r="AX744" s="942"/>
    </row>
    <row r="745" spans="1:51" ht="24.75" customHeight="1" x14ac:dyDescent="0.15">
      <c r="A745" s="350" t="s">
        <v>310</v>
      </c>
      <c r="B745" s="350"/>
      <c r="C745" s="350"/>
      <c r="D745" s="350"/>
      <c r="E745" s="973"/>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9"/>
      <c r="AP745" s="940"/>
      <c r="AQ745" s="940"/>
      <c r="AR745" s="940"/>
      <c r="AS745" s="940"/>
      <c r="AT745" s="940"/>
      <c r="AU745" s="940"/>
      <c r="AV745" s="940"/>
      <c r="AW745" s="940"/>
      <c r="AX745" s="942"/>
    </row>
    <row r="746" spans="1:51" ht="24.75" customHeight="1" x14ac:dyDescent="0.15">
      <c r="A746" s="350" t="s">
        <v>467</v>
      </c>
      <c r="B746" s="350"/>
      <c r="C746" s="350"/>
      <c r="D746" s="350"/>
      <c r="E746" s="935"/>
      <c r="F746" s="933"/>
      <c r="G746" s="933"/>
      <c r="H746" s="85" t="str">
        <f>IF(E746="","","-")</f>
        <v/>
      </c>
      <c r="I746" s="933"/>
      <c r="J746" s="933"/>
      <c r="K746" s="85" t="str">
        <f>IF(I746="","","-")</f>
        <v/>
      </c>
      <c r="L746" s="934"/>
      <c r="M746" s="934"/>
      <c r="N746" s="85" t="str">
        <f>IF(O746="","","-")</f>
        <v/>
      </c>
      <c r="O746" s="943"/>
      <c r="P746" s="944"/>
      <c r="Q746" s="935"/>
      <c r="R746" s="933"/>
      <c r="S746" s="933"/>
      <c r="T746" s="85" t="str">
        <f>IF(Q746="","","-")</f>
        <v/>
      </c>
      <c r="U746" s="933"/>
      <c r="V746" s="933"/>
      <c r="W746" s="85" t="str">
        <f>IF(U746="","","-")</f>
        <v/>
      </c>
      <c r="X746" s="934"/>
      <c r="Y746" s="934"/>
      <c r="Z746" s="85" t="str">
        <f>IF(AA746="","","-")</f>
        <v/>
      </c>
      <c r="AA746" s="943"/>
      <c r="AB746" s="944"/>
      <c r="AC746" s="935"/>
      <c r="AD746" s="933"/>
      <c r="AE746" s="933"/>
      <c r="AF746" s="85" t="str">
        <f>IF(AC746="","","-")</f>
        <v/>
      </c>
      <c r="AG746" s="933"/>
      <c r="AH746" s="933"/>
      <c r="AI746" s="85" t="str">
        <f>IF(AG746="","","-")</f>
        <v/>
      </c>
      <c r="AJ746" s="934"/>
      <c r="AK746" s="934"/>
      <c r="AL746" s="85" t="str">
        <f>IF(AM746="","","-")</f>
        <v/>
      </c>
      <c r="AM746" s="943"/>
      <c r="AN746" s="944"/>
      <c r="AO746" s="935"/>
      <c r="AP746" s="933"/>
      <c r="AQ746" s="85" t="str">
        <f>IF(AO746="","","-")</f>
        <v/>
      </c>
      <c r="AR746" s="933"/>
      <c r="AS746" s="933"/>
      <c r="AT746" s="85" t="str">
        <f>IF(AR746="","","-")</f>
        <v/>
      </c>
      <c r="AU746" s="934"/>
      <c r="AV746" s="934"/>
      <c r="AW746" s="85" t="str">
        <f>IF(AX746="","","-")</f>
        <v/>
      </c>
      <c r="AX746" s="88"/>
    </row>
    <row r="747" spans="1:51" ht="24.75" customHeight="1" x14ac:dyDescent="0.15">
      <c r="A747" s="350" t="s">
        <v>429</v>
      </c>
      <c r="B747" s="350"/>
      <c r="C747" s="350"/>
      <c r="D747" s="350"/>
      <c r="E747" s="935"/>
      <c r="F747" s="933"/>
      <c r="G747" s="933"/>
      <c r="H747" s="85" t="str">
        <f>IF(E747="","","-")</f>
        <v/>
      </c>
      <c r="I747" s="933"/>
      <c r="J747" s="933"/>
      <c r="K747" s="85" t="str">
        <f>IF(I747="","","-")</f>
        <v/>
      </c>
      <c r="L747" s="934"/>
      <c r="M747" s="934"/>
      <c r="N747" s="85" t="str">
        <f>IF(O747="","","-")</f>
        <v/>
      </c>
      <c r="O747" s="943"/>
      <c r="P747" s="944"/>
      <c r="Q747" s="935"/>
      <c r="R747" s="933"/>
      <c r="S747" s="933"/>
      <c r="T747" s="85" t="str">
        <f>IF(Q747="","","-")</f>
        <v/>
      </c>
      <c r="U747" s="933"/>
      <c r="V747" s="933"/>
      <c r="W747" s="85" t="str">
        <f>IF(U747="","","-")</f>
        <v/>
      </c>
      <c r="X747" s="934"/>
      <c r="Y747" s="934"/>
      <c r="Z747" s="85" t="str">
        <f>IF(AA747="","","-")</f>
        <v/>
      </c>
      <c r="AA747" s="943"/>
      <c r="AB747" s="944"/>
      <c r="AC747" s="935"/>
      <c r="AD747" s="933"/>
      <c r="AE747" s="933"/>
      <c r="AF747" s="85" t="str">
        <f>IF(AC747="","","-")</f>
        <v/>
      </c>
      <c r="AG747" s="933"/>
      <c r="AH747" s="933"/>
      <c r="AI747" s="85" t="str">
        <f>IF(AG747="","","-")</f>
        <v/>
      </c>
      <c r="AJ747" s="934"/>
      <c r="AK747" s="934"/>
      <c r="AL747" s="85" t="str">
        <f>IF(AM747="","","-")</f>
        <v/>
      </c>
      <c r="AM747" s="943"/>
      <c r="AN747" s="944"/>
      <c r="AO747" s="935"/>
      <c r="AP747" s="933"/>
      <c r="AQ747" s="85" t="str">
        <f>IF(AO747="","","-")</f>
        <v/>
      </c>
      <c r="AR747" s="933"/>
      <c r="AS747" s="933"/>
      <c r="AT747" s="85" t="str">
        <f>IF(AR747="","","-")</f>
        <v/>
      </c>
      <c r="AU747" s="934"/>
      <c r="AV747" s="934"/>
      <c r="AW747" s="85" t="str">
        <f>IF(AX747="","","-")</f>
        <v/>
      </c>
      <c r="AX747" s="88"/>
    </row>
    <row r="748" spans="1:51" ht="15" customHeight="1" x14ac:dyDescent="0.15">
      <c r="A748" s="598" t="s">
        <v>304</v>
      </c>
      <c r="B748" s="599"/>
      <c r="C748" s="599"/>
      <c r="D748" s="599"/>
      <c r="E748" s="599"/>
      <c r="F748" s="600"/>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1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1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1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1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1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1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1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1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1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1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1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1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1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1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1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4.95" customHeight="1" x14ac:dyDescent="0.15">
      <c r="A764" s="598"/>
      <c r="B764" s="599"/>
      <c r="C764" s="599"/>
      <c r="D764" s="599"/>
      <c r="E764" s="599"/>
      <c r="F764" s="600"/>
      <c r="G764" s="35"/>
      <c r="H764" s="36"/>
      <c r="I764" s="36"/>
      <c r="J764" s="36"/>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36"/>
      <c r="AU764" s="36"/>
      <c r="AV764" s="36"/>
      <c r="AW764" s="36"/>
      <c r="AX764" s="37"/>
    </row>
    <row r="765" spans="1:50" ht="24.95" customHeight="1" x14ac:dyDescent="0.15">
      <c r="A765" s="598"/>
      <c r="B765" s="599"/>
      <c r="C765" s="599"/>
      <c r="D765" s="599"/>
      <c r="E765" s="599"/>
      <c r="F765" s="600"/>
      <c r="G765" s="35"/>
      <c r="H765" s="36"/>
      <c r="I765" s="36"/>
      <c r="J765" s="36"/>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36"/>
      <c r="AU765" s="36"/>
      <c r="AV765" s="36"/>
      <c r="AW765" s="36"/>
      <c r="AX765" s="37"/>
    </row>
    <row r="766" spans="1:50" ht="24.95" customHeight="1" x14ac:dyDescent="0.15">
      <c r="A766" s="598"/>
      <c r="B766" s="599"/>
      <c r="C766" s="599"/>
      <c r="D766" s="599"/>
      <c r="E766" s="599"/>
      <c r="F766" s="600"/>
      <c r="G766" s="35"/>
      <c r="H766" s="36"/>
      <c r="I766" s="36"/>
      <c r="J766" s="36"/>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36"/>
      <c r="AU766" s="36"/>
      <c r="AV766" s="36"/>
      <c r="AW766" s="36"/>
      <c r="AX766" s="37"/>
    </row>
    <row r="767" spans="1:50" ht="24.95" customHeight="1" x14ac:dyDescent="0.15">
      <c r="A767" s="598"/>
      <c r="B767" s="599"/>
      <c r="C767" s="599"/>
      <c r="D767" s="599"/>
      <c r="E767" s="599"/>
      <c r="F767" s="600"/>
      <c r="G767" s="35"/>
      <c r="H767" s="36"/>
      <c r="I767" s="36"/>
      <c r="J767" s="36"/>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36"/>
      <c r="AU767" s="36"/>
      <c r="AV767" s="36"/>
      <c r="AW767" s="36"/>
      <c r="AX767" s="37"/>
    </row>
    <row r="768" spans="1:50" ht="24.95" customHeight="1" x14ac:dyDescent="0.15">
      <c r="A768" s="598"/>
      <c r="B768" s="599"/>
      <c r="C768" s="599"/>
      <c r="D768" s="599"/>
      <c r="E768" s="599"/>
      <c r="F768" s="600"/>
      <c r="G768" s="35"/>
      <c r="H768" s="36"/>
      <c r="I768" s="36"/>
      <c r="J768" s="36"/>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36"/>
      <c r="AU768" s="36"/>
      <c r="AV768" s="36"/>
      <c r="AW768" s="36"/>
      <c r="AX768" s="37"/>
    </row>
    <row r="769" spans="1:50" ht="24.95" customHeight="1" x14ac:dyDescent="0.15">
      <c r="A769" s="598"/>
      <c r="B769" s="599"/>
      <c r="C769" s="599"/>
      <c r="D769" s="599"/>
      <c r="E769" s="599"/>
      <c r="F769" s="600"/>
      <c r="G769" s="35"/>
      <c r="H769" s="36"/>
      <c r="I769" s="36"/>
      <c r="J769" s="36"/>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36"/>
      <c r="AU769" s="36"/>
      <c r="AV769" s="36"/>
      <c r="AW769" s="36"/>
      <c r="AX769" s="37"/>
    </row>
    <row r="770" spans="1:50" ht="24.95" customHeight="1" x14ac:dyDescent="0.15">
      <c r="A770" s="598"/>
      <c r="B770" s="599"/>
      <c r="C770" s="599"/>
      <c r="D770" s="599"/>
      <c r="E770" s="599"/>
      <c r="F770" s="600"/>
      <c r="G770" s="35"/>
      <c r="H770" s="36"/>
      <c r="I770" s="36"/>
      <c r="J770" s="36"/>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36"/>
      <c r="AU770" s="36"/>
      <c r="AV770" s="36"/>
      <c r="AW770" s="36"/>
      <c r="AX770" s="37"/>
    </row>
    <row r="771" spans="1:50" ht="24.95" customHeight="1" x14ac:dyDescent="0.15">
      <c r="A771" s="598"/>
      <c r="B771" s="599"/>
      <c r="C771" s="599"/>
      <c r="D771" s="599"/>
      <c r="E771" s="599"/>
      <c r="F771" s="600"/>
      <c r="G771" s="35"/>
      <c r="H771" s="36"/>
      <c r="I771" s="36"/>
      <c r="J771" s="36"/>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36"/>
      <c r="AU771" s="36"/>
      <c r="AV771" s="36"/>
      <c r="AW771" s="36"/>
      <c r="AX771" s="37"/>
    </row>
    <row r="772" spans="1:50" ht="24.95" customHeight="1" x14ac:dyDescent="0.15">
      <c r="A772" s="598"/>
      <c r="B772" s="599"/>
      <c r="C772" s="599"/>
      <c r="D772" s="599"/>
      <c r="E772" s="599"/>
      <c r="F772" s="600"/>
      <c r="G772" s="35"/>
      <c r="H772" s="36"/>
      <c r="I772" s="36"/>
      <c r="J772" s="36"/>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36"/>
      <c r="AU772" s="36"/>
      <c r="AV772" s="36"/>
      <c r="AW772" s="36"/>
      <c r="AX772" s="37"/>
    </row>
    <row r="773" spans="1:50" ht="24.95" customHeight="1" x14ac:dyDescent="0.15">
      <c r="A773" s="598"/>
      <c r="B773" s="599"/>
      <c r="C773" s="599"/>
      <c r="D773" s="599"/>
      <c r="E773" s="599"/>
      <c r="F773" s="600"/>
      <c r="G773" s="35"/>
      <c r="H773" s="36"/>
      <c r="I773" s="36"/>
      <c r="J773" s="36"/>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36"/>
      <c r="AU773" s="36"/>
      <c r="AV773" s="36"/>
      <c r="AW773" s="36"/>
      <c r="AX773" s="37"/>
    </row>
    <row r="774" spans="1:50" ht="24.95" customHeight="1" x14ac:dyDescent="0.15">
      <c r="A774" s="598"/>
      <c r="B774" s="599"/>
      <c r="C774" s="599"/>
      <c r="D774" s="599"/>
      <c r="E774" s="599"/>
      <c r="F774" s="600"/>
      <c r="G774" s="35"/>
      <c r="H774" s="36"/>
      <c r="I774" s="36"/>
      <c r="J774" s="36"/>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36"/>
      <c r="AU774" s="36"/>
      <c r="AV774" s="36"/>
      <c r="AW774" s="36"/>
      <c r="AX774" s="37"/>
    </row>
    <row r="775" spans="1:50" ht="24.95" customHeight="1" x14ac:dyDescent="0.15">
      <c r="A775" s="598"/>
      <c r="B775" s="599"/>
      <c r="C775" s="599"/>
      <c r="D775" s="599"/>
      <c r="E775" s="599"/>
      <c r="F775" s="600"/>
      <c r="G775" s="35"/>
      <c r="H775" s="36"/>
      <c r="I775" s="36"/>
      <c r="J775" s="36"/>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36"/>
      <c r="AU775" s="36"/>
      <c r="AV775" s="36"/>
      <c r="AW775" s="36"/>
      <c r="AX775" s="37"/>
    </row>
    <row r="776" spans="1:50" ht="24.95"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95"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95"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95"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95"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95"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95"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95"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95"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4.95"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1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15" hidden="1" customHeight="1" x14ac:dyDescent="0.15">
      <c r="A787" s="612" t="s">
        <v>306</v>
      </c>
      <c r="B787" s="613"/>
      <c r="C787" s="613"/>
      <c r="D787" s="613"/>
      <c r="E787" s="613"/>
      <c r="F787" s="614"/>
      <c r="G787" s="579" t="s">
        <v>282</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15" hidden="1"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15" hidden="1" customHeight="1" x14ac:dyDescent="0.15">
      <c r="A789" s="615"/>
      <c r="B789" s="616"/>
      <c r="C789" s="616"/>
      <c r="D789" s="616"/>
      <c r="E789" s="616"/>
      <c r="F789" s="617"/>
      <c r="G789" s="654"/>
      <c r="H789" s="655"/>
      <c r="I789" s="655"/>
      <c r="J789" s="655"/>
      <c r="K789" s="656"/>
      <c r="L789" s="648"/>
      <c r="M789" s="649"/>
      <c r="N789" s="649"/>
      <c r="O789" s="649"/>
      <c r="P789" s="649"/>
      <c r="Q789" s="649"/>
      <c r="R789" s="649"/>
      <c r="S789" s="649"/>
      <c r="T789" s="649"/>
      <c r="U789" s="649"/>
      <c r="V789" s="649"/>
      <c r="W789" s="649"/>
      <c r="X789" s="650"/>
      <c r="Y789" s="368"/>
      <c r="Z789" s="369"/>
      <c r="AA789" s="369"/>
      <c r="AB789" s="786"/>
      <c r="AC789" s="654"/>
      <c r="AD789" s="655"/>
      <c r="AE789" s="655"/>
      <c r="AF789" s="655"/>
      <c r="AG789" s="656"/>
      <c r="AH789" s="648"/>
      <c r="AI789" s="649"/>
      <c r="AJ789" s="649"/>
      <c r="AK789" s="649"/>
      <c r="AL789" s="649"/>
      <c r="AM789" s="649"/>
      <c r="AN789" s="649"/>
      <c r="AO789" s="649"/>
      <c r="AP789" s="649"/>
      <c r="AQ789" s="649"/>
      <c r="AR789" s="649"/>
      <c r="AS789" s="649"/>
      <c r="AT789" s="650"/>
      <c r="AU789" s="368"/>
      <c r="AV789" s="369"/>
      <c r="AW789" s="369"/>
      <c r="AX789" s="370"/>
    </row>
    <row r="790" spans="1:51" ht="1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1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1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1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1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1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1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1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1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15" hidden="1" customHeight="1" thickBot="1" x14ac:dyDescent="0.2">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0</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v>
      </c>
      <c r="AV799" s="813"/>
      <c r="AW799" s="813"/>
      <c r="AX799" s="815"/>
    </row>
    <row r="800" spans="1:51" ht="1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15" hidden="1"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1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8"/>
      <c r="Z802" s="369"/>
      <c r="AA802" s="369"/>
      <c r="AB802" s="786"/>
      <c r="AC802" s="654"/>
      <c r="AD802" s="655"/>
      <c r="AE802" s="655"/>
      <c r="AF802" s="655"/>
      <c r="AG802" s="656"/>
      <c r="AH802" s="648"/>
      <c r="AI802" s="649"/>
      <c r="AJ802" s="649"/>
      <c r="AK802" s="649"/>
      <c r="AL802" s="649"/>
      <c r="AM802" s="649"/>
      <c r="AN802" s="649"/>
      <c r="AO802" s="649"/>
      <c r="AP802" s="649"/>
      <c r="AQ802" s="649"/>
      <c r="AR802" s="649"/>
      <c r="AS802" s="649"/>
      <c r="AT802" s="650"/>
      <c r="AU802" s="368"/>
      <c r="AV802" s="369"/>
      <c r="AW802" s="369"/>
      <c r="AX802" s="370"/>
      <c r="AY802">
        <f t="shared" ref="AY802:AY812" si="115">$AY$800</f>
        <v>0</v>
      </c>
    </row>
    <row r="803" spans="1:51" ht="1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1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1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1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1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1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1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1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1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15" hidden="1"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1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1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1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786"/>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1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1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1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1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1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1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1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1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1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1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1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1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1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786"/>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1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1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1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1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1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1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1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1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1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1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1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1" t="s">
        <v>265</v>
      </c>
      <c r="AM839" s="262"/>
      <c r="AN839" s="262"/>
      <c r="AO839" s="87" t="s">
        <v>263</v>
      </c>
      <c r="AP839" s="21"/>
      <c r="AQ839" s="21"/>
      <c r="AR839" s="21"/>
      <c r="AS839" s="21"/>
      <c r="AT839" s="21"/>
      <c r="AU839" s="21"/>
      <c r="AV839" s="21"/>
      <c r="AW839" s="21"/>
      <c r="AX839" s="22"/>
      <c r="AY839">
        <f>COUNTIF($AO$839,"☑")</f>
        <v>0</v>
      </c>
    </row>
    <row r="840" spans="1:51" ht="1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hidden="1" customHeight="1" x14ac:dyDescent="0.15"/>
    <row r="842" spans="1:51" ht="1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5" hidden="1"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15" hidden="1" customHeight="1" x14ac:dyDescent="0.15">
      <c r="A844" s="349"/>
      <c r="B844" s="349"/>
      <c r="C844" s="349" t="s">
        <v>26</v>
      </c>
      <c r="D844" s="349"/>
      <c r="E844" s="349"/>
      <c r="F844" s="349"/>
      <c r="G844" s="349"/>
      <c r="H844" s="349"/>
      <c r="I844" s="349"/>
      <c r="J844" s="138" t="s">
        <v>221</v>
      </c>
      <c r="K844" s="350"/>
      <c r="L844" s="350"/>
      <c r="M844" s="350"/>
      <c r="N844" s="350"/>
      <c r="O844" s="350"/>
      <c r="P844" s="233" t="s">
        <v>196</v>
      </c>
      <c r="Q844" s="233"/>
      <c r="R844" s="233"/>
      <c r="S844" s="233"/>
      <c r="T844" s="233"/>
      <c r="U844" s="233"/>
      <c r="V844" s="233"/>
      <c r="W844" s="233"/>
      <c r="X844" s="233"/>
      <c r="Y844" s="351" t="s">
        <v>219</v>
      </c>
      <c r="Z844" s="352"/>
      <c r="AA844" s="352"/>
      <c r="AB844" s="352"/>
      <c r="AC844" s="138" t="s">
        <v>259</v>
      </c>
      <c r="AD844" s="138"/>
      <c r="AE844" s="138"/>
      <c r="AF844" s="138"/>
      <c r="AG844" s="138"/>
      <c r="AH844" s="351" t="s">
        <v>288</v>
      </c>
      <c r="AI844" s="349"/>
      <c r="AJ844" s="349"/>
      <c r="AK844" s="349"/>
      <c r="AL844" s="349" t="s">
        <v>21</v>
      </c>
      <c r="AM844" s="349"/>
      <c r="AN844" s="349"/>
      <c r="AO844" s="353"/>
      <c r="AP844" s="354" t="s">
        <v>222</v>
      </c>
      <c r="AQ844" s="354"/>
      <c r="AR844" s="354"/>
      <c r="AS844" s="354"/>
      <c r="AT844" s="354"/>
      <c r="AU844" s="354"/>
      <c r="AV844" s="354"/>
      <c r="AW844" s="354"/>
      <c r="AX844" s="354"/>
    </row>
    <row r="845" spans="1:51" ht="15" hidden="1" customHeight="1" x14ac:dyDescent="0.15">
      <c r="A845" s="359">
        <v>1</v>
      </c>
      <c r="B845" s="359">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40"/>
      <c r="AE845" s="340"/>
      <c r="AF845" s="340"/>
      <c r="AG845" s="340"/>
      <c r="AH845" s="355"/>
      <c r="AI845" s="356"/>
      <c r="AJ845" s="356"/>
      <c r="AK845" s="356"/>
      <c r="AL845" s="343"/>
      <c r="AM845" s="344"/>
      <c r="AN845" s="344"/>
      <c r="AO845" s="345"/>
      <c r="AP845" s="346"/>
      <c r="AQ845" s="346"/>
      <c r="AR845" s="346"/>
      <c r="AS845" s="346"/>
      <c r="AT845" s="346"/>
      <c r="AU845" s="346"/>
      <c r="AV845" s="346"/>
      <c r="AW845" s="346"/>
      <c r="AX845" s="346"/>
    </row>
    <row r="846" spans="1:51" ht="15" hidden="1" customHeight="1" x14ac:dyDescent="0.15">
      <c r="A846" s="359">
        <v>2</v>
      </c>
      <c r="B846" s="359">
        <v>1</v>
      </c>
      <c r="C846" s="347"/>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40"/>
      <c r="AE846" s="340"/>
      <c r="AF846" s="340"/>
      <c r="AG846" s="340"/>
      <c r="AH846" s="355"/>
      <c r="AI846" s="356"/>
      <c r="AJ846" s="356"/>
      <c r="AK846" s="356"/>
      <c r="AL846" s="343"/>
      <c r="AM846" s="344"/>
      <c r="AN846" s="344"/>
      <c r="AO846" s="345"/>
      <c r="AP846" s="346"/>
      <c r="AQ846" s="346"/>
      <c r="AR846" s="346"/>
      <c r="AS846" s="346"/>
      <c r="AT846" s="346"/>
      <c r="AU846" s="346"/>
      <c r="AV846" s="346"/>
      <c r="AW846" s="346"/>
      <c r="AX846" s="346"/>
      <c r="AY846">
        <f>COUNTA($C$846)</f>
        <v>0</v>
      </c>
    </row>
    <row r="847" spans="1:51" ht="15" hidden="1" customHeight="1" x14ac:dyDescent="0.15">
      <c r="A847" s="359">
        <v>3</v>
      </c>
      <c r="B847" s="359">
        <v>1</v>
      </c>
      <c r="C847" s="347"/>
      <c r="D847" s="332"/>
      <c r="E847" s="332"/>
      <c r="F847" s="332"/>
      <c r="G847" s="332"/>
      <c r="H847" s="332"/>
      <c r="I847" s="332"/>
      <c r="J847" s="333"/>
      <c r="K847" s="334"/>
      <c r="L847" s="334"/>
      <c r="M847" s="334"/>
      <c r="N847" s="334"/>
      <c r="O847" s="334"/>
      <c r="P847" s="348"/>
      <c r="Q847" s="335"/>
      <c r="R847" s="335"/>
      <c r="S847" s="335"/>
      <c r="T847" s="335"/>
      <c r="U847" s="335"/>
      <c r="V847" s="335"/>
      <c r="W847" s="335"/>
      <c r="X847" s="335"/>
      <c r="Y847" s="336"/>
      <c r="Z847" s="337"/>
      <c r="AA847" s="337"/>
      <c r="AB847" s="338"/>
      <c r="AC847" s="339"/>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c r="AY847">
        <f>COUNTA($C$847)</f>
        <v>0</v>
      </c>
    </row>
    <row r="848" spans="1:51" ht="15" hidden="1" customHeight="1" x14ac:dyDescent="0.15">
      <c r="A848" s="359">
        <v>4</v>
      </c>
      <c r="B848" s="359">
        <v>1</v>
      </c>
      <c r="C848" s="347"/>
      <c r="D848" s="332"/>
      <c r="E848" s="332"/>
      <c r="F848" s="332"/>
      <c r="G848" s="332"/>
      <c r="H848" s="332"/>
      <c r="I848" s="332"/>
      <c r="J848" s="333"/>
      <c r="K848" s="334"/>
      <c r="L848" s="334"/>
      <c r="M848" s="334"/>
      <c r="N848" s="334"/>
      <c r="O848" s="334"/>
      <c r="P848" s="348"/>
      <c r="Q848" s="335"/>
      <c r="R848" s="335"/>
      <c r="S848" s="335"/>
      <c r="T848" s="335"/>
      <c r="U848" s="335"/>
      <c r="V848" s="335"/>
      <c r="W848" s="335"/>
      <c r="X848" s="335"/>
      <c r="Y848" s="336"/>
      <c r="Z848" s="337"/>
      <c r="AA848" s="337"/>
      <c r="AB848" s="338"/>
      <c r="AC848" s="339"/>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c r="AY848">
        <f>COUNTA($C$848)</f>
        <v>0</v>
      </c>
    </row>
    <row r="849" spans="1:51" ht="15" hidden="1" customHeight="1" x14ac:dyDescent="0.15">
      <c r="A849" s="359">
        <v>5</v>
      </c>
      <c r="B849" s="359">
        <v>1</v>
      </c>
      <c r="C849" s="347"/>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c r="AY849">
        <f>COUNTA($C$849)</f>
        <v>0</v>
      </c>
    </row>
    <row r="850" spans="1:51" ht="15" hidden="1" customHeight="1" x14ac:dyDescent="0.15">
      <c r="A850" s="359">
        <v>6</v>
      </c>
      <c r="B850" s="359">
        <v>1</v>
      </c>
      <c r="C850" s="347"/>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c r="AY850">
        <f>COUNTA($C$850)</f>
        <v>0</v>
      </c>
    </row>
    <row r="851" spans="1:51" ht="15" hidden="1" customHeight="1" x14ac:dyDescent="0.15">
      <c r="A851" s="359">
        <v>7</v>
      </c>
      <c r="B851" s="359">
        <v>1</v>
      </c>
      <c r="C851" s="347"/>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c r="AY851">
        <f>COUNTA($C$851)</f>
        <v>0</v>
      </c>
    </row>
    <row r="852" spans="1:51" ht="15" hidden="1" customHeight="1" x14ac:dyDescent="0.15">
      <c r="A852" s="359">
        <v>8</v>
      </c>
      <c r="B852" s="359">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c r="AY852">
        <f>COUNTA($C$852)</f>
        <v>0</v>
      </c>
    </row>
    <row r="853" spans="1:51" ht="15" hidden="1" customHeight="1" x14ac:dyDescent="0.15">
      <c r="A853" s="359">
        <v>9</v>
      </c>
      <c r="B853" s="359">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c r="AY853">
        <f>COUNTA($C$853)</f>
        <v>0</v>
      </c>
    </row>
    <row r="854" spans="1:51" ht="15" hidden="1" customHeight="1" x14ac:dyDescent="0.15">
      <c r="A854" s="359">
        <v>10</v>
      </c>
      <c r="B854" s="359">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c r="AY854">
        <f>COUNTA($C$854)</f>
        <v>0</v>
      </c>
    </row>
    <row r="855" spans="1:51" ht="15" hidden="1" customHeight="1" x14ac:dyDescent="0.15">
      <c r="A855" s="359">
        <v>11</v>
      </c>
      <c r="B855" s="359">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c r="AY855">
        <f>COUNTA($C$855)</f>
        <v>0</v>
      </c>
    </row>
    <row r="856" spans="1:51" ht="15" hidden="1" customHeight="1" x14ac:dyDescent="0.15">
      <c r="A856" s="359">
        <v>12</v>
      </c>
      <c r="B856" s="359">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c r="AY856">
        <f>COUNTA($C$856)</f>
        <v>0</v>
      </c>
    </row>
    <row r="857" spans="1:51" ht="15" hidden="1" customHeight="1" x14ac:dyDescent="0.15">
      <c r="A857" s="359">
        <v>13</v>
      </c>
      <c r="B857" s="359">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c r="AY857">
        <f>COUNTA($C$857)</f>
        <v>0</v>
      </c>
    </row>
    <row r="858" spans="1:51" ht="15" hidden="1" customHeight="1" x14ac:dyDescent="0.15">
      <c r="A858" s="359">
        <v>14</v>
      </c>
      <c r="B858" s="359">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c r="AY858">
        <f>COUNTA($C$858)</f>
        <v>0</v>
      </c>
    </row>
    <row r="859" spans="1:51" ht="15" hidden="1" customHeight="1" x14ac:dyDescent="0.15">
      <c r="A859" s="359">
        <v>15</v>
      </c>
      <c r="B859" s="359">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c r="AY859">
        <f>COUNTA($C$859)</f>
        <v>0</v>
      </c>
    </row>
    <row r="860" spans="1:51" ht="15" hidden="1" customHeight="1" x14ac:dyDescent="0.15">
      <c r="A860" s="359">
        <v>16</v>
      </c>
      <c r="B860" s="359">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c r="AY860">
        <f>COUNTA($C$860)</f>
        <v>0</v>
      </c>
    </row>
    <row r="861" spans="1:51" s="16" customFormat="1" ht="15" hidden="1" customHeight="1" x14ac:dyDescent="0.15">
      <c r="A861" s="359">
        <v>17</v>
      </c>
      <c r="B861" s="359">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c r="AY861">
        <f>COUNTA($C$861)</f>
        <v>0</v>
      </c>
    </row>
    <row r="862" spans="1:51" ht="15" hidden="1" customHeight="1" x14ac:dyDescent="0.15">
      <c r="A862" s="359">
        <v>18</v>
      </c>
      <c r="B862" s="359">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c r="AY862">
        <f>COUNTA($C$862)</f>
        <v>0</v>
      </c>
    </row>
    <row r="863" spans="1:51" ht="15" hidden="1" customHeight="1" x14ac:dyDescent="0.15">
      <c r="A863" s="359">
        <v>19</v>
      </c>
      <c r="B863" s="359">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c r="AY863">
        <f>COUNTA($C$863)</f>
        <v>0</v>
      </c>
    </row>
    <row r="864" spans="1:51" ht="15" hidden="1" customHeight="1" x14ac:dyDescent="0.15">
      <c r="A864" s="359">
        <v>20</v>
      </c>
      <c r="B864" s="359">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c r="AY864">
        <f>COUNTA($C$864)</f>
        <v>0</v>
      </c>
    </row>
    <row r="865" spans="1:51" ht="15" hidden="1" customHeight="1" x14ac:dyDescent="0.15">
      <c r="A865" s="359">
        <v>21</v>
      </c>
      <c r="B865" s="359">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c r="AY865">
        <f>COUNTA($C$865)</f>
        <v>0</v>
      </c>
    </row>
    <row r="866" spans="1:51" ht="15" hidden="1" customHeight="1" x14ac:dyDescent="0.15">
      <c r="A866" s="359">
        <v>22</v>
      </c>
      <c r="B866" s="359">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c r="AY866">
        <f>COUNTA($C$866)</f>
        <v>0</v>
      </c>
    </row>
    <row r="867" spans="1:51" ht="15" hidden="1" customHeight="1" x14ac:dyDescent="0.15">
      <c r="A867" s="359">
        <v>23</v>
      </c>
      <c r="B867" s="359">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c r="AY867">
        <f>COUNTA($C$867)</f>
        <v>0</v>
      </c>
    </row>
    <row r="868" spans="1:51" ht="15" hidden="1" customHeight="1" x14ac:dyDescent="0.15">
      <c r="A868" s="359">
        <v>24</v>
      </c>
      <c r="B868" s="359">
        <v>1</v>
      </c>
      <c r="C868" s="332"/>
      <c r="D868" s="332"/>
      <c r="E868" s="332"/>
      <c r="F868" s="332"/>
      <c r="G868" s="332"/>
      <c r="H868" s="332"/>
      <c r="I868" s="332"/>
      <c r="J868" s="333"/>
      <c r="K868" s="334"/>
      <c r="L868" s="334"/>
      <c r="M868" s="334"/>
      <c r="N868" s="334"/>
      <c r="O868" s="334"/>
      <c r="P868" s="335"/>
      <c r="Q868" s="335"/>
      <c r="R868" s="335"/>
      <c r="S868" s="335"/>
      <c r="T868" s="335"/>
      <c r="U868" s="335"/>
      <c r="V868" s="335"/>
      <c r="W868" s="335"/>
      <c r="X868" s="335"/>
      <c r="Y868" s="336"/>
      <c r="Z868" s="337"/>
      <c r="AA868" s="337"/>
      <c r="AB868" s="338"/>
      <c r="AC868" s="339"/>
      <c r="AD868" s="340"/>
      <c r="AE868" s="340"/>
      <c r="AF868" s="340"/>
      <c r="AG868" s="340"/>
      <c r="AH868" s="341"/>
      <c r="AI868" s="342"/>
      <c r="AJ868" s="342"/>
      <c r="AK868" s="342"/>
      <c r="AL868" s="343"/>
      <c r="AM868" s="344"/>
      <c r="AN868" s="344"/>
      <c r="AO868" s="345"/>
      <c r="AP868" s="346"/>
      <c r="AQ868" s="346"/>
      <c r="AR868" s="346"/>
      <c r="AS868" s="346"/>
      <c r="AT868" s="346"/>
      <c r="AU868" s="346"/>
      <c r="AV868" s="346"/>
      <c r="AW868" s="346"/>
      <c r="AX868" s="346"/>
      <c r="AY868">
        <f>COUNTA($C$868)</f>
        <v>0</v>
      </c>
    </row>
    <row r="869" spans="1:51" ht="15" hidden="1" customHeight="1" x14ac:dyDescent="0.15">
      <c r="A869" s="359">
        <v>25</v>
      </c>
      <c r="B869" s="359">
        <v>1</v>
      </c>
      <c r="C869" s="332"/>
      <c r="D869" s="332"/>
      <c r="E869" s="332"/>
      <c r="F869" s="332"/>
      <c r="G869" s="332"/>
      <c r="H869" s="332"/>
      <c r="I869" s="332"/>
      <c r="J869" s="333"/>
      <c r="K869" s="334"/>
      <c r="L869" s="334"/>
      <c r="M869" s="334"/>
      <c r="N869" s="334"/>
      <c r="O869" s="334"/>
      <c r="P869" s="335"/>
      <c r="Q869" s="335"/>
      <c r="R869" s="335"/>
      <c r="S869" s="335"/>
      <c r="T869" s="335"/>
      <c r="U869" s="335"/>
      <c r="V869" s="335"/>
      <c r="W869" s="335"/>
      <c r="X869" s="335"/>
      <c r="Y869" s="336"/>
      <c r="Z869" s="337"/>
      <c r="AA869" s="337"/>
      <c r="AB869" s="338"/>
      <c r="AC869" s="339"/>
      <c r="AD869" s="340"/>
      <c r="AE869" s="340"/>
      <c r="AF869" s="340"/>
      <c r="AG869" s="340"/>
      <c r="AH869" s="341"/>
      <c r="AI869" s="342"/>
      <c r="AJ869" s="342"/>
      <c r="AK869" s="342"/>
      <c r="AL869" s="343"/>
      <c r="AM869" s="344"/>
      <c r="AN869" s="344"/>
      <c r="AO869" s="345"/>
      <c r="AP869" s="346"/>
      <c r="AQ869" s="346"/>
      <c r="AR869" s="346"/>
      <c r="AS869" s="346"/>
      <c r="AT869" s="346"/>
      <c r="AU869" s="346"/>
      <c r="AV869" s="346"/>
      <c r="AW869" s="346"/>
      <c r="AX869" s="346"/>
      <c r="AY869">
        <f>COUNTA($C$869)</f>
        <v>0</v>
      </c>
    </row>
    <row r="870" spans="1:51" ht="15" hidden="1" customHeight="1" x14ac:dyDescent="0.15">
      <c r="A870" s="359">
        <v>26</v>
      </c>
      <c r="B870" s="359">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39"/>
      <c r="AD870" s="340"/>
      <c r="AE870" s="340"/>
      <c r="AF870" s="340"/>
      <c r="AG870" s="340"/>
      <c r="AH870" s="341"/>
      <c r="AI870" s="342"/>
      <c r="AJ870" s="342"/>
      <c r="AK870" s="342"/>
      <c r="AL870" s="343"/>
      <c r="AM870" s="344"/>
      <c r="AN870" s="344"/>
      <c r="AO870" s="345"/>
      <c r="AP870" s="346"/>
      <c r="AQ870" s="346"/>
      <c r="AR870" s="346"/>
      <c r="AS870" s="346"/>
      <c r="AT870" s="346"/>
      <c r="AU870" s="346"/>
      <c r="AV870" s="346"/>
      <c r="AW870" s="346"/>
      <c r="AX870" s="346"/>
      <c r="AY870">
        <f>COUNTA($C$870)</f>
        <v>0</v>
      </c>
    </row>
    <row r="871" spans="1:51" ht="15" hidden="1" customHeight="1" x14ac:dyDescent="0.15">
      <c r="A871" s="359">
        <v>27</v>
      </c>
      <c r="B871" s="359">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39"/>
      <c r="AD871" s="340"/>
      <c r="AE871" s="340"/>
      <c r="AF871" s="340"/>
      <c r="AG871" s="340"/>
      <c r="AH871" s="341"/>
      <c r="AI871" s="342"/>
      <c r="AJ871" s="342"/>
      <c r="AK871" s="342"/>
      <c r="AL871" s="343"/>
      <c r="AM871" s="344"/>
      <c r="AN871" s="344"/>
      <c r="AO871" s="345"/>
      <c r="AP871" s="346"/>
      <c r="AQ871" s="346"/>
      <c r="AR871" s="346"/>
      <c r="AS871" s="346"/>
      <c r="AT871" s="346"/>
      <c r="AU871" s="346"/>
      <c r="AV871" s="346"/>
      <c r="AW871" s="346"/>
      <c r="AX871" s="346"/>
      <c r="AY871">
        <f>COUNTA($C$871)</f>
        <v>0</v>
      </c>
    </row>
    <row r="872" spans="1:51" ht="15" hidden="1" customHeight="1" x14ac:dyDescent="0.15">
      <c r="A872" s="359">
        <v>28</v>
      </c>
      <c r="B872" s="359">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39"/>
      <c r="AD872" s="340"/>
      <c r="AE872" s="340"/>
      <c r="AF872" s="340"/>
      <c r="AG872" s="340"/>
      <c r="AH872" s="341"/>
      <c r="AI872" s="342"/>
      <c r="AJ872" s="342"/>
      <c r="AK872" s="342"/>
      <c r="AL872" s="343"/>
      <c r="AM872" s="344"/>
      <c r="AN872" s="344"/>
      <c r="AO872" s="345"/>
      <c r="AP872" s="346"/>
      <c r="AQ872" s="346"/>
      <c r="AR872" s="346"/>
      <c r="AS872" s="346"/>
      <c r="AT872" s="346"/>
      <c r="AU872" s="346"/>
      <c r="AV872" s="346"/>
      <c r="AW872" s="346"/>
      <c r="AX872" s="346"/>
      <c r="AY872">
        <f>COUNTA($C$872)</f>
        <v>0</v>
      </c>
    </row>
    <row r="873" spans="1:51" ht="15" hidden="1" customHeight="1" x14ac:dyDescent="0.15">
      <c r="A873" s="359">
        <v>29</v>
      </c>
      <c r="B873" s="359">
        <v>1</v>
      </c>
      <c r="C873" s="332"/>
      <c r="D873" s="332"/>
      <c r="E873" s="332"/>
      <c r="F873" s="332"/>
      <c r="G873" s="332"/>
      <c r="H873" s="332"/>
      <c r="I873" s="332"/>
      <c r="J873" s="333"/>
      <c r="K873" s="334"/>
      <c r="L873" s="334"/>
      <c r="M873" s="334"/>
      <c r="N873" s="334"/>
      <c r="O873" s="334"/>
      <c r="P873" s="335"/>
      <c r="Q873" s="335"/>
      <c r="R873" s="335"/>
      <c r="S873" s="335"/>
      <c r="T873" s="335"/>
      <c r="U873" s="335"/>
      <c r="V873" s="335"/>
      <c r="W873" s="335"/>
      <c r="X873" s="335"/>
      <c r="Y873" s="336"/>
      <c r="Z873" s="337"/>
      <c r="AA873" s="337"/>
      <c r="AB873" s="338"/>
      <c r="AC873" s="339"/>
      <c r="AD873" s="340"/>
      <c r="AE873" s="340"/>
      <c r="AF873" s="340"/>
      <c r="AG873" s="340"/>
      <c r="AH873" s="341"/>
      <c r="AI873" s="342"/>
      <c r="AJ873" s="342"/>
      <c r="AK873" s="342"/>
      <c r="AL873" s="343"/>
      <c r="AM873" s="344"/>
      <c r="AN873" s="344"/>
      <c r="AO873" s="345"/>
      <c r="AP873" s="346"/>
      <c r="AQ873" s="346"/>
      <c r="AR873" s="346"/>
      <c r="AS873" s="346"/>
      <c r="AT873" s="346"/>
      <c r="AU873" s="346"/>
      <c r="AV873" s="346"/>
      <c r="AW873" s="346"/>
      <c r="AX873" s="346"/>
      <c r="AY873">
        <f>COUNTA($C$873)</f>
        <v>0</v>
      </c>
    </row>
    <row r="874" spans="1:51" ht="15" hidden="1" customHeight="1" x14ac:dyDescent="0.15">
      <c r="A874" s="359">
        <v>30</v>
      </c>
      <c r="B874" s="359">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c r="AY874">
        <f>COUNTA($C$874)</f>
        <v>0</v>
      </c>
    </row>
    <row r="875" spans="1:51" ht="1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1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15" hidden="1" customHeight="1" x14ac:dyDescent="0.15">
      <c r="A877" s="349"/>
      <c r="B877" s="349"/>
      <c r="C877" s="349" t="s">
        <v>26</v>
      </c>
      <c r="D877" s="349"/>
      <c r="E877" s="349"/>
      <c r="F877" s="349"/>
      <c r="G877" s="349"/>
      <c r="H877" s="349"/>
      <c r="I877" s="349"/>
      <c r="J877" s="138" t="s">
        <v>221</v>
      </c>
      <c r="K877" s="350"/>
      <c r="L877" s="350"/>
      <c r="M877" s="350"/>
      <c r="N877" s="350"/>
      <c r="O877" s="350"/>
      <c r="P877" s="233" t="s">
        <v>196</v>
      </c>
      <c r="Q877" s="233"/>
      <c r="R877" s="233"/>
      <c r="S877" s="233"/>
      <c r="T877" s="233"/>
      <c r="U877" s="233"/>
      <c r="V877" s="233"/>
      <c r="W877" s="233"/>
      <c r="X877" s="233"/>
      <c r="Y877" s="351" t="s">
        <v>219</v>
      </c>
      <c r="Z877" s="352"/>
      <c r="AA877" s="352"/>
      <c r="AB877" s="352"/>
      <c r="AC877" s="138" t="s">
        <v>259</v>
      </c>
      <c r="AD877" s="138"/>
      <c r="AE877" s="138"/>
      <c r="AF877" s="138"/>
      <c r="AG877" s="138"/>
      <c r="AH877" s="351" t="s">
        <v>288</v>
      </c>
      <c r="AI877" s="349"/>
      <c r="AJ877" s="349"/>
      <c r="AK877" s="349"/>
      <c r="AL877" s="349" t="s">
        <v>21</v>
      </c>
      <c r="AM877" s="349"/>
      <c r="AN877" s="349"/>
      <c r="AO877" s="353"/>
      <c r="AP877" s="354" t="s">
        <v>222</v>
      </c>
      <c r="AQ877" s="354"/>
      <c r="AR877" s="354"/>
      <c r="AS877" s="354"/>
      <c r="AT877" s="354"/>
      <c r="AU877" s="354"/>
      <c r="AV877" s="354"/>
      <c r="AW877" s="354"/>
      <c r="AX877" s="354"/>
      <c r="AY877">
        <f t="shared" ref="AY877:AY878" si="118">$AY$875</f>
        <v>0</v>
      </c>
    </row>
    <row r="878" spans="1:51" ht="15" hidden="1" customHeight="1" x14ac:dyDescent="0.15">
      <c r="A878" s="359">
        <v>1</v>
      </c>
      <c r="B878" s="359">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40"/>
      <c r="AE878" s="340"/>
      <c r="AF878" s="340"/>
      <c r="AG878" s="340"/>
      <c r="AH878" s="355"/>
      <c r="AI878" s="356"/>
      <c r="AJ878" s="356"/>
      <c r="AK878" s="356"/>
      <c r="AL878" s="343"/>
      <c r="AM878" s="344"/>
      <c r="AN878" s="344"/>
      <c r="AO878" s="345"/>
      <c r="AP878" s="346"/>
      <c r="AQ878" s="346"/>
      <c r="AR878" s="346"/>
      <c r="AS878" s="346"/>
      <c r="AT878" s="346"/>
      <c r="AU878" s="346"/>
      <c r="AV878" s="346"/>
      <c r="AW878" s="346"/>
      <c r="AX878" s="346"/>
      <c r="AY878">
        <f t="shared" si="118"/>
        <v>0</v>
      </c>
    </row>
    <row r="879" spans="1:51" ht="15" hidden="1" customHeight="1" x14ac:dyDescent="0.15">
      <c r="A879" s="359">
        <v>2</v>
      </c>
      <c r="B879" s="359">
        <v>1</v>
      </c>
      <c r="C879" s="347"/>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40"/>
      <c r="AE879" s="340"/>
      <c r="AF879" s="340"/>
      <c r="AG879" s="340"/>
      <c r="AH879" s="355"/>
      <c r="AI879" s="356"/>
      <c r="AJ879" s="356"/>
      <c r="AK879" s="356"/>
      <c r="AL879" s="343"/>
      <c r="AM879" s="344"/>
      <c r="AN879" s="344"/>
      <c r="AO879" s="345"/>
      <c r="AP879" s="346"/>
      <c r="AQ879" s="346"/>
      <c r="AR879" s="346"/>
      <c r="AS879" s="346"/>
      <c r="AT879" s="346"/>
      <c r="AU879" s="346"/>
      <c r="AV879" s="346"/>
      <c r="AW879" s="346"/>
      <c r="AX879" s="346"/>
      <c r="AY879">
        <f>COUNTA($C$879)</f>
        <v>0</v>
      </c>
    </row>
    <row r="880" spans="1:51" ht="15" hidden="1" customHeight="1" x14ac:dyDescent="0.15">
      <c r="A880" s="359">
        <v>3</v>
      </c>
      <c r="B880" s="359">
        <v>1</v>
      </c>
      <c r="C880" s="347"/>
      <c r="D880" s="332"/>
      <c r="E880" s="332"/>
      <c r="F880" s="332"/>
      <c r="G880" s="332"/>
      <c r="H880" s="332"/>
      <c r="I880" s="332"/>
      <c r="J880" s="333"/>
      <c r="K880" s="334"/>
      <c r="L880" s="334"/>
      <c r="M880" s="334"/>
      <c r="N880" s="334"/>
      <c r="O880" s="334"/>
      <c r="P880" s="348"/>
      <c r="Q880" s="335"/>
      <c r="R880" s="335"/>
      <c r="S880" s="335"/>
      <c r="T880" s="335"/>
      <c r="U880" s="335"/>
      <c r="V880" s="335"/>
      <c r="W880" s="335"/>
      <c r="X880" s="335"/>
      <c r="Y880" s="336"/>
      <c r="Z880" s="337"/>
      <c r="AA880" s="337"/>
      <c r="AB880" s="338"/>
      <c r="AC880" s="339"/>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c r="AY880">
        <f>COUNTA($C$880)</f>
        <v>0</v>
      </c>
    </row>
    <row r="881" spans="1:51" ht="15" hidden="1" customHeight="1" x14ac:dyDescent="0.15">
      <c r="A881" s="359">
        <v>4</v>
      </c>
      <c r="B881" s="359">
        <v>1</v>
      </c>
      <c r="C881" s="347"/>
      <c r="D881" s="332"/>
      <c r="E881" s="332"/>
      <c r="F881" s="332"/>
      <c r="G881" s="332"/>
      <c r="H881" s="332"/>
      <c r="I881" s="332"/>
      <c r="J881" s="333"/>
      <c r="K881" s="334"/>
      <c r="L881" s="334"/>
      <c r="M881" s="334"/>
      <c r="N881" s="334"/>
      <c r="O881" s="334"/>
      <c r="P881" s="348"/>
      <c r="Q881" s="335"/>
      <c r="R881" s="335"/>
      <c r="S881" s="335"/>
      <c r="T881" s="335"/>
      <c r="U881" s="335"/>
      <c r="V881" s="335"/>
      <c r="W881" s="335"/>
      <c r="X881" s="335"/>
      <c r="Y881" s="336"/>
      <c r="Z881" s="337"/>
      <c r="AA881" s="337"/>
      <c r="AB881" s="338"/>
      <c r="AC881" s="339"/>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c r="AY881">
        <f>COUNTA($C$881)</f>
        <v>0</v>
      </c>
    </row>
    <row r="882" spans="1:51" ht="15" hidden="1" customHeight="1" x14ac:dyDescent="0.15">
      <c r="A882" s="359">
        <v>5</v>
      </c>
      <c r="B882" s="359">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c r="AY882">
        <f>COUNTA($C$882)</f>
        <v>0</v>
      </c>
    </row>
    <row r="883" spans="1:51" ht="15" hidden="1" customHeight="1" x14ac:dyDescent="0.15">
      <c r="A883" s="359">
        <v>6</v>
      </c>
      <c r="B883" s="359">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c r="AY883">
        <f>COUNTA($C$883)</f>
        <v>0</v>
      </c>
    </row>
    <row r="884" spans="1:51" ht="15" hidden="1" customHeight="1" x14ac:dyDescent="0.15">
      <c r="A884" s="359">
        <v>7</v>
      </c>
      <c r="B884" s="359">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c r="AY884">
        <f>COUNTA($C$884)</f>
        <v>0</v>
      </c>
    </row>
    <row r="885" spans="1:51" ht="15" hidden="1" customHeight="1" x14ac:dyDescent="0.15">
      <c r="A885" s="359">
        <v>8</v>
      </c>
      <c r="B885" s="359">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c r="AY885">
        <f>COUNTA($C$885)</f>
        <v>0</v>
      </c>
    </row>
    <row r="886" spans="1:51" ht="15" hidden="1" customHeight="1" x14ac:dyDescent="0.15">
      <c r="A886" s="359">
        <v>9</v>
      </c>
      <c r="B886" s="359">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c r="AY886">
        <f>COUNTA($C$886)</f>
        <v>0</v>
      </c>
    </row>
    <row r="887" spans="1:51" ht="15" hidden="1" customHeight="1" x14ac:dyDescent="0.15">
      <c r="A887" s="359">
        <v>10</v>
      </c>
      <c r="B887" s="359">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c r="AY887">
        <f>COUNTA($C$887)</f>
        <v>0</v>
      </c>
    </row>
    <row r="888" spans="1:51" ht="15" hidden="1" customHeight="1" x14ac:dyDescent="0.15">
      <c r="A888" s="359">
        <v>11</v>
      </c>
      <c r="B888" s="359">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c r="AY888">
        <f>COUNTA($C$888)</f>
        <v>0</v>
      </c>
    </row>
    <row r="889" spans="1:51" ht="15" hidden="1" customHeight="1" x14ac:dyDescent="0.15">
      <c r="A889" s="359">
        <v>12</v>
      </c>
      <c r="B889" s="359">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c r="AY889">
        <f>COUNTA($C$889)</f>
        <v>0</v>
      </c>
    </row>
    <row r="890" spans="1:51" ht="15" hidden="1" customHeight="1" x14ac:dyDescent="0.15">
      <c r="A890" s="359">
        <v>13</v>
      </c>
      <c r="B890" s="359">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c r="AY890">
        <f>COUNTA($C$890)</f>
        <v>0</v>
      </c>
    </row>
    <row r="891" spans="1:51" ht="15" hidden="1" customHeight="1" x14ac:dyDescent="0.15">
      <c r="A891" s="359">
        <v>14</v>
      </c>
      <c r="B891" s="359">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c r="AY891">
        <f>COUNTA($C$891)</f>
        <v>0</v>
      </c>
    </row>
    <row r="892" spans="1:51" ht="15" hidden="1" customHeight="1" x14ac:dyDescent="0.15">
      <c r="A892" s="359">
        <v>15</v>
      </c>
      <c r="B892" s="359">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c r="AY892">
        <f>COUNTA($C$892)</f>
        <v>0</v>
      </c>
    </row>
    <row r="893" spans="1:51" ht="15" hidden="1" customHeight="1" x14ac:dyDescent="0.15">
      <c r="A893" s="359">
        <v>16</v>
      </c>
      <c r="B893" s="359">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c r="AY893">
        <f>COUNTA($C$893)</f>
        <v>0</v>
      </c>
    </row>
    <row r="894" spans="1:51" s="16" customFormat="1" ht="15" hidden="1" customHeight="1" x14ac:dyDescent="0.15">
      <c r="A894" s="359">
        <v>17</v>
      </c>
      <c r="B894" s="359">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c r="AY894">
        <f>COUNTA($C$894)</f>
        <v>0</v>
      </c>
    </row>
    <row r="895" spans="1:51" ht="15" hidden="1" customHeight="1" x14ac:dyDescent="0.15">
      <c r="A895" s="359">
        <v>18</v>
      </c>
      <c r="B895" s="359">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c r="AY895">
        <f>COUNTA($C$895)</f>
        <v>0</v>
      </c>
    </row>
    <row r="896" spans="1:51" ht="15" hidden="1" customHeight="1" x14ac:dyDescent="0.15">
      <c r="A896" s="359">
        <v>19</v>
      </c>
      <c r="B896" s="359">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c r="AY896">
        <f>COUNTA($C$896)</f>
        <v>0</v>
      </c>
    </row>
    <row r="897" spans="1:51" ht="15" hidden="1" customHeight="1" x14ac:dyDescent="0.15">
      <c r="A897" s="359">
        <v>20</v>
      </c>
      <c r="B897" s="359">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c r="AY897">
        <f>COUNTA($C$897)</f>
        <v>0</v>
      </c>
    </row>
    <row r="898" spans="1:51" ht="15" hidden="1" customHeight="1" x14ac:dyDescent="0.15">
      <c r="A898" s="359">
        <v>21</v>
      </c>
      <c r="B898" s="359">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c r="AY898">
        <f>COUNTA($C$898)</f>
        <v>0</v>
      </c>
    </row>
    <row r="899" spans="1:51" ht="15" hidden="1" customHeight="1" x14ac:dyDescent="0.15">
      <c r="A899" s="359">
        <v>22</v>
      </c>
      <c r="B899" s="359">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c r="AY899">
        <f>COUNTA($C$899)</f>
        <v>0</v>
      </c>
    </row>
    <row r="900" spans="1:51" ht="15" hidden="1" customHeight="1" x14ac:dyDescent="0.15">
      <c r="A900" s="359">
        <v>23</v>
      </c>
      <c r="B900" s="359">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c r="AY900">
        <f>COUNTA($C$900)</f>
        <v>0</v>
      </c>
    </row>
    <row r="901" spans="1:51" ht="15" hidden="1" customHeight="1" x14ac:dyDescent="0.15">
      <c r="A901" s="359">
        <v>24</v>
      </c>
      <c r="B901" s="359">
        <v>1</v>
      </c>
      <c r="C901" s="332"/>
      <c r="D901" s="332"/>
      <c r="E901" s="332"/>
      <c r="F901" s="332"/>
      <c r="G901" s="332"/>
      <c r="H901" s="332"/>
      <c r="I901" s="332"/>
      <c r="J901" s="333"/>
      <c r="K901" s="334"/>
      <c r="L901" s="334"/>
      <c r="M901" s="334"/>
      <c r="N901" s="334"/>
      <c r="O901" s="334"/>
      <c r="P901" s="335"/>
      <c r="Q901" s="335"/>
      <c r="R901" s="335"/>
      <c r="S901" s="335"/>
      <c r="T901" s="335"/>
      <c r="U901" s="335"/>
      <c r="V901" s="335"/>
      <c r="W901" s="335"/>
      <c r="X901" s="335"/>
      <c r="Y901" s="336"/>
      <c r="Z901" s="337"/>
      <c r="AA901" s="337"/>
      <c r="AB901" s="338"/>
      <c r="AC901" s="339"/>
      <c r="AD901" s="340"/>
      <c r="AE901" s="340"/>
      <c r="AF901" s="340"/>
      <c r="AG901" s="340"/>
      <c r="AH901" s="341"/>
      <c r="AI901" s="342"/>
      <c r="AJ901" s="342"/>
      <c r="AK901" s="342"/>
      <c r="AL901" s="343"/>
      <c r="AM901" s="344"/>
      <c r="AN901" s="344"/>
      <c r="AO901" s="345"/>
      <c r="AP901" s="346"/>
      <c r="AQ901" s="346"/>
      <c r="AR901" s="346"/>
      <c r="AS901" s="346"/>
      <c r="AT901" s="346"/>
      <c r="AU901" s="346"/>
      <c r="AV901" s="346"/>
      <c r="AW901" s="346"/>
      <c r="AX901" s="346"/>
      <c r="AY901">
        <f>COUNTA($C$901)</f>
        <v>0</v>
      </c>
    </row>
    <row r="902" spans="1:51" ht="15" hidden="1" customHeight="1" x14ac:dyDescent="0.15">
      <c r="A902" s="359">
        <v>25</v>
      </c>
      <c r="B902" s="359">
        <v>1</v>
      </c>
      <c r="C902" s="332"/>
      <c r="D902" s="332"/>
      <c r="E902" s="332"/>
      <c r="F902" s="332"/>
      <c r="G902" s="332"/>
      <c r="H902" s="332"/>
      <c r="I902" s="332"/>
      <c r="J902" s="333"/>
      <c r="K902" s="334"/>
      <c r="L902" s="334"/>
      <c r="M902" s="334"/>
      <c r="N902" s="334"/>
      <c r="O902" s="334"/>
      <c r="P902" s="335"/>
      <c r="Q902" s="335"/>
      <c r="R902" s="335"/>
      <c r="S902" s="335"/>
      <c r="T902" s="335"/>
      <c r="U902" s="335"/>
      <c r="V902" s="335"/>
      <c r="W902" s="335"/>
      <c r="X902" s="335"/>
      <c r="Y902" s="336"/>
      <c r="Z902" s="337"/>
      <c r="AA902" s="337"/>
      <c r="AB902" s="338"/>
      <c r="AC902" s="339"/>
      <c r="AD902" s="340"/>
      <c r="AE902" s="340"/>
      <c r="AF902" s="340"/>
      <c r="AG902" s="340"/>
      <c r="AH902" s="341"/>
      <c r="AI902" s="342"/>
      <c r="AJ902" s="342"/>
      <c r="AK902" s="342"/>
      <c r="AL902" s="343"/>
      <c r="AM902" s="344"/>
      <c r="AN902" s="344"/>
      <c r="AO902" s="345"/>
      <c r="AP902" s="346"/>
      <c r="AQ902" s="346"/>
      <c r="AR902" s="346"/>
      <c r="AS902" s="346"/>
      <c r="AT902" s="346"/>
      <c r="AU902" s="346"/>
      <c r="AV902" s="346"/>
      <c r="AW902" s="346"/>
      <c r="AX902" s="346"/>
      <c r="AY902">
        <f>COUNTA($C$902)</f>
        <v>0</v>
      </c>
    </row>
    <row r="903" spans="1:51" ht="15" hidden="1" customHeight="1" x14ac:dyDescent="0.15">
      <c r="A903" s="359">
        <v>26</v>
      </c>
      <c r="B903" s="359">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39"/>
      <c r="AD903" s="340"/>
      <c r="AE903" s="340"/>
      <c r="AF903" s="340"/>
      <c r="AG903" s="340"/>
      <c r="AH903" s="341"/>
      <c r="AI903" s="342"/>
      <c r="AJ903" s="342"/>
      <c r="AK903" s="342"/>
      <c r="AL903" s="343"/>
      <c r="AM903" s="344"/>
      <c r="AN903" s="344"/>
      <c r="AO903" s="345"/>
      <c r="AP903" s="346"/>
      <c r="AQ903" s="346"/>
      <c r="AR903" s="346"/>
      <c r="AS903" s="346"/>
      <c r="AT903" s="346"/>
      <c r="AU903" s="346"/>
      <c r="AV903" s="346"/>
      <c r="AW903" s="346"/>
      <c r="AX903" s="346"/>
      <c r="AY903">
        <f>COUNTA($C$903)</f>
        <v>0</v>
      </c>
    </row>
    <row r="904" spans="1:51" ht="15" hidden="1" customHeight="1" x14ac:dyDescent="0.15">
      <c r="A904" s="359">
        <v>27</v>
      </c>
      <c r="B904" s="359">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39"/>
      <c r="AD904" s="340"/>
      <c r="AE904" s="340"/>
      <c r="AF904" s="340"/>
      <c r="AG904" s="340"/>
      <c r="AH904" s="341"/>
      <c r="AI904" s="342"/>
      <c r="AJ904" s="342"/>
      <c r="AK904" s="342"/>
      <c r="AL904" s="343"/>
      <c r="AM904" s="344"/>
      <c r="AN904" s="344"/>
      <c r="AO904" s="345"/>
      <c r="AP904" s="346"/>
      <c r="AQ904" s="346"/>
      <c r="AR904" s="346"/>
      <c r="AS904" s="346"/>
      <c r="AT904" s="346"/>
      <c r="AU904" s="346"/>
      <c r="AV904" s="346"/>
      <c r="AW904" s="346"/>
      <c r="AX904" s="346"/>
      <c r="AY904">
        <f>COUNTA($C$904)</f>
        <v>0</v>
      </c>
    </row>
    <row r="905" spans="1:51" ht="15" hidden="1" customHeight="1" x14ac:dyDescent="0.15">
      <c r="A905" s="359">
        <v>28</v>
      </c>
      <c r="B905" s="359">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39"/>
      <c r="AD905" s="340"/>
      <c r="AE905" s="340"/>
      <c r="AF905" s="340"/>
      <c r="AG905" s="340"/>
      <c r="AH905" s="341"/>
      <c r="AI905" s="342"/>
      <c r="AJ905" s="342"/>
      <c r="AK905" s="342"/>
      <c r="AL905" s="343"/>
      <c r="AM905" s="344"/>
      <c r="AN905" s="344"/>
      <c r="AO905" s="345"/>
      <c r="AP905" s="346"/>
      <c r="AQ905" s="346"/>
      <c r="AR905" s="346"/>
      <c r="AS905" s="346"/>
      <c r="AT905" s="346"/>
      <c r="AU905" s="346"/>
      <c r="AV905" s="346"/>
      <c r="AW905" s="346"/>
      <c r="AX905" s="346"/>
      <c r="AY905">
        <f>COUNTA($C$905)</f>
        <v>0</v>
      </c>
    </row>
    <row r="906" spans="1:51" ht="15" hidden="1" customHeight="1" x14ac:dyDescent="0.15">
      <c r="A906" s="359">
        <v>29</v>
      </c>
      <c r="B906" s="359">
        <v>1</v>
      </c>
      <c r="C906" s="332"/>
      <c r="D906" s="332"/>
      <c r="E906" s="332"/>
      <c r="F906" s="332"/>
      <c r="G906" s="332"/>
      <c r="H906" s="332"/>
      <c r="I906" s="332"/>
      <c r="J906" s="333"/>
      <c r="K906" s="334"/>
      <c r="L906" s="334"/>
      <c r="M906" s="334"/>
      <c r="N906" s="334"/>
      <c r="O906" s="334"/>
      <c r="P906" s="335"/>
      <c r="Q906" s="335"/>
      <c r="R906" s="335"/>
      <c r="S906" s="335"/>
      <c r="T906" s="335"/>
      <c r="U906" s="335"/>
      <c r="V906" s="335"/>
      <c r="W906" s="335"/>
      <c r="X906" s="335"/>
      <c r="Y906" s="336"/>
      <c r="Z906" s="337"/>
      <c r="AA906" s="337"/>
      <c r="AB906" s="338"/>
      <c r="AC906" s="339"/>
      <c r="AD906" s="340"/>
      <c r="AE906" s="340"/>
      <c r="AF906" s="340"/>
      <c r="AG906" s="340"/>
      <c r="AH906" s="341"/>
      <c r="AI906" s="342"/>
      <c r="AJ906" s="342"/>
      <c r="AK906" s="342"/>
      <c r="AL906" s="343"/>
      <c r="AM906" s="344"/>
      <c r="AN906" s="344"/>
      <c r="AO906" s="345"/>
      <c r="AP906" s="346"/>
      <c r="AQ906" s="346"/>
      <c r="AR906" s="346"/>
      <c r="AS906" s="346"/>
      <c r="AT906" s="346"/>
      <c r="AU906" s="346"/>
      <c r="AV906" s="346"/>
      <c r="AW906" s="346"/>
      <c r="AX906" s="346"/>
      <c r="AY906">
        <f>COUNTA($C$906)</f>
        <v>0</v>
      </c>
    </row>
    <row r="907" spans="1:51" ht="15" hidden="1" customHeight="1" x14ac:dyDescent="0.15">
      <c r="A907" s="359">
        <v>30</v>
      </c>
      <c r="B907" s="359">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c r="AY907">
        <f>COUNTA($C$907)</f>
        <v>0</v>
      </c>
    </row>
    <row r="908" spans="1:51" ht="1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1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15" hidden="1" customHeight="1" x14ac:dyDescent="0.15">
      <c r="A910" s="349"/>
      <c r="B910" s="349"/>
      <c r="C910" s="349" t="s">
        <v>26</v>
      </c>
      <c r="D910" s="349"/>
      <c r="E910" s="349"/>
      <c r="F910" s="349"/>
      <c r="G910" s="349"/>
      <c r="H910" s="349"/>
      <c r="I910" s="349"/>
      <c r="J910" s="138" t="s">
        <v>221</v>
      </c>
      <c r="K910" s="350"/>
      <c r="L910" s="350"/>
      <c r="M910" s="350"/>
      <c r="N910" s="350"/>
      <c r="O910" s="350"/>
      <c r="P910" s="233" t="s">
        <v>196</v>
      </c>
      <c r="Q910" s="233"/>
      <c r="R910" s="233"/>
      <c r="S910" s="233"/>
      <c r="T910" s="233"/>
      <c r="U910" s="233"/>
      <c r="V910" s="233"/>
      <c r="W910" s="233"/>
      <c r="X910" s="233"/>
      <c r="Y910" s="351" t="s">
        <v>219</v>
      </c>
      <c r="Z910" s="352"/>
      <c r="AA910" s="352"/>
      <c r="AB910" s="352"/>
      <c r="AC910" s="138" t="s">
        <v>259</v>
      </c>
      <c r="AD910" s="138"/>
      <c r="AE910" s="138"/>
      <c r="AF910" s="138"/>
      <c r="AG910" s="138"/>
      <c r="AH910" s="351" t="s">
        <v>288</v>
      </c>
      <c r="AI910" s="349"/>
      <c r="AJ910" s="349"/>
      <c r="AK910" s="349"/>
      <c r="AL910" s="349" t="s">
        <v>21</v>
      </c>
      <c r="AM910" s="349"/>
      <c r="AN910" s="349"/>
      <c r="AO910" s="353"/>
      <c r="AP910" s="354" t="s">
        <v>222</v>
      </c>
      <c r="AQ910" s="354"/>
      <c r="AR910" s="354"/>
      <c r="AS910" s="354"/>
      <c r="AT910" s="354"/>
      <c r="AU910" s="354"/>
      <c r="AV910" s="354"/>
      <c r="AW910" s="354"/>
      <c r="AX910" s="354"/>
      <c r="AY910">
        <f t="shared" ref="AY910:AY911" si="119">$AY$908</f>
        <v>0</v>
      </c>
    </row>
    <row r="911" spans="1:51" ht="15" hidden="1" customHeight="1" x14ac:dyDescent="0.15">
      <c r="A911" s="359">
        <v>1</v>
      </c>
      <c r="B911" s="359">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40"/>
      <c r="AE911" s="340"/>
      <c r="AF911" s="340"/>
      <c r="AG911" s="340"/>
      <c r="AH911" s="355"/>
      <c r="AI911" s="356"/>
      <c r="AJ911" s="356"/>
      <c r="AK911" s="356"/>
      <c r="AL911" s="343"/>
      <c r="AM911" s="344"/>
      <c r="AN911" s="344"/>
      <c r="AO911" s="345"/>
      <c r="AP911" s="346"/>
      <c r="AQ911" s="346"/>
      <c r="AR911" s="346"/>
      <c r="AS911" s="346"/>
      <c r="AT911" s="346"/>
      <c r="AU911" s="346"/>
      <c r="AV911" s="346"/>
      <c r="AW911" s="346"/>
      <c r="AX911" s="346"/>
      <c r="AY911">
        <f t="shared" si="119"/>
        <v>0</v>
      </c>
    </row>
    <row r="912" spans="1:51" ht="15" hidden="1" customHeight="1" x14ac:dyDescent="0.15">
      <c r="A912" s="359">
        <v>2</v>
      </c>
      <c r="B912" s="359">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40"/>
      <c r="AE912" s="340"/>
      <c r="AF912" s="340"/>
      <c r="AG912" s="340"/>
      <c r="AH912" s="355"/>
      <c r="AI912" s="356"/>
      <c r="AJ912" s="356"/>
      <c r="AK912" s="356"/>
      <c r="AL912" s="343"/>
      <c r="AM912" s="344"/>
      <c r="AN912" s="344"/>
      <c r="AO912" s="345"/>
      <c r="AP912" s="346"/>
      <c r="AQ912" s="346"/>
      <c r="AR912" s="346"/>
      <c r="AS912" s="346"/>
      <c r="AT912" s="346"/>
      <c r="AU912" s="346"/>
      <c r="AV912" s="346"/>
      <c r="AW912" s="346"/>
      <c r="AX912" s="346"/>
      <c r="AY912">
        <f>COUNTA($C$912)</f>
        <v>0</v>
      </c>
    </row>
    <row r="913" spans="1:51" ht="15" hidden="1" customHeight="1" x14ac:dyDescent="0.15">
      <c r="A913" s="359">
        <v>3</v>
      </c>
      <c r="B913" s="359">
        <v>1</v>
      </c>
      <c r="C913" s="347"/>
      <c r="D913" s="332"/>
      <c r="E913" s="332"/>
      <c r="F913" s="332"/>
      <c r="G913" s="332"/>
      <c r="H913" s="332"/>
      <c r="I913" s="332"/>
      <c r="J913" s="333"/>
      <c r="K913" s="334"/>
      <c r="L913" s="334"/>
      <c r="M913" s="334"/>
      <c r="N913" s="334"/>
      <c r="O913" s="334"/>
      <c r="P913" s="348"/>
      <c r="Q913" s="335"/>
      <c r="R913" s="335"/>
      <c r="S913" s="335"/>
      <c r="T913" s="335"/>
      <c r="U913" s="335"/>
      <c r="V913" s="335"/>
      <c r="W913" s="335"/>
      <c r="X913" s="335"/>
      <c r="Y913" s="336"/>
      <c r="Z913" s="337"/>
      <c r="AA913" s="337"/>
      <c r="AB913" s="338"/>
      <c r="AC913" s="339"/>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c r="AY913">
        <f>COUNTA($C$913)</f>
        <v>0</v>
      </c>
    </row>
    <row r="914" spans="1:51" ht="15" hidden="1" customHeight="1" x14ac:dyDescent="0.15">
      <c r="A914" s="359">
        <v>4</v>
      </c>
      <c r="B914" s="359">
        <v>1</v>
      </c>
      <c r="C914" s="347"/>
      <c r="D914" s="332"/>
      <c r="E914" s="332"/>
      <c r="F914" s="332"/>
      <c r="G914" s="332"/>
      <c r="H914" s="332"/>
      <c r="I914" s="332"/>
      <c r="J914" s="333"/>
      <c r="K914" s="334"/>
      <c r="L914" s="334"/>
      <c r="M914" s="334"/>
      <c r="N914" s="334"/>
      <c r="O914" s="334"/>
      <c r="P914" s="348"/>
      <c r="Q914" s="335"/>
      <c r="R914" s="335"/>
      <c r="S914" s="335"/>
      <c r="T914" s="335"/>
      <c r="U914" s="335"/>
      <c r="V914" s="335"/>
      <c r="W914" s="335"/>
      <c r="X914" s="335"/>
      <c r="Y914" s="336"/>
      <c r="Z914" s="337"/>
      <c r="AA914" s="337"/>
      <c r="AB914" s="338"/>
      <c r="AC914" s="339"/>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c r="AY914">
        <f>COUNTA($C$914)</f>
        <v>0</v>
      </c>
    </row>
    <row r="915" spans="1:51" ht="15" hidden="1" customHeight="1" x14ac:dyDescent="0.15">
      <c r="A915" s="359">
        <v>5</v>
      </c>
      <c r="B915" s="359">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c r="AY915">
        <f>COUNTA($C$915)</f>
        <v>0</v>
      </c>
    </row>
    <row r="916" spans="1:51" ht="15" hidden="1" customHeight="1" x14ac:dyDescent="0.15">
      <c r="A916" s="359">
        <v>6</v>
      </c>
      <c r="B916" s="359">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c r="AY916">
        <f>COUNTA($C$916)</f>
        <v>0</v>
      </c>
    </row>
    <row r="917" spans="1:51" ht="15" hidden="1" customHeight="1" x14ac:dyDescent="0.15">
      <c r="A917" s="359">
        <v>7</v>
      </c>
      <c r="B917" s="359">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c r="AY917">
        <f>COUNTA($C$917)</f>
        <v>0</v>
      </c>
    </row>
    <row r="918" spans="1:51" ht="15" hidden="1" customHeight="1" x14ac:dyDescent="0.15">
      <c r="A918" s="359">
        <v>8</v>
      </c>
      <c r="B918" s="359">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c r="AY918">
        <f>COUNTA($C$918)</f>
        <v>0</v>
      </c>
    </row>
    <row r="919" spans="1:51" ht="15" hidden="1" customHeight="1" x14ac:dyDescent="0.15">
      <c r="A919" s="359">
        <v>9</v>
      </c>
      <c r="B919" s="359">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c r="AY919">
        <f>COUNTA($C$919)</f>
        <v>0</v>
      </c>
    </row>
    <row r="920" spans="1:51" ht="15" hidden="1" customHeight="1" x14ac:dyDescent="0.15">
      <c r="A920" s="359">
        <v>10</v>
      </c>
      <c r="B920" s="359">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c r="AY920">
        <f>COUNTA($C$920)</f>
        <v>0</v>
      </c>
    </row>
    <row r="921" spans="1:51" ht="15" hidden="1" customHeight="1" x14ac:dyDescent="0.15">
      <c r="A921" s="359">
        <v>11</v>
      </c>
      <c r="B921" s="359">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c r="AY921">
        <f>COUNTA($C$921)</f>
        <v>0</v>
      </c>
    </row>
    <row r="922" spans="1:51" ht="15" hidden="1" customHeight="1" x14ac:dyDescent="0.15">
      <c r="A922" s="359">
        <v>12</v>
      </c>
      <c r="B922" s="359">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c r="AY922">
        <f>COUNTA($C$922)</f>
        <v>0</v>
      </c>
    </row>
    <row r="923" spans="1:51" ht="15" hidden="1" customHeight="1" x14ac:dyDescent="0.15">
      <c r="A923" s="359">
        <v>13</v>
      </c>
      <c r="B923" s="359">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c r="AY923">
        <f>COUNTA($C$923)</f>
        <v>0</v>
      </c>
    </row>
    <row r="924" spans="1:51" ht="15" hidden="1" customHeight="1" x14ac:dyDescent="0.15">
      <c r="A924" s="359">
        <v>14</v>
      </c>
      <c r="B924" s="359">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c r="AY924">
        <f>COUNTA($C$924)</f>
        <v>0</v>
      </c>
    </row>
    <row r="925" spans="1:51" ht="15" hidden="1" customHeight="1" x14ac:dyDescent="0.15">
      <c r="A925" s="359">
        <v>15</v>
      </c>
      <c r="B925" s="359">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c r="AY925">
        <f>COUNTA($C$925)</f>
        <v>0</v>
      </c>
    </row>
    <row r="926" spans="1:51" ht="15" hidden="1" customHeight="1" x14ac:dyDescent="0.15">
      <c r="A926" s="359">
        <v>16</v>
      </c>
      <c r="B926" s="359">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c r="AY926">
        <f>COUNTA($C$926)</f>
        <v>0</v>
      </c>
    </row>
    <row r="927" spans="1:51" s="16" customFormat="1" ht="15" hidden="1" customHeight="1" x14ac:dyDescent="0.15">
      <c r="A927" s="359">
        <v>17</v>
      </c>
      <c r="B927" s="359">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c r="AY927">
        <f>COUNTA($C$927)</f>
        <v>0</v>
      </c>
    </row>
    <row r="928" spans="1:51" ht="15" hidden="1" customHeight="1" x14ac:dyDescent="0.15">
      <c r="A928" s="359">
        <v>18</v>
      </c>
      <c r="B928" s="359">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c r="AY928">
        <f>COUNTA($C$928)</f>
        <v>0</v>
      </c>
    </row>
    <row r="929" spans="1:51" ht="15" hidden="1" customHeight="1" x14ac:dyDescent="0.15">
      <c r="A929" s="359">
        <v>19</v>
      </c>
      <c r="B929" s="359">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c r="AY929">
        <f>COUNTA($C$929)</f>
        <v>0</v>
      </c>
    </row>
    <row r="930" spans="1:51" ht="15" hidden="1" customHeight="1" x14ac:dyDescent="0.15">
      <c r="A930" s="359">
        <v>20</v>
      </c>
      <c r="B930" s="359">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c r="AY930">
        <f>COUNTA($C$930)</f>
        <v>0</v>
      </c>
    </row>
    <row r="931" spans="1:51" ht="15" hidden="1" customHeight="1" x14ac:dyDescent="0.15">
      <c r="A931" s="359">
        <v>21</v>
      </c>
      <c r="B931" s="359">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c r="AY931">
        <f>COUNTA($C$931)</f>
        <v>0</v>
      </c>
    </row>
    <row r="932" spans="1:51" ht="15" hidden="1" customHeight="1" x14ac:dyDescent="0.15">
      <c r="A932" s="359">
        <v>22</v>
      </c>
      <c r="B932" s="359">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c r="AY932">
        <f>COUNTA($C$932)</f>
        <v>0</v>
      </c>
    </row>
    <row r="933" spans="1:51" ht="15" hidden="1" customHeight="1" x14ac:dyDescent="0.15">
      <c r="A933" s="359">
        <v>23</v>
      </c>
      <c r="B933" s="359">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c r="AY933">
        <f>COUNTA($C$933)</f>
        <v>0</v>
      </c>
    </row>
    <row r="934" spans="1:51" ht="15" hidden="1" customHeight="1" x14ac:dyDescent="0.15">
      <c r="A934" s="359">
        <v>24</v>
      </c>
      <c r="B934" s="359">
        <v>1</v>
      </c>
      <c r="C934" s="332"/>
      <c r="D934" s="332"/>
      <c r="E934" s="332"/>
      <c r="F934" s="332"/>
      <c r="G934" s="332"/>
      <c r="H934" s="332"/>
      <c r="I934" s="332"/>
      <c r="J934" s="333"/>
      <c r="K934" s="334"/>
      <c r="L934" s="334"/>
      <c r="M934" s="334"/>
      <c r="N934" s="334"/>
      <c r="O934" s="334"/>
      <c r="P934" s="335"/>
      <c r="Q934" s="335"/>
      <c r="R934" s="335"/>
      <c r="S934" s="335"/>
      <c r="T934" s="335"/>
      <c r="U934" s="335"/>
      <c r="V934" s="335"/>
      <c r="W934" s="335"/>
      <c r="X934" s="335"/>
      <c r="Y934" s="336"/>
      <c r="Z934" s="337"/>
      <c r="AA934" s="337"/>
      <c r="AB934" s="338"/>
      <c r="AC934" s="339"/>
      <c r="AD934" s="340"/>
      <c r="AE934" s="340"/>
      <c r="AF934" s="340"/>
      <c r="AG934" s="340"/>
      <c r="AH934" s="341"/>
      <c r="AI934" s="342"/>
      <c r="AJ934" s="342"/>
      <c r="AK934" s="342"/>
      <c r="AL934" s="343"/>
      <c r="AM934" s="344"/>
      <c r="AN934" s="344"/>
      <c r="AO934" s="345"/>
      <c r="AP934" s="346"/>
      <c r="AQ934" s="346"/>
      <c r="AR934" s="346"/>
      <c r="AS934" s="346"/>
      <c r="AT934" s="346"/>
      <c r="AU934" s="346"/>
      <c r="AV934" s="346"/>
      <c r="AW934" s="346"/>
      <c r="AX934" s="346"/>
      <c r="AY934">
        <f>COUNTA($C$934)</f>
        <v>0</v>
      </c>
    </row>
    <row r="935" spans="1:51" ht="15" hidden="1" customHeight="1" x14ac:dyDescent="0.15">
      <c r="A935" s="359">
        <v>25</v>
      </c>
      <c r="B935" s="359">
        <v>1</v>
      </c>
      <c r="C935" s="332"/>
      <c r="D935" s="332"/>
      <c r="E935" s="332"/>
      <c r="F935" s="332"/>
      <c r="G935" s="332"/>
      <c r="H935" s="332"/>
      <c r="I935" s="332"/>
      <c r="J935" s="333"/>
      <c r="K935" s="334"/>
      <c r="L935" s="334"/>
      <c r="M935" s="334"/>
      <c r="N935" s="334"/>
      <c r="O935" s="334"/>
      <c r="P935" s="335"/>
      <c r="Q935" s="335"/>
      <c r="R935" s="335"/>
      <c r="S935" s="335"/>
      <c r="T935" s="335"/>
      <c r="U935" s="335"/>
      <c r="V935" s="335"/>
      <c r="W935" s="335"/>
      <c r="X935" s="335"/>
      <c r="Y935" s="336"/>
      <c r="Z935" s="337"/>
      <c r="AA935" s="337"/>
      <c r="AB935" s="338"/>
      <c r="AC935" s="339"/>
      <c r="AD935" s="340"/>
      <c r="AE935" s="340"/>
      <c r="AF935" s="340"/>
      <c r="AG935" s="340"/>
      <c r="AH935" s="341"/>
      <c r="AI935" s="342"/>
      <c r="AJ935" s="342"/>
      <c r="AK935" s="342"/>
      <c r="AL935" s="343"/>
      <c r="AM935" s="344"/>
      <c r="AN935" s="344"/>
      <c r="AO935" s="345"/>
      <c r="AP935" s="346"/>
      <c r="AQ935" s="346"/>
      <c r="AR935" s="346"/>
      <c r="AS935" s="346"/>
      <c r="AT935" s="346"/>
      <c r="AU935" s="346"/>
      <c r="AV935" s="346"/>
      <c r="AW935" s="346"/>
      <c r="AX935" s="346"/>
      <c r="AY935">
        <f>COUNTA($C$935)</f>
        <v>0</v>
      </c>
    </row>
    <row r="936" spans="1:51" ht="15" hidden="1" customHeight="1" x14ac:dyDescent="0.15">
      <c r="A936" s="359">
        <v>26</v>
      </c>
      <c r="B936" s="359">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39"/>
      <c r="AD936" s="340"/>
      <c r="AE936" s="340"/>
      <c r="AF936" s="340"/>
      <c r="AG936" s="340"/>
      <c r="AH936" s="341"/>
      <c r="AI936" s="342"/>
      <c r="AJ936" s="342"/>
      <c r="AK936" s="342"/>
      <c r="AL936" s="343"/>
      <c r="AM936" s="344"/>
      <c r="AN936" s="344"/>
      <c r="AO936" s="345"/>
      <c r="AP936" s="346"/>
      <c r="AQ936" s="346"/>
      <c r="AR936" s="346"/>
      <c r="AS936" s="346"/>
      <c r="AT936" s="346"/>
      <c r="AU936" s="346"/>
      <c r="AV936" s="346"/>
      <c r="AW936" s="346"/>
      <c r="AX936" s="346"/>
      <c r="AY936">
        <f>COUNTA($C$936)</f>
        <v>0</v>
      </c>
    </row>
    <row r="937" spans="1:51" ht="15" hidden="1" customHeight="1" x14ac:dyDescent="0.15">
      <c r="A937" s="359">
        <v>27</v>
      </c>
      <c r="B937" s="359">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39"/>
      <c r="AD937" s="340"/>
      <c r="AE937" s="340"/>
      <c r="AF937" s="340"/>
      <c r="AG937" s="340"/>
      <c r="AH937" s="341"/>
      <c r="AI937" s="342"/>
      <c r="AJ937" s="342"/>
      <c r="AK937" s="342"/>
      <c r="AL937" s="343"/>
      <c r="AM937" s="344"/>
      <c r="AN937" s="344"/>
      <c r="AO937" s="345"/>
      <c r="AP937" s="346"/>
      <c r="AQ937" s="346"/>
      <c r="AR937" s="346"/>
      <c r="AS937" s="346"/>
      <c r="AT937" s="346"/>
      <c r="AU937" s="346"/>
      <c r="AV937" s="346"/>
      <c r="AW937" s="346"/>
      <c r="AX937" s="346"/>
      <c r="AY937">
        <f>COUNTA($C$937)</f>
        <v>0</v>
      </c>
    </row>
    <row r="938" spans="1:51" ht="15" hidden="1" customHeight="1" x14ac:dyDescent="0.15">
      <c r="A938" s="359">
        <v>28</v>
      </c>
      <c r="B938" s="359">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39"/>
      <c r="AD938" s="340"/>
      <c r="AE938" s="340"/>
      <c r="AF938" s="340"/>
      <c r="AG938" s="340"/>
      <c r="AH938" s="341"/>
      <c r="AI938" s="342"/>
      <c r="AJ938" s="342"/>
      <c r="AK938" s="342"/>
      <c r="AL938" s="343"/>
      <c r="AM938" s="344"/>
      <c r="AN938" s="344"/>
      <c r="AO938" s="345"/>
      <c r="AP938" s="346"/>
      <c r="AQ938" s="346"/>
      <c r="AR938" s="346"/>
      <c r="AS938" s="346"/>
      <c r="AT938" s="346"/>
      <c r="AU938" s="346"/>
      <c r="AV938" s="346"/>
      <c r="AW938" s="346"/>
      <c r="AX938" s="346"/>
      <c r="AY938">
        <f>COUNTA($C$938)</f>
        <v>0</v>
      </c>
    </row>
    <row r="939" spans="1:51" ht="15" hidden="1" customHeight="1" x14ac:dyDescent="0.15">
      <c r="A939" s="359">
        <v>29</v>
      </c>
      <c r="B939" s="359">
        <v>1</v>
      </c>
      <c r="C939" s="332"/>
      <c r="D939" s="332"/>
      <c r="E939" s="332"/>
      <c r="F939" s="332"/>
      <c r="G939" s="332"/>
      <c r="H939" s="332"/>
      <c r="I939" s="332"/>
      <c r="J939" s="333"/>
      <c r="K939" s="334"/>
      <c r="L939" s="334"/>
      <c r="M939" s="334"/>
      <c r="N939" s="334"/>
      <c r="O939" s="334"/>
      <c r="P939" s="335"/>
      <c r="Q939" s="335"/>
      <c r="R939" s="335"/>
      <c r="S939" s="335"/>
      <c r="T939" s="335"/>
      <c r="U939" s="335"/>
      <c r="V939" s="335"/>
      <c r="W939" s="335"/>
      <c r="X939" s="335"/>
      <c r="Y939" s="336"/>
      <c r="Z939" s="337"/>
      <c r="AA939" s="337"/>
      <c r="AB939" s="338"/>
      <c r="AC939" s="339"/>
      <c r="AD939" s="340"/>
      <c r="AE939" s="340"/>
      <c r="AF939" s="340"/>
      <c r="AG939" s="340"/>
      <c r="AH939" s="341"/>
      <c r="AI939" s="342"/>
      <c r="AJ939" s="342"/>
      <c r="AK939" s="342"/>
      <c r="AL939" s="343"/>
      <c r="AM939" s="344"/>
      <c r="AN939" s="344"/>
      <c r="AO939" s="345"/>
      <c r="AP939" s="346"/>
      <c r="AQ939" s="346"/>
      <c r="AR939" s="346"/>
      <c r="AS939" s="346"/>
      <c r="AT939" s="346"/>
      <c r="AU939" s="346"/>
      <c r="AV939" s="346"/>
      <c r="AW939" s="346"/>
      <c r="AX939" s="346"/>
      <c r="AY939">
        <f>COUNTA($C$939)</f>
        <v>0</v>
      </c>
    </row>
    <row r="940" spans="1:51" ht="15" hidden="1" customHeight="1" x14ac:dyDescent="0.15">
      <c r="A940" s="359">
        <v>30</v>
      </c>
      <c r="B940" s="359">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c r="AY940">
        <f>COUNTA($C$940)</f>
        <v>0</v>
      </c>
    </row>
    <row r="941" spans="1:51" ht="1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1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15" hidden="1" customHeight="1" x14ac:dyDescent="0.15">
      <c r="A943" s="349"/>
      <c r="B943" s="349"/>
      <c r="C943" s="349" t="s">
        <v>26</v>
      </c>
      <c r="D943" s="349"/>
      <c r="E943" s="349"/>
      <c r="F943" s="349"/>
      <c r="G943" s="349"/>
      <c r="H943" s="349"/>
      <c r="I943" s="349"/>
      <c r="J943" s="138" t="s">
        <v>221</v>
      </c>
      <c r="K943" s="350"/>
      <c r="L943" s="350"/>
      <c r="M943" s="350"/>
      <c r="N943" s="350"/>
      <c r="O943" s="350"/>
      <c r="P943" s="233" t="s">
        <v>196</v>
      </c>
      <c r="Q943" s="233"/>
      <c r="R943" s="233"/>
      <c r="S943" s="233"/>
      <c r="T943" s="233"/>
      <c r="U943" s="233"/>
      <c r="V943" s="233"/>
      <c r="W943" s="233"/>
      <c r="X943" s="233"/>
      <c r="Y943" s="351" t="s">
        <v>219</v>
      </c>
      <c r="Z943" s="352"/>
      <c r="AA943" s="352"/>
      <c r="AB943" s="352"/>
      <c r="AC943" s="138" t="s">
        <v>259</v>
      </c>
      <c r="AD943" s="138"/>
      <c r="AE943" s="138"/>
      <c r="AF943" s="138"/>
      <c r="AG943" s="138"/>
      <c r="AH943" s="351" t="s">
        <v>288</v>
      </c>
      <c r="AI943" s="349"/>
      <c r="AJ943" s="349"/>
      <c r="AK943" s="349"/>
      <c r="AL943" s="349" t="s">
        <v>21</v>
      </c>
      <c r="AM943" s="349"/>
      <c r="AN943" s="349"/>
      <c r="AO943" s="353"/>
      <c r="AP943" s="354" t="s">
        <v>222</v>
      </c>
      <c r="AQ943" s="354"/>
      <c r="AR943" s="354"/>
      <c r="AS943" s="354"/>
      <c r="AT943" s="354"/>
      <c r="AU943" s="354"/>
      <c r="AV943" s="354"/>
      <c r="AW943" s="354"/>
      <c r="AX943" s="354"/>
      <c r="AY943">
        <f t="shared" ref="AY943:AY944" si="120">$AY$941</f>
        <v>0</v>
      </c>
    </row>
    <row r="944" spans="1:51" ht="15" hidden="1" customHeight="1" x14ac:dyDescent="0.15">
      <c r="A944" s="359">
        <v>1</v>
      </c>
      <c r="B944" s="359">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40"/>
      <c r="AE944" s="340"/>
      <c r="AF944" s="340"/>
      <c r="AG944" s="340"/>
      <c r="AH944" s="355"/>
      <c r="AI944" s="356"/>
      <c r="AJ944" s="356"/>
      <c r="AK944" s="356"/>
      <c r="AL944" s="343"/>
      <c r="AM944" s="344"/>
      <c r="AN944" s="344"/>
      <c r="AO944" s="345"/>
      <c r="AP944" s="346"/>
      <c r="AQ944" s="346"/>
      <c r="AR944" s="346"/>
      <c r="AS944" s="346"/>
      <c r="AT944" s="346"/>
      <c r="AU944" s="346"/>
      <c r="AV944" s="346"/>
      <c r="AW944" s="346"/>
      <c r="AX944" s="346"/>
      <c r="AY944">
        <f t="shared" si="120"/>
        <v>0</v>
      </c>
    </row>
    <row r="945" spans="1:51" ht="15" hidden="1" customHeight="1" x14ac:dyDescent="0.15">
      <c r="A945" s="359">
        <v>2</v>
      </c>
      <c r="B945" s="359">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40"/>
      <c r="AE945" s="340"/>
      <c r="AF945" s="340"/>
      <c r="AG945" s="340"/>
      <c r="AH945" s="355"/>
      <c r="AI945" s="356"/>
      <c r="AJ945" s="356"/>
      <c r="AK945" s="356"/>
      <c r="AL945" s="343"/>
      <c r="AM945" s="344"/>
      <c r="AN945" s="344"/>
      <c r="AO945" s="345"/>
      <c r="AP945" s="346"/>
      <c r="AQ945" s="346"/>
      <c r="AR945" s="346"/>
      <c r="AS945" s="346"/>
      <c r="AT945" s="346"/>
      <c r="AU945" s="346"/>
      <c r="AV945" s="346"/>
      <c r="AW945" s="346"/>
      <c r="AX945" s="346"/>
      <c r="AY945">
        <f>COUNTA($C$945)</f>
        <v>0</v>
      </c>
    </row>
    <row r="946" spans="1:51" ht="15" hidden="1" customHeight="1" x14ac:dyDescent="0.15">
      <c r="A946" s="359">
        <v>3</v>
      </c>
      <c r="B946" s="359">
        <v>1</v>
      </c>
      <c r="C946" s="347"/>
      <c r="D946" s="332"/>
      <c r="E946" s="332"/>
      <c r="F946" s="332"/>
      <c r="G946" s="332"/>
      <c r="H946" s="332"/>
      <c r="I946" s="332"/>
      <c r="J946" s="333"/>
      <c r="K946" s="334"/>
      <c r="L946" s="334"/>
      <c r="M946" s="334"/>
      <c r="N946" s="334"/>
      <c r="O946" s="334"/>
      <c r="P946" s="348"/>
      <c r="Q946" s="335"/>
      <c r="R946" s="335"/>
      <c r="S946" s="335"/>
      <c r="T946" s="335"/>
      <c r="U946" s="335"/>
      <c r="V946" s="335"/>
      <c r="W946" s="335"/>
      <c r="X946" s="335"/>
      <c r="Y946" s="336"/>
      <c r="Z946" s="337"/>
      <c r="AA946" s="337"/>
      <c r="AB946" s="338"/>
      <c r="AC946" s="339"/>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c r="AY946">
        <f>COUNTA($C$946)</f>
        <v>0</v>
      </c>
    </row>
    <row r="947" spans="1:51" ht="15" hidden="1" customHeight="1" x14ac:dyDescent="0.15">
      <c r="A947" s="359">
        <v>4</v>
      </c>
      <c r="B947" s="359">
        <v>1</v>
      </c>
      <c r="C947" s="347"/>
      <c r="D947" s="332"/>
      <c r="E947" s="332"/>
      <c r="F947" s="332"/>
      <c r="G947" s="332"/>
      <c r="H947" s="332"/>
      <c r="I947" s="332"/>
      <c r="J947" s="333"/>
      <c r="K947" s="334"/>
      <c r="L947" s="334"/>
      <c r="M947" s="334"/>
      <c r="N947" s="334"/>
      <c r="O947" s="334"/>
      <c r="P947" s="348"/>
      <c r="Q947" s="335"/>
      <c r="R947" s="335"/>
      <c r="S947" s="335"/>
      <c r="T947" s="335"/>
      <c r="U947" s="335"/>
      <c r="V947" s="335"/>
      <c r="W947" s="335"/>
      <c r="X947" s="335"/>
      <c r="Y947" s="336"/>
      <c r="Z947" s="337"/>
      <c r="AA947" s="337"/>
      <c r="AB947" s="338"/>
      <c r="AC947" s="339"/>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c r="AY947">
        <f>COUNTA($C$947)</f>
        <v>0</v>
      </c>
    </row>
    <row r="948" spans="1:51" ht="15" hidden="1" customHeight="1" x14ac:dyDescent="0.15">
      <c r="A948" s="359">
        <v>5</v>
      </c>
      <c r="B948" s="359">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c r="AY948">
        <f>COUNTA($C$948)</f>
        <v>0</v>
      </c>
    </row>
    <row r="949" spans="1:51" ht="15" hidden="1" customHeight="1" x14ac:dyDescent="0.15">
      <c r="A949" s="359">
        <v>6</v>
      </c>
      <c r="B949" s="359">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c r="AY949">
        <f>COUNTA($C$949)</f>
        <v>0</v>
      </c>
    </row>
    <row r="950" spans="1:51" ht="15" hidden="1" customHeight="1" x14ac:dyDescent="0.15">
      <c r="A950" s="359">
        <v>7</v>
      </c>
      <c r="B950" s="359">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c r="AY950">
        <f>COUNTA($C$950)</f>
        <v>0</v>
      </c>
    </row>
    <row r="951" spans="1:51" ht="15" hidden="1" customHeight="1" x14ac:dyDescent="0.15">
      <c r="A951" s="359">
        <v>8</v>
      </c>
      <c r="B951" s="359">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c r="AY951">
        <f>COUNTA($C$951)</f>
        <v>0</v>
      </c>
    </row>
    <row r="952" spans="1:51" ht="15" hidden="1" customHeight="1" x14ac:dyDescent="0.15">
      <c r="A952" s="359">
        <v>9</v>
      </c>
      <c r="B952" s="359">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c r="AY952">
        <f>COUNTA($C$952)</f>
        <v>0</v>
      </c>
    </row>
    <row r="953" spans="1:51" ht="15" hidden="1" customHeight="1" x14ac:dyDescent="0.15">
      <c r="A953" s="359">
        <v>10</v>
      </c>
      <c r="B953" s="359">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c r="AY953">
        <f>COUNTA($C$953)</f>
        <v>0</v>
      </c>
    </row>
    <row r="954" spans="1:51" ht="15" hidden="1" customHeight="1" x14ac:dyDescent="0.15">
      <c r="A954" s="359">
        <v>11</v>
      </c>
      <c r="B954" s="359">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c r="AY954">
        <f>COUNTA($C$954)</f>
        <v>0</v>
      </c>
    </row>
    <row r="955" spans="1:51" ht="15" hidden="1" customHeight="1" x14ac:dyDescent="0.15">
      <c r="A955" s="359">
        <v>12</v>
      </c>
      <c r="B955" s="359">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c r="AY955">
        <f>COUNTA($C$955)</f>
        <v>0</v>
      </c>
    </row>
    <row r="956" spans="1:51" ht="15" hidden="1" customHeight="1" x14ac:dyDescent="0.15">
      <c r="A956" s="359">
        <v>13</v>
      </c>
      <c r="B956" s="359">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c r="AY956">
        <f>COUNTA($C$956)</f>
        <v>0</v>
      </c>
    </row>
    <row r="957" spans="1:51" ht="15" hidden="1" customHeight="1" x14ac:dyDescent="0.15">
      <c r="A957" s="359">
        <v>14</v>
      </c>
      <c r="B957" s="359">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c r="AY957">
        <f>COUNTA($C$957)</f>
        <v>0</v>
      </c>
    </row>
    <row r="958" spans="1:51" ht="15" hidden="1" customHeight="1" x14ac:dyDescent="0.15">
      <c r="A958" s="359">
        <v>15</v>
      </c>
      <c r="B958" s="359">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c r="AY958">
        <f>COUNTA($C$958)</f>
        <v>0</v>
      </c>
    </row>
    <row r="959" spans="1:51" ht="15" hidden="1" customHeight="1" x14ac:dyDescent="0.15">
      <c r="A959" s="359">
        <v>16</v>
      </c>
      <c r="B959" s="359">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c r="AY959">
        <f>COUNTA($C$959)</f>
        <v>0</v>
      </c>
    </row>
    <row r="960" spans="1:51" s="16" customFormat="1" ht="15" hidden="1" customHeight="1" x14ac:dyDescent="0.15">
      <c r="A960" s="359">
        <v>17</v>
      </c>
      <c r="B960" s="359">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c r="AY960">
        <f>COUNTA($C$960)</f>
        <v>0</v>
      </c>
    </row>
    <row r="961" spans="1:51" ht="15" hidden="1" customHeight="1" x14ac:dyDescent="0.15">
      <c r="A961" s="359">
        <v>18</v>
      </c>
      <c r="B961" s="359">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c r="AY961">
        <f>COUNTA($C$961)</f>
        <v>0</v>
      </c>
    </row>
    <row r="962" spans="1:51" ht="15" hidden="1" customHeight="1" x14ac:dyDescent="0.15">
      <c r="A962" s="359">
        <v>19</v>
      </c>
      <c r="B962" s="359">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c r="AY962">
        <f>COUNTA($C$962)</f>
        <v>0</v>
      </c>
    </row>
    <row r="963" spans="1:51" ht="15" hidden="1" customHeight="1" x14ac:dyDescent="0.15">
      <c r="A963" s="359">
        <v>20</v>
      </c>
      <c r="B963" s="359">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c r="AY963">
        <f>COUNTA($C$963)</f>
        <v>0</v>
      </c>
    </row>
    <row r="964" spans="1:51" ht="15" hidden="1" customHeight="1" x14ac:dyDescent="0.15">
      <c r="A964" s="359">
        <v>21</v>
      </c>
      <c r="B964" s="359">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c r="AY964">
        <f>COUNTA($C$964)</f>
        <v>0</v>
      </c>
    </row>
    <row r="965" spans="1:51" ht="15" hidden="1" customHeight="1" x14ac:dyDescent="0.15">
      <c r="A965" s="359">
        <v>22</v>
      </c>
      <c r="B965" s="359">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c r="AY965">
        <f>COUNTA($C$965)</f>
        <v>0</v>
      </c>
    </row>
    <row r="966" spans="1:51" ht="15" hidden="1" customHeight="1" x14ac:dyDescent="0.15">
      <c r="A966" s="359">
        <v>23</v>
      </c>
      <c r="B966" s="359">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c r="AY966">
        <f>COUNTA($C$966)</f>
        <v>0</v>
      </c>
    </row>
    <row r="967" spans="1:51" ht="15" hidden="1" customHeight="1" x14ac:dyDescent="0.15">
      <c r="A967" s="359">
        <v>24</v>
      </c>
      <c r="B967" s="359">
        <v>1</v>
      </c>
      <c r="C967" s="332"/>
      <c r="D967" s="332"/>
      <c r="E967" s="332"/>
      <c r="F967" s="332"/>
      <c r="G967" s="332"/>
      <c r="H967" s="332"/>
      <c r="I967" s="332"/>
      <c r="J967" s="333"/>
      <c r="K967" s="334"/>
      <c r="L967" s="334"/>
      <c r="M967" s="334"/>
      <c r="N967" s="334"/>
      <c r="O967" s="334"/>
      <c r="P967" s="335"/>
      <c r="Q967" s="335"/>
      <c r="R967" s="335"/>
      <c r="S967" s="335"/>
      <c r="T967" s="335"/>
      <c r="U967" s="335"/>
      <c r="V967" s="335"/>
      <c r="W967" s="335"/>
      <c r="X967" s="335"/>
      <c r="Y967" s="336"/>
      <c r="Z967" s="337"/>
      <c r="AA967" s="337"/>
      <c r="AB967" s="338"/>
      <c r="AC967" s="339"/>
      <c r="AD967" s="340"/>
      <c r="AE967" s="340"/>
      <c r="AF967" s="340"/>
      <c r="AG967" s="340"/>
      <c r="AH967" s="341"/>
      <c r="AI967" s="342"/>
      <c r="AJ967" s="342"/>
      <c r="AK967" s="342"/>
      <c r="AL967" s="343"/>
      <c r="AM967" s="344"/>
      <c r="AN967" s="344"/>
      <c r="AO967" s="345"/>
      <c r="AP967" s="346"/>
      <c r="AQ967" s="346"/>
      <c r="AR967" s="346"/>
      <c r="AS967" s="346"/>
      <c r="AT967" s="346"/>
      <c r="AU967" s="346"/>
      <c r="AV967" s="346"/>
      <c r="AW967" s="346"/>
      <c r="AX967" s="346"/>
      <c r="AY967">
        <f>COUNTA($C$967)</f>
        <v>0</v>
      </c>
    </row>
    <row r="968" spans="1:51" ht="15" hidden="1" customHeight="1" x14ac:dyDescent="0.15">
      <c r="A968" s="359">
        <v>25</v>
      </c>
      <c r="B968" s="359">
        <v>1</v>
      </c>
      <c r="C968" s="332"/>
      <c r="D968" s="332"/>
      <c r="E968" s="332"/>
      <c r="F968" s="332"/>
      <c r="G968" s="332"/>
      <c r="H968" s="332"/>
      <c r="I968" s="332"/>
      <c r="J968" s="333"/>
      <c r="K968" s="334"/>
      <c r="L968" s="334"/>
      <c r="M968" s="334"/>
      <c r="N968" s="334"/>
      <c r="O968" s="334"/>
      <c r="P968" s="335"/>
      <c r="Q968" s="335"/>
      <c r="R968" s="335"/>
      <c r="S968" s="335"/>
      <c r="T968" s="335"/>
      <c r="U968" s="335"/>
      <c r="V968" s="335"/>
      <c r="W968" s="335"/>
      <c r="X968" s="335"/>
      <c r="Y968" s="336"/>
      <c r="Z968" s="337"/>
      <c r="AA968" s="337"/>
      <c r="AB968" s="338"/>
      <c r="AC968" s="339"/>
      <c r="AD968" s="340"/>
      <c r="AE968" s="340"/>
      <c r="AF968" s="340"/>
      <c r="AG968" s="340"/>
      <c r="AH968" s="341"/>
      <c r="AI968" s="342"/>
      <c r="AJ968" s="342"/>
      <c r="AK968" s="342"/>
      <c r="AL968" s="343"/>
      <c r="AM968" s="344"/>
      <c r="AN968" s="344"/>
      <c r="AO968" s="345"/>
      <c r="AP968" s="346"/>
      <c r="AQ968" s="346"/>
      <c r="AR968" s="346"/>
      <c r="AS968" s="346"/>
      <c r="AT968" s="346"/>
      <c r="AU968" s="346"/>
      <c r="AV968" s="346"/>
      <c r="AW968" s="346"/>
      <c r="AX968" s="346"/>
      <c r="AY968">
        <f>COUNTA($C$968)</f>
        <v>0</v>
      </c>
    </row>
    <row r="969" spans="1:51" ht="15" hidden="1" customHeight="1" x14ac:dyDescent="0.15">
      <c r="A969" s="359">
        <v>26</v>
      </c>
      <c r="B969" s="359">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39"/>
      <c r="AD969" s="340"/>
      <c r="AE969" s="340"/>
      <c r="AF969" s="340"/>
      <c r="AG969" s="340"/>
      <c r="AH969" s="341"/>
      <c r="AI969" s="342"/>
      <c r="AJ969" s="342"/>
      <c r="AK969" s="342"/>
      <c r="AL969" s="343"/>
      <c r="AM969" s="344"/>
      <c r="AN969" s="344"/>
      <c r="AO969" s="345"/>
      <c r="AP969" s="346"/>
      <c r="AQ969" s="346"/>
      <c r="AR969" s="346"/>
      <c r="AS969" s="346"/>
      <c r="AT969" s="346"/>
      <c r="AU969" s="346"/>
      <c r="AV969" s="346"/>
      <c r="AW969" s="346"/>
      <c r="AX969" s="346"/>
      <c r="AY969">
        <f>COUNTA($C$969)</f>
        <v>0</v>
      </c>
    </row>
    <row r="970" spans="1:51" ht="15" hidden="1" customHeight="1" x14ac:dyDescent="0.15">
      <c r="A970" s="359">
        <v>27</v>
      </c>
      <c r="B970" s="359">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39"/>
      <c r="AD970" s="340"/>
      <c r="AE970" s="340"/>
      <c r="AF970" s="340"/>
      <c r="AG970" s="340"/>
      <c r="AH970" s="341"/>
      <c r="AI970" s="342"/>
      <c r="AJ970" s="342"/>
      <c r="AK970" s="342"/>
      <c r="AL970" s="343"/>
      <c r="AM970" s="344"/>
      <c r="AN970" s="344"/>
      <c r="AO970" s="345"/>
      <c r="AP970" s="346"/>
      <c r="AQ970" s="346"/>
      <c r="AR970" s="346"/>
      <c r="AS970" s="346"/>
      <c r="AT970" s="346"/>
      <c r="AU970" s="346"/>
      <c r="AV970" s="346"/>
      <c r="AW970" s="346"/>
      <c r="AX970" s="346"/>
      <c r="AY970">
        <f>COUNTA($C$970)</f>
        <v>0</v>
      </c>
    </row>
    <row r="971" spans="1:51" ht="15" hidden="1" customHeight="1" x14ac:dyDescent="0.15">
      <c r="A971" s="359">
        <v>28</v>
      </c>
      <c r="B971" s="359">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39"/>
      <c r="AD971" s="340"/>
      <c r="AE971" s="340"/>
      <c r="AF971" s="340"/>
      <c r="AG971" s="340"/>
      <c r="AH971" s="341"/>
      <c r="AI971" s="342"/>
      <c r="AJ971" s="342"/>
      <c r="AK971" s="342"/>
      <c r="AL971" s="343"/>
      <c r="AM971" s="344"/>
      <c r="AN971" s="344"/>
      <c r="AO971" s="345"/>
      <c r="AP971" s="346"/>
      <c r="AQ971" s="346"/>
      <c r="AR971" s="346"/>
      <c r="AS971" s="346"/>
      <c r="AT971" s="346"/>
      <c r="AU971" s="346"/>
      <c r="AV971" s="346"/>
      <c r="AW971" s="346"/>
      <c r="AX971" s="346"/>
      <c r="AY971">
        <f>COUNTA($C$971)</f>
        <v>0</v>
      </c>
    </row>
    <row r="972" spans="1:51" ht="15" hidden="1" customHeight="1" x14ac:dyDescent="0.15">
      <c r="A972" s="359">
        <v>29</v>
      </c>
      <c r="B972" s="359">
        <v>1</v>
      </c>
      <c r="C972" s="332"/>
      <c r="D972" s="332"/>
      <c r="E972" s="332"/>
      <c r="F972" s="332"/>
      <c r="G972" s="332"/>
      <c r="H972" s="332"/>
      <c r="I972" s="332"/>
      <c r="J972" s="333"/>
      <c r="K972" s="334"/>
      <c r="L972" s="334"/>
      <c r="M972" s="334"/>
      <c r="N972" s="334"/>
      <c r="O972" s="334"/>
      <c r="P972" s="335"/>
      <c r="Q972" s="335"/>
      <c r="R972" s="335"/>
      <c r="S972" s="335"/>
      <c r="T972" s="335"/>
      <c r="U972" s="335"/>
      <c r="V972" s="335"/>
      <c r="W972" s="335"/>
      <c r="X972" s="335"/>
      <c r="Y972" s="336"/>
      <c r="Z972" s="337"/>
      <c r="AA972" s="337"/>
      <c r="AB972" s="338"/>
      <c r="AC972" s="339"/>
      <c r="AD972" s="340"/>
      <c r="AE972" s="340"/>
      <c r="AF972" s="340"/>
      <c r="AG972" s="340"/>
      <c r="AH972" s="341"/>
      <c r="AI972" s="342"/>
      <c r="AJ972" s="342"/>
      <c r="AK972" s="342"/>
      <c r="AL972" s="343"/>
      <c r="AM972" s="344"/>
      <c r="AN972" s="344"/>
      <c r="AO972" s="345"/>
      <c r="AP972" s="346"/>
      <c r="AQ972" s="346"/>
      <c r="AR972" s="346"/>
      <c r="AS972" s="346"/>
      <c r="AT972" s="346"/>
      <c r="AU972" s="346"/>
      <c r="AV972" s="346"/>
      <c r="AW972" s="346"/>
      <c r="AX972" s="346"/>
      <c r="AY972">
        <f>COUNTA($C$972)</f>
        <v>0</v>
      </c>
    </row>
    <row r="973" spans="1:51" ht="15" hidden="1" customHeight="1" x14ac:dyDescent="0.15">
      <c r="A973" s="359">
        <v>30</v>
      </c>
      <c r="B973" s="359">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c r="AY973">
        <f>COUNTA($C$973)</f>
        <v>0</v>
      </c>
    </row>
    <row r="974" spans="1:51" ht="1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1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15" hidden="1" customHeight="1" x14ac:dyDescent="0.15">
      <c r="A976" s="349"/>
      <c r="B976" s="349"/>
      <c r="C976" s="349" t="s">
        <v>26</v>
      </c>
      <c r="D976" s="349"/>
      <c r="E976" s="349"/>
      <c r="F976" s="349"/>
      <c r="G976" s="349"/>
      <c r="H976" s="349"/>
      <c r="I976" s="349"/>
      <c r="J976" s="138" t="s">
        <v>221</v>
      </c>
      <c r="K976" s="350"/>
      <c r="L976" s="350"/>
      <c r="M976" s="350"/>
      <c r="N976" s="350"/>
      <c r="O976" s="350"/>
      <c r="P976" s="233" t="s">
        <v>196</v>
      </c>
      <c r="Q976" s="233"/>
      <c r="R976" s="233"/>
      <c r="S976" s="233"/>
      <c r="T976" s="233"/>
      <c r="U976" s="233"/>
      <c r="V976" s="233"/>
      <c r="W976" s="233"/>
      <c r="X976" s="233"/>
      <c r="Y976" s="351" t="s">
        <v>219</v>
      </c>
      <c r="Z976" s="352"/>
      <c r="AA976" s="352"/>
      <c r="AB976" s="352"/>
      <c r="AC976" s="138" t="s">
        <v>259</v>
      </c>
      <c r="AD976" s="138"/>
      <c r="AE976" s="138"/>
      <c r="AF976" s="138"/>
      <c r="AG976" s="138"/>
      <c r="AH976" s="351" t="s">
        <v>288</v>
      </c>
      <c r="AI976" s="349"/>
      <c r="AJ976" s="349"/>
      <c r="AK976" s="349"/>
      <c r="AL976" s="349" t="s">
        <v>21</v>
      </c>
      <c r="AM976" s="349"/>
      <c r="AN976" s="349"/>
      <c r="AO976" s="353"/>
      <c r="AP976" s="354" t="s">
        <v>222</v>
      </c>
      <c r="AQ976" s="354"/>
      <c r="AR976" s="354"/>
      <c r="AS976" s="354"/>
      <c r="AT976" s="354"/>
      <c r="AU976" s="354"/>
      <c r="AV976" s="354"/>
      <c r="AW976" s="354"/>
      <c r="AX976" s="354"/>
      <c r="AY976">
        <f t="shared" ref="AY976:AY977" si="121">$AY$974</f>
        <v>0</v>
      </c>
    </row>
    <row r="977" spans="1:51" ht="15" hidden="1" customHeight="1" x14ac:dyDescent="0.15">
      <c r="A977" s="359">
        <v>1</v>
      </c>
      <c r="B977" s="359">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40"/>
      <c r="AE977" s="340"/>
      <c r="AF977" s="340"/>
      <c r="AG977" s="340"/>
      <c r="AH977" s="355"/>
      <c r="AI977" s="356"/>
      <c r="AJ977" s="356"/>
      <c r="AK977" s="356"/>
      <c r="AL977" s="343"/>
      <c r="AM977" s="344"/>
      <c r="AN977" s="344"/>
      <c r="AO977" s="345"/>
      <c r="AP977" s="346"/>
      <c r="AQ977" s="346"/>
      <c r="AR977" s="346"/>
      <c r="AS977" s="346"/>
      <c r="AT977" s="346"/>
      <c r="AU977" s="346"/>
      <c r="AV977" s="346"/>
      <c r="AW977" s="346"/>
      <c r="AX977" s="346"/>
      <c r="AY977">
        <f t="shared" si="121"/>
        <v>0</v>
      </c>
    </row>
    <row r="978" spans="1:51" ht="15" hidden="1" customHeight="1" x14ac:dyDescent="0.15">
      <c r="A978" s="359">
        <v>2</v>
      </c>
      <c r="B978" s="359">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40"/>
      <c r="AE978" s="340"/>
      <c r="AF978" s="340"/>
      <c r="AG978" s="340"/>
      <c r="AH978" s="355"/>
      <c r="AI978" s="356"/>
      <c r="AJ978" s="356"/>
      <c r="AK978" s="356"/>
      <c r="AL978" s="343"/>
      <c r="AM978" s="344"/>
      <c r="AN978" s="344"/>
      <c r="AO978" s="345"/>
      <c r="AP978" s="346"/>
      <c r="AQ978" s="346"/>
      <c r="AR978" s="346"/>
      <c r="AS978" s="346"/>
      <c r="AT978" s="346"/>
      <c r="AU978" s="346"/>
      <c r="AV978" s="346"/>
      <c r="AW978" s="346"/>
      <c r="AX978" s="346"/>
      <c r="AY978">
        <f>COUNTA($C$978)</f>
        <v>0</v>
      </c>
    </row>
    <row r="979" spans="1:51" ht="15" hidden="1" customHeight="1" x14ac:dyDescent="0.15">
      <c r="A979" s="359">
        <v>3</v>
      </c>
      <c r="B979" s="359">
        <v>1</v>
      </c>
      <c r="C979" s="347"/>
      <c r="D979" s="332"/>
      <c r="E979" s="332"/>
      <c r="F979" s="332"/>
      <c r="G979" s="332"/>
      <c r="H979" s="332"/>
      <c r="I979" s="332"/>
      <c r="J979" s="333"/>
      <c r="K979" s="334"/>
      <c r="L979" s="334"/>
      <c r="M979" s="334"/>
      <c r="N979" s="334"/>
      <c r="O979" s="334"/>
      <c r="P979" s="348"/>
      <c r="Q979" s="335"/>
      <c r="R979" s="335"/>
      <c r="S979" s="335"/>
      <c r="T979" s="335"/>
      <c r="U979" s="335"/>
      <c r="V979" s="335"/>
      <c r="W979" s="335"/>
      <c r="X979" s="335"/>
      <c r="Y979" s="336"/>
      <c r="Z979" s="337"/>
      <c r="AA979" s="337"/>
      <c r="AB979" s="338"/>
      <c r="AC979" s="339"/>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c r="AY979">
        <f>COUNTA($C$979)</f>
        <v>0</v>
      </c>
    </row>
    <row r="980" spans="1:51" ht="15" hidden="1" customHeight="1" x14ac:dyDescent="0.15">
      <c r="A980" s="359">
        <v>4</v>
      </c>
      <c r="B980" s="359">
        <v>1</v>
      </c>
      <c r="C980" s="347"/>
      <c r="D980" s="332"/>
      <c r="E980" s="332"/>
      <c r="F980" s="332"/>
      <c r="G980" s="332"/>
      <c r="H980" s="332"/>
      <c r="I980" s="332"/>
      <c r="J980" s="333"/>
      <c r="K980" s="334"/>
      <c r="L980" s="334"/>
      <c r="M980" s="334"/>
      <c r="N980" s="334"/>
      <c r="O980" s="334"/>
      <c r="P980" s="348"/>
      <c r="Q980" s="335"/>
      <c r="R980" s="335"/>
      <c r="S980" s="335"/>
      <c r="T980" s="335"/>
      <c r="U980" s="335"/>
      <c r="V980" s="335"/>
      <c r="W980" s="335"/>
      <c r="X980" s="335"/>
      <c r="Y980" s="336"/>
      <c r="Z980" s="337"/>
      <c r="AA980" s="337"/>
      <c r="AB980" s="338"/>
      <c r="AC980" s="339"/>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c r="AY980">
        <f>COUNTA($C$980)</f>
        <v>0</v>
      </c>
    </row>
    <row r="981" spans="1:51" ht="15" hidden="1" customHeight="1" x14ac:dyDescent="0.15">
      <c r="A981" s="359">
        <v>5</v>
      </c>
      <c r="B981" s="359">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c r="AY981">
        <f>COUNTA($C$981)</f>
        <v>0</v>
      </c>
    </row>
    <row r="982" spans="1:51" ht="15" hidden="1" customHeight="1" x14ac:dyDescent="0.15">
      <c r="A982" s="359">
        <v>6</v>
      </c>
      <c r="B982" s="359">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c r="AY982">
        <f>COUNTA($C$982)</f>
        <v>0</v>
      </c>
    </row>
    <row r="983" spans="1:51" ht="15" hidden="1" customHeight="1" x14ac:dyDescent="0.15">
      <c r="A983" s="359">
        <v>7</v>
      </c>
      <c r="B983" s="359">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c r="AY983">
        <f>COUNTA($C$983)</f>
        <v>0</v>
      </c>
    </row>
    <row r="984" spans="1:51" ht="15" hidden="1" customHeight="1" x14ac:dyDescent="0.15">
      <c r="A984" s="359">
        <v>8</v>
      </c>
      <c r="B984" s="359">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c r="AY984">
        <f>COUNTA($C$984)</f>
        <v>0</v>
      </c>
    </row>
    <row r="985" spans="1:51" ht="15" hidden="1" customHeight="1" x14ac:dyDescent="0.15">
      <c r="A985" s="359">
        <v>9</v>
      </c>
      <c r="B985" s="359">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c r="AY985">
        <f>COUNTA($C$985)</f>
        <v>0</v>
      </c>
    </row>
    <row r="986" spans="1:51" ht="15" hidden="1" customHeight="1" x14ac:dyDescent="0.15">
      <c r="A986" s="359">
        <v>10</v>
      </c>
      <c r="B986" s="359">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c r="AY986">
        <f>COUNTA($C$986)</f>
        <v>0</v>
      </c>
    </row>
    <row r="987" spans="1:51" ht="15" hidden="1" customHeight="1" x14ac:dyDescent="0.15">
      <c r="A987" s="359">
        <v>11</v>
      </c>
      <c r="B987" s="359">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c r="AY987">
        <f>COUNTA($C$987)</f>
        <v>0</v>
      </c>
    </row>
    <row r="988" spans="1:51" ht="15" hidden="1" customHeight="1" x14ac:dyDescent="0.15">
      <c r="A988" s="359">
        <v>12</v>
      </c>
      <c r="B988" s="359">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c r="AY988">
        <f>COUNTA($C$988)</f>
        <v>0</v>
      </c>
    </row>
    <row r="989" spans="1:51" ht="15" hidden="1" customHeight="1" x14ac:dyDescent="0.15">
      <c r="A989" s="359">
        <v>13</v>
      </c>
      <c r="B989" s="359">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c r="AY989">
        <f>COUNTA($C$989)</f>
        <v>0</v>
      </c>
    </row>
    <row r="990" spans="1:51" ht="15" hidden="1" customHeight="1" x14ac:dyDescent="0.15">
      <c r="A990" s="359">
        <v>14</v>
      </c>
      <c r="B990" s="359">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c r="AY990">
        <f>COUNTA($C$990)</f>
        <v>0</v>
      </c>
    </row>
    <row r="991" spans="1:51" ht="15" hidden="1" customHeight="1" x14ac:dyDescent="0.15">
      <c r="A991" s="359">
        <v>15</v>
      </c>
      <c r="B991" s="359">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c r="AY991">
        <f>COUNTA($C$991)</f>
        <v>0</v>
      </c>
    </row>
    <row r="992" spans="1:51" ht="15" hidden="1" customHeight="1" x14ac:dyDescent="0.15">
      <c r="A992" s="359">
        <v>16</v>
      </c>
      <c r="B992" s="359">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c r="AY992">
        <f>COUNTA($C$992)</f>
        <v>0</v>
      </c>
    </row>
    <row r="993" spans="1:51" s="16" customFormat="1" ht="15" hidden="1" customHeight="1" x14ac:dyDescent="0.15">
      <c r="A993" s="359">
        <v>17</v>
      </c>
      <c r="B993" s="359">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c r="AY993">
        <f>COUNTA($C$993)</f>
        <v>0</v>
      </c>
    </row>
    <row r="994" spans="1:51" ht="15" hidden="1" customHeight="1" x14ac:dyDescent="0.15">
      <c r="A994" s="359">
        <v>18</v>
      </c>
      <c r="B994" s="359">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c r="AY994">
        <f>COUNTA($C$994)</f>
        <v>0</v>
      </c>
    </row>
    <row r="995" spans="1:51" ht="15" hidden="1" customHeight="1" x14ac:dyDescent="0.15">
      <c r="A995" s="359">
        <v>19</v>
      </c>
      <c r="B995" s="359">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c r="AY995">
        <f>COUNTA($C$995)</f>
        <v>0</v>
      </c>
    </row>
    <row r="996" spans="1:51" ht="15" hidden="1" customHeight="1" x14ac:dyDescent="0.15">
      <c r="A996" s="359">
        <v>20</v>
      </c>
      <c r="B996" s="359">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c r="AY996">
        <f>COUNTA($C$996)</f>
        <v>0</v>
      </c>
    </row>
    <row r="997" spans="1:51" ht="15" hidden="1" customHeight="1" x14ac:dyDescent="0.15">
      <c r="A997" s="359">
        <v>21</v>
      </c>
      <c r="B997" s="359">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c r="AY997">
        <f>COUNTA($C$997)</f>
        <v>0</v>
      </c>
    </row>
    <row r="998" spans="1:51" ht="15" hidden="1" customHeight="1" x14ac:dyDescent="0.15">
      <c r="A998" s="359">
        <v>22</v>
      </c>
      <c r="B998" s="359">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c r="AY998">
        <f>COUNTA($C$998)</f>
        <v>0</v>
      </c>
    </row>
    <row r="999" spans="1:51" ht="15" hidden="1" customHeight="1" x14ac:dyDescent="0.15">
      <c r="A999" s="359">
        <v>23</v>
      </c>
      <c r="B999" s="359">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c r="AY999">
        <f>COUNTA($C$999)</f>
        <v>0</v>
      </c>
    </row>
    <row r="1000" spans="1:51" ht="15" hidden="1" customHeight="1" x14ac:dyDescent="0.15">
      <c r="A1000" s="359">
        <v>24</v>
      </c>
      <c r="B1000" s="359">
        <v>1</v>
      </c>
      <c r="C1000" s="332"/>
      <c r="D1000" s="332"/>
      <c r="E1000" s="332"/>
      <c r="F1000" s="332"/>
      <c r="G1000" s="332"/>
      <c r="H1000" s="332"/>
      <c r="I1000" s="332"/>
      <c r="J1000" s="333"/>
      <c r="K1000" s="334"/>
      <c r="L1000" s="334"/>
      <c r="M1000" s="334"/>
      <c r="N1000" s="334"/>
      <c r="O1000" s="334"/>
      <c r="P1000" s="335"/>
      <c r="Q1000" s="335"/>
      <c r="R1000" s="335"/>
      <c r="S1000" s="335"/>
      <c r="T1000" s="335"/>
      <c r="U1000" s="335"/>
      <c r="V1000" s="335"/>
      <c r="W1000" s="335"/>
      <c r="X1000" s="335"/>
      <c r="Y1000" s="336"/>
      <c r="Z1000" s="337"/>
      <c r="AA1000" s="337"/>
      <c r="AB1000" s="338"/>
      <c r="AC1000" s="339"/>
      <c r="AD1000" s="340"/>
      <c r="AE1000" s="340"/>
      <c r="AF1000" s="340"/>
      <c r="AG1000" s="340"/>
      <c r="AH1000" s="341"/>
      <c r="AI1000" s="342"/>
      <c r="AJ1000" s="342"/>
      <c r="AK1000" s="342"/>
      <c r="AL1000" s="343"/>
      <c r="AM1000" s="344"/>
      <c r="AN1000" s="344"/>
      <c r="AO1000" s="345"/>
      <c r="AP1000" s="346"/>
      <c r="AQ1000" s="346"/>
      <c r="AR1000" s="346"/>
      <c r="AS1000" s="346"/>
      <c r="AT1000" s="346"/>
      <c r="AU1000" s="346"/>
      <c r="AV1000" s="346"/>
      <c r="AW1000" s="346"/>
      <c r="AX1000" s="346"/>
      <c r="AY1000">
        <f>COUNTA($C$1000)</f>
        <v>0</v>
      </c>
    </row>
    <row r="1001" spans="1:51" ht="15" hidden="1" customHeight="1" x14ac:dyDescent="0.15">
      <c r="A1001" s="359">
        <v>25</v>
      </c>
      <c r="B1001" s="359">
        <v>1</v>
      </c>
      <c r="C1001" s="332"/>
      <c r="D1001" s="332"/>
      <c r="E1001" s="332"/>
      <c r="F1001" s="332"/>
      <c r="G1001" s="332"/>
      <c r="H1001" s="332"/>
      <c r="I1001" s="332"/>
      <c r="J1001" s="333"/>
      <c r="K1001" s="334"/>
      <c r="L1001" s="334"/>
      <c r="M1001" s="334"/>
      <c r="N1001" s="334"/>
      <c r="O1001" s="334"/>
      <c r="P1001" s="335"/>
      <c r="Q1001" s="335"/>
      <c r="R1001" s="335"/>
      <c r="S1001" s="335"/>
      <c r="T1001" s="335"/>
      <c r="U1001" s="335"/>
      <c r="V1001" s="335"/>
      <c r="W1001" s="335"/>
      <c r="X1001" s="335"/>
      <c r="Y1001" s="336"/>
      <c r="Z1001" s="337"/>
      <c r="AA1001" s="337"/>
      <c r="AB1001" s="338"/>
      <c r="AC1001" s="339"/>
      <c r="AD1001" s="340"/>
      <c r="AE1001" s="340"/>
      <c r="AF1001" s="340"/>
      <c r="AG1001" s="340"/>
      <c r="AH1001" s="341"/>
      <c r="AI1001" s="342"/>
      <c r="AJ1001" s="342"/>
      <c r="AK1001" s="342"/>
      <c r="AL1001" s="343"/>
      <c r="AM1001" s="344"/>
      <c r="AN1001" s="344"/>
      <c r="AO1001" s="345"/>
      <c r="AP1001" s="346"/>
      <c r="AQ1001" s="346"/>
      <c r="AR1001" s="346"/>
      <c r="AS1001" s="346"/>
      <c r="AT1001" s="346"/>
      <c r="AU1001" s="346"/>
      <c r="AV1001" s="346"/>
      <c r="AW1001" s="346"/>
      <c r="AX1001" s="346"/>
      <c r="AY1001">
        <f>COUNTA($C$1001)</f>
        <v>0</v>
      </c>
    </row>
    <row r="1002" spans="1:51" ht="15" hidden="1" customHeight="1" x14ac:dyDescent="0.15">
      <c r="A1002" s="359">
        <v>26</v>
      </c>
      <c r="B1002" s="359">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39"/>
      <c r="AD1002" s="340"/>
      <c r="AE1002" s="340"/>
      <c r="AF1002" s="340"/>
      <c r="AG1002" s="340"/>
      <c r="AH1002" s="341"/>
      <c r="AI1002" s="342"/>
      <c r="AJ1002" s="342"/>
      <c r="AK1002" s="342"/>
      <c r="AL1002" s="343"/>
      <c r="AM1002" s="344"/>
      <c r="AN1002" s="344"/>
      <c r="AO1002" s="345"/>
      <c r="AP1002" s="346"/>
      <c r="AQ1002" s="346"/>
      <c r="AR1002" s="346"/>
      <c r="AS1002" s="346"/>
      <c r="AT1002" s="346"/>
      <c r="AU1002" s="346"/>
      <c r="AV1002" s="346"/>
      <c r="AW1002" s="346"/>
      <c r="AX1002" s="346"/>
      <c r="AY1002">
        <f>COUNTA($C$1002)</f>
        <v>0</v>
      </c>
    </row>
    <row r="1003" spans="1:51" ht="15" hidden="1" customHeight="1" x14ac:dyDescent="0.15">
      <c r="A1003" s="359">
        <v>27</v>
      </c>
      <c r="B1003" s="359">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39"/>
      <c r="AD1003" s="340"/>
      <c r="AE1003" s="340"/>
      <c r="AF1003" s="340"/>
      <c r="AG1003" s="340"/>
      <c r="AH1003" s="341"/>
      <c r="AI1003" s="342"/>
      <c r="AJ1003" s="342"/>
      <c r="AK1003" s="342"/>
      <c r="AL1003" s="343"/>
      <c r="AM1003" s="344"/>
      <c r="AN1003" s="344"/>
      <c r="AO1003" s="345"/>
      <c r="AP1003" s="346"/>
      <c r="AQ1003" s="346"/>
      <c r="AR1003" s="346"/>
      <c r="AS1003" s="346"/>
      <c r="AT1003" s="346"/>
      <c r="AU1003" s="346"/>
      <c r="AV1003" s="346"/>
      <c r="AW1003" s="346"/>
      <c r="AX1003" s="346"/>
      <c r="AY1003">
        <f>COUNTA($C$1003)</f>
        <v>0</v>
      </c>
    </row>
    <row r="1004" spans="1:51" ht="15" hidden="1" customHeight="1" x14ac:dyDescent="0.15">
      <c r="A1004" s="359">
        <v>28</v>
      </c>
      <c r="B1004" s="359">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39"/>
      <c r="AD1004" s="340"/>
      <c r="AE1004" s="340"/>
      <c r="AF1004" s="340"/>
      <c r="AG1004" s="340"/>
      <c r="AH1004" s="341"/>
      <c r="AI1004" s="342"/>
      <c r="AJ1004" s="342"/>
      <c r="AK1004" s="342"/>
      <c r="AL1004" s="343"/>
      <c r="AM1004" s="344"/>
      <c r="AN1004" s="344"/>
      <c r="AO1004" s="345"/>
      <c r="AP1004" s="346"/>
      <c r="AQ1004" s="346"/>
      <c r="AR1004" s="346"/>
      <c r="AS1004" s="346"/>
      <c r="AT1004" s="346"/>
      <c r="AU1004" s="346"/>
      <c r="AV1004" s="346"/>
      <c r="AW1004" s="346"/>
      <c r="AX1004" s="346"/>
      <c r="AY1004">
        <f>COUNTA($C$1004)</f>
        <v>0</v>
      </c>
    </row>
    <row r="1005" spans="1:51" ht="15" hidden="1" customHeight="1" x14ac:dyDescent="0.15">
      <c r="A1005" s="359">
        <v>29</v>
      </c>
      <c r="B1005" s="359">
        <v>1</v>
      </c>
      <c r="C1005" s="332"/>
      <c r="D1005" s="332"/>
      <c r="E1005" s="332"/>
      <c r="F1005" s="332"/>
      <c r="G1005" s="332"/>
      <c r="H1005" s="332"/>
      <c r="I1005" s="332"/>
      <c r="J1005" s="333"/>
      <c r="K1005" s="334"/>
      <c r="L1005" s="334"/>
      <c r="M1005" s="334"/>
      <c r="N1005" s="334"/>
      <c r="O1005" s="334"/>
      <c r="P1005" s="335"/>
      <c r="Q1005" s="335"/>
      <c r="R1005" s="335"/>
      <c r="S1005" s="335"/>
      <c r="T1005" s="335"/>
      <c r="U1005" s="335"/>
      <c r="V1005" s="335"/>
      <c r="W1005" s="335"/>
      <c r="X1005" s="335"/>
      <c r="Y1005" s="336"/>
      <c r="Z1005" s="337"/>
      <c r="AA1005" s="337"/>
      <c r="AB1005" s="338"/>
      <c r="AC1005" s="339"/>
      <c r="AD1005" s="340"/>
      <c r="AE1005" s="340"/>
      <c r="AF1005" s="340"/>
      <c r="AG1005" s="340"/>
      <c r="AH1005" s="341"/>
      <c r="AI1005" s="342"/>
      <c r="AJ1005" s="342"/>
      <c r="AK1005" s="342"/>
      <c r="AL1005" s="343"/>
      <c r="AM1005" s="344"/>
      <c r="AN1005" s="344"/>
      <c r="AO1005" s="345"/>
      <c r="AP1005" s="346"/>
      <c r="AQ1005" s="346"/>
      <c r="AR1005" s="346"/>
      <c r="AS1005" s="346"/>
      <c r="AT1005" s="346"/>
      <c r="AU1005" s="346"/>
      <c r="AV1005" s="346"/>
      <c r="AW1005" s="346"/>
      <c r="AX1005" s="346"/>
      <c r="AY1005">
        <f>COUNTA($C$1005)</f>
        <v>0</v>
      </c>
    </row>
    <row r="1006" spans="1:51" ht="15" hidden="1" customHeight="1" x14ac:dyDescent="0.15">
      <c r="A1006" s="359">
        <v>30</v>
      </c>
      <c r="B1006" s="359">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c r="AY1006">
        <f>COUNTA($C$1006)</f>
        <v>0</v>
      </c>
    </row>
    <row r="1007" spans="1:51" ht="1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1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15" hidden="1" customHeight="1" x14ac:dyDescent="0.15">
      <c r="A1009" s="349"/>
      <c r="B1009" s="349"/>
      <c r="C1009" s="349" t="s">
        <v>26</v>
      </c>
      <c r="D1009" s="349"/>
      <c r="E1009" s="349"/>
      <c r="F1009" s="349"/>
      <c r="G1009" s="349"/>
      <c r="H1009" s="349"/>
      <c r="I1009" s="349"/>
      <c r="J1009" s="138" t="s">
        <v>221</v>
      </c>
      <c r="K1009" s="350"/>
      <c r="L1009" s="350"/>
      <c r="M1009" s="350"/>
      <c r="N1009" s="350"/>
      <c r="O1009" s="350"/>
      <c r="P1009" s="233" t="s">
        <v>196</v>
      </c>
      <c r="Q1009" s="233"/>
      <c r="R1009" s="233"/>
      <c r="S1009" s="233"/>
      <c r="T1009" s="233"/>
      <c r="U1009" s="233"/>
      <c r="V1009" s="233"/>
      <c r="W1009" s="233"/>
      <c r="X1009" s="233"/>
      <c r="Y1009" s="351" t="s">
        <v>219</v>
      </c>
      <c r="Z1009" s="352"/>
      <c r="AA1009" s="352"/>
      <c r="AB1009" s="352"/>
      <c r="AC1009" s="138" t="s">
        <v>259</v>
      </c>
      <c r="AD1009" s="138"/>
      <c r="AE1009" s="138"/>
      <c r="AF1009" s="138"/>
      <c r="AG1009" s="138"/>
      <c r="AH1009" s="351" t="s">
        <v>288</v>
      </c>
      <c r="AI1009" s="349"/>
      <c r="AJ1009" s="349"/>
      <c r="AK1009" s="349"/>
      <c r="AL1009" s="349" t="s">
        <v>21</v>
      </c>
      <c r="AM1009" s="349"/>
      <c r="AN1009" s="349"/>
      <c r="AO1009" s="353"/>
      <c r="AP1009" s="354" t="s">
        <v>222</v>
      </c>
      <c r="AQ1009" s="354"/>
      <c r="AR1009" s="354"/>
      <c r="AS1009" s="354"/>
      <c r="AT1009" s="354"/>
      <c r="AU1009" s="354"/>
      <c r="AV1009" s="354"/>
      <c r="AW1009" s="354"/>
      <c r="AX1009" s="354"/>
      <c r="AY1009">
        <f t="shared" ref="AY1009:AY1010" si="122">$AY$1007</f>
        <v>0</v>
      </c>
    </row>
    <row r="1010" spans="1:51" ht="15" hidden="1" customHeight="1" x14ac:dyDescent="0.15">
      <c r="A1010" s="359">
        <v>1</v>
      </c>
      <c r="B1010" s="359">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40"/>
      <c r="AE1010" s="340"/>
      <c r="AF1010" s="340"/>
      <c r="AG1010" s="340"/>
      <c r="AH1010" s="355"/>
      <c r="AI1010" s="356"/>
      <c r="AJ1010" s="356"/>
      <c r="AK1010" s="356"/>
      <c r="AL1010" s="343"/>
      <c r="AM1010" s="344"/>
      <c r="AN1010" s="344"/>
      <c r="AO1010" s="345"/>
      <c r="AP1010" s="346"/>
      <c r="AQ1010" s="346"/>
      <c r="AR1010" s="346"/>
      <c r="AS1010" s="346"/>
      <c r="AT1010" s="346"/>
      <c r="AU1010" s="346"/>
      <c r="AV1010" s="346"/>
      <c r="AW1010" s="346"/>
      <c r="AX1010" s="346"/>
      <c r="AY1010">
        <f t="shared" si="122"/>
        <v>0</v>
      </c>
    </row>
    <row r="1011" spans="1:51" ht="15" hidden="1" customHeight="1" x14ac:dyDescent="0.15">
      <c r="A1011" s="359">
        <v>2</v>
      </c>
      <c r="B1011" s="359">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40"/>
      <c r="AE1011" s="340"/>
      <c r="AF1011" s="340"/>
      <c r="AG1011" s="340"/>
      <c r="AH1011" s="355"/>
      <c r="AI1011" s="356"/>
      <c r="AJ1011" s="356"/>
      <c r="AK1011" s="356"/>
      <c r="AL1011" s="343"/>
      <c r="AM1011" s="344"/>
      <c r="AN1011" s="344"/>
      <c r="AO1011" s="345"/>
      <c r="AP1011" s="346"/>
      <c r="AQ1011" s="346"/>
      <c r="AR1011" s="346"/>
      <c r="AS1011" s="346"/>
      <c r="AT1011" s="346"/>
      <c r="AU1011" s="346"/>
      <c r="AV1011" s="346"/>
      <c r="AW1011" s="346"/>
      <c r="AX1011" s="346"/>
      <c r="AY1011">
        <f>COUNTA($C$1011)</f>
        <v>0</v>
      </c>
    </row>
    <row r="1012" spans="1:51" ht="15" hidden="1" customHeight="1" x14ac:dyDescent="0.15">
      <c r="A1012" s="359">
        <v>3</v>
      </c>
      <c r="B1012" s="359">
        <v>1</v>
      </c>
      <c r="C1012" s="347"/>
      <c r="D1012" s="332"/>
      <c r="E1012" s="332"/>
      <c r="F1012" s="332"/>
      <c r="G1012" s="332"/>
      <c r="H1012" s="332"/>
      <c r="I1012" s="332"/>
      <c r="J1012" s="333"/>
      <c r="K1012" s="334"/>
      <c r="L1012" s="334"/>
      <c r="M1012" s="334"/>
      <c r="N1012" s="334"/>
      <c r="O1012" s="334"/>
      <c r="P1012" s="348"/>
      <c r="Q1012" s="335"/>
      <c r="R1012" s="335"/>
      <c r="S1012" s="335"/>
      <c r="T1012" s="335"/>
      <c r="U1012" s="335"/>
      <c r="V1012" s="335"/>
      <c r="W1012" s="335"/>
      <c r="X1012" s="335"/>
      <c r="Y1012" s="336"/>
      <c r="Z1012" s="337"/>
      <c r="AA1012" s="337"/>
      <c r="AB1012" s="338"/>
      <c r="AC1012" s="339"/>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c r="AY1012">
        <f>COUNTA($C$1012)</f>
        <v>0</v>
      </c>
    </row>
    <row r="1013" spans="1:51" ht="15" hidden="1" customHeight="1" x14ac:dyDescent="0.15">
      <c r="A1013" s="359">
        <v>4</v>
      </c>
      <c r="B1013" s="359">
        <v>1</v>
      </c>
      <c r="C1013" s="347"/>
      <c r="D1013" s="332"/>
      <c r="E1013" s="332"/>
      <c r="F1013" s="332"/>
      <c r="G1013" s="332"/>
      <c r="H1013" s="332"/>
      <c r="I1013" s="332"/>
      <c r="J1013" s="333"/>
      <c r="K1013" s="334"/>
      <c r="L1013" s="334"/>
      <c r="M1013" s="334"/>
      <c r="N1013" s="334"/>
      <c r="O1013" s="334"/>
      <c r="P1013" s="348"/>
      <c r="Q1013" s="335"/>
      <c r="R1013" s="335"/>
      <c r="S1013" s="335"/>
      <c r="T1013" s="335"/>
      <c r="U1013" s="335"/>
      <c r="V1013" s="335"/>
      <c r="W1013" s="335"/>
      <c r="X1013" s="335"/>
      <c r="Y1013" s="336"/>
      <c r="Z1013" s="337"/>
      <c r="AA1013" s="337"/>
      <c r="AB1013" s="338"/>
      <c r="AC1013" s="339"/>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c r="AY1013">
        <f>COUNTA($C$1013)</f>
        <v>0</v>
      </c>
    </row>
    <row r="1014" spans="1:51" ht="15" hidden="1" customHeight="1" x14ac:dyDescent="0.15">
      <c r="A1014" s="359">
        <v>5</v>
      </c>
      <c r="B1014" s="359">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c r="AY1014">
        <f>COUNTA($C$1014)</f>
        <v>0</v>
      </c>
    </row>
    <row r="1015" spans="1:51" ht="15" hidden="1" customHeight="1" x14ac:dyDescent="0.15">
      <c r="A1015" s="359">
        <v>6</v>
      </c>
      <c r="B1015" s="359">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c r="AY1015">
        <f>COUNTA($C$1015)</f>
        <v>0</v>
      </c>
    </row>
    <row r="1016" spans="1:51" ht="15" hidden="1" customHeight="1" x14ac:dyDescent="0.15">
      <c r="A1016" s="359">
        <v>7</v>
      </c>
      <c r="B1016" s="359">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c r="AY1016">
        <f>COUNTA($C$1016)</f>
        <v>0</v>
      </c>
    </row>
    <row r="1017" spans="1:51" ht="15" hidden="1" customHeight="1" x14ac:dyDescent="0.15">
      <c r="A1017" s="359">
        <v>8</v>
      </c>
      <c r="B1017" s="359">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c r="AY1017">
        <f>COUNTA($C$1017)</f>
        <v>0</v>
      </c>
    </row>
    <row r="1018" spans="1:51" ht="15" hidden="1" customHeight="1" x14ac:dyDescent="0.15">
      <c r="A1018" s="359">
        <v>9</v>
      </c>
      <c r="B1018" s="359">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c r="AY1018">
        <f>COUNTA($C$1018)</f>
        <v>0</v>
      </c>
    </row>
    <row r="1019" spans="1:51" ht="15" hidden="1" customHeight="1" x14ac:dyDescent="0.15">
      <c r="A1019" s="359">
        <v>10</v>
      </c>
      <c r="B1019" s="359">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c r="AY1019">
        <f>COUNTA($C$1019)</f>
        <v>0</v>
      </c>
    </row>
    <row r="1020" spans="1:51" ht="15" hidden="1" customHeight="1" x14ac:dyDescent="0.15">
      <c r="A1020" s="359">
        <v>11</v>
      </c>
      <c r="B1020" s="359">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c r="AY1020">
        <f>COUNTA($C$1020)</f>
        <v>0</v>
      </c>
    </row>
    <row r="1021" spans="1:51" ht="15" hidden="1" customHeight="1" x14ac:dyDescent="0.15">
      <c r="A1021" s="359">
        <v>12</v>
      </c>
      <c r="B1021" s="359">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c r="AY1021">
        <f>COUNTA($C$1021)</f>
        <v>0</v>
      </c>
    </row>
    <row r="1022" spans="1:51" ht="15" hidden="1" customHeight="1" x14ac:dyDescent="0.15">
      <c r="A1022" s="359">
        <v>13</v>
      </c>
      <c r="B1022" s="359">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c r="AY1022">
        <f>COUNTA($C$1022)</f>
        <v>0</v>
      </c>
    </row>
    <row r="1023" spans="1:51" ht="15" hidden="1" customHeight="1" x14ac:dyDescent="0.15">
      <c r="A1023" s="359">
        <v>14</v>
      </c>
      <c r="B1023" s="359">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c r="AY1023">
        <f>COUNTA($C$1023)</f>
        <v>0</v>
      </c>
    </row>
    <row r="1024" spans="1:51" ht="15" hidden="1" customHeight="1" x14ac:dyDescent="0.15">
      <c r="A1024" s="359">
        <v>15</v>
      </c>
      <c r="B1024" s="359">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c r="AY1024">
        <f>COUNTA($C$1024)</f>
        <v>0</v>
      </c>
    </row>
    <row r="1025" spans="1:51" ht="15" hidden="1" customHeight="1" x14ac:dyDescent="0.15">
      <c r="A1025" s="359">
        <v>16</v>
      </c>
      <c r="B1025" s="359">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c r="AY1025">
        <f>COUNTA($C$1025)</f>
        <v>0</v>
      </c>
    </row>
    <row r="1026" spans="1:51" s="16" customFormat="1" ht="15" hidden="1" customHeight="1" x14ac:dyDescent="0.15">
      <c r="A1026" s="359">
        <v>17</v>
      </c>
      <c r="B1026" s="359">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c r="AY1026">
        <f>COUNTA($C$1026)</f>
        <v>0</v>
      </c>
    </row>
    <row r="1027" spans="1:51" ht="15" hidden="1" customHeight="1" x14ac:dyDescent="0.15">
      <c r="A1027" s="359">
        <v>18</v>
      </c>
      <c r="B1027" s="359">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c r="AY1027">
        <f>COUNTA($C$1027)</f>
        <v>0</v>
      </c>
    </row>
    <row r="1028" spans="1:51" ht="15" hidden="1" customHeight="1" x14ac:dyDescent="0.15">
      <c r="A1028" s="359">
        <v>19</v>
      </c>
      <c r="B1028" s="359">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c r="AY1028">
        <f>COUNTA($C$1028)</f>
        <v>0</v>
      </c>
    </row>
    <row r="1029" spans="1:51" ht="15" hidden="1" customHeight="1" x14ac:dyDescent="0.15">
      <c r="A1029" s="359">
        <v>20</v>
      </c>
      <c r="B1029" s="359">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c r="AY1029">
        <f>COUNTA($C$1029)</f>
        <v>0</v>
      </c>
    </row>
    <row r="1030" spans="1:51" ht="15" hidden="1" customHeight="1" x14ac:dyDescent="0.15">
      <c r="A1030" s="359">
        <v>21</v>
      </c>
      <c r="B1030" s="359">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c r="AY1030">
        <f>COUNTA($C$1030)</f>
        <v>0</v>
      </c>
    </row>
    <row r="1031" spans="1:51" ht="15" hidden="1" customHeight="1" x14ac:dyDescent="0.15">
      <c r="A1031" s="359">
        <v>22</v>
      </c>
      <c r="B1031" s="359">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c r="AY1031">
        <f>COUNTA($C$1031)</f>
        <v>0</v>
      </c>
    </row>
    <row r="1032" spans="1:51" ht="15" hidden="1" customHeight="1" x14ac:dyDescent="0.15">
      <c r="A1032" s="359">
        <v>23</v>
      </c>
      <c r="B1032" s="359">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c r="AY1032">
        <f>COUNTA($C$1032)</f>
        <v>0</v>
      </c>
    </row>
    <row r="1033" spans="1:51" ht="15" hidden="1" customHeight="1" x14ac:dyDescent="0.15">
      <c r="A1033" s="359">
        <v>24</v>
      </c>
      <c r="B1033" s="359">
        <v>1</v>
      </c>
      <c r="C1033" s="332"/>
      <c r="D1033" s="332"/>
      <c r="E1033" s="332"/>
      <c r="F1033" s="332"/>
      <c r="G1033" s="332"/>
      <c r="H1033" s="332"/>
      <c r="I1033" s="332"/>
      <c r="J1033" s="333"/>
      <c r="K1033" s="334"/>
      <c r="L1033" s="334"/>
      <c r="M1033" s="334"/>
      <c r="N1033" s="334"/>
      <c r="O1033" s="334"/>
      <c r="P1033" s="335"/>
      <c r="Q1033" s="335"/>
      <c r="R1033" s="335"/>
      <c r="S1033" s="335"/>
      <c r="T1033" s="335"/>
      <c r="U1033" s="335"/>
      <c r="V1033" s="335"/>
      <c r="W1033" s="335"/>
      <c r="X1033" s="335"/>
      <c r="Y1033" s="336"/>
      <c r="Z1033" s="337"/>
      <c r="AA1033" s="337"/>
      <c r="AB1033" s="338"/>
      <c r="AC1033" s="339"/>
      <c r="AD1033" s="340"/>
      <c r="AE1033" s="340"/>
      <c r="AF1033" s="340"/>
      <c r="AG1033" s="340"/>
      <c r="AH1033" s="341"/>
      <c r="AI1033" s="342"/>
      <c r="AJ1033" s="342"/>
      <c r="AK1033" s="342"/>
      <c r="AL1033" s="343"/>
      <c r="AM1033" s="344"/>
      <c r="AN1033" s="344"/>
      <c r="AO1033" s="345"/>
      <c r="AP1033" s="346"/>
      <c r="AQ1033" s="346"/>
      <c r="AR1033" s="346"/>
      <c r="AS1033" s="346"/>
      <c r="AT1033" s="346"/>
      <c r="AU1033" s="346"/>
      <c r="AV1033" s="346"/>
      <c r="AW1033" s="346"/>
      <c r="AX1033" s="346"/>
      <c r="AY1033">
        <f>COUNTA($C$1033)</f>
        <v>0</v>
      </c>
    </row>
    <row r="1034" spans="1:51" ht="15" hidden="1" customHeight="1" x14ac:dyDescent="0.15">
      <c r="A1034" s="359">
        <v>25</v>
      </c>
      <c r="B1034" s="359">
        <v>1</v>
      </c>
      <c r="C1034" s="332"/>
      <c r="D1034" s="332"/>
      <c r="E1034" s="332"/>
      <c r="F1034" s="332"/>
      <c r="G1034" s="332"/>
      <c r="H1034" s="332"/>
      <c r="I1034" s="332"/>
      <c r="J1034" s="333"/>
      <c r="K1034" s="334"/>
      <c r="L1034" s="334"/>
      <c r="M1034" s="334"/>
      <c r="N1034" s="334"/>
      <c r="O1034" s="334"/>
      <c r="P1034" s="335"/>
      <c r="Q1034" s="335"/>
      <c r="R1034" s="335"/>
      <c r="S1034" s="335"/>
      <c r="T1034" s="335"/>
      <c r="U1034" s="335"/>
      <c r="V1034" s="335"/>
      <c r="W1034" s="335"/>
      <c r="X1034" s="335"/>
      <c r="Y1034" s="336"/>
      <c r="Z1034" s="337"/>
      <c r="AA1034" s="337"/>
      <c r="AB1034" s="338"/>
      <c r="AC1034" s="339"/>
      <c r="AD1034" s="340"/>
      <c r="AE1034" s="340"/>
      <c r="AF1034" s="340"/>
      <c r="AG1034" s="340"/>
      <c r="AH1034" s="341"/>
      <c r="AI1034" s="342"/>
      <c r="AJ1034" s="342"/>
      <c r="AK1034" s="342"/>
      <c r="AL1034" s="343"/>
      <c r="AM1034" s="344"/>
      <c r="AN1034" s="344"/>
      <c r="AO1034" s="345"/>
      <c r="AP1034" s="346"/>
      <c r="AQ1034" s="346"/>
      <c r="AR1034" s="346"/>
      <c r="AS1034" s="346"/>
      <c r="AT1034" s="346"/>
      <c r="AU1034" s="346"/>
      <c r="AV1034" s="346"/>
      <c r="AW1034" s="346"/>
      <c r="AX1034" s="346"/>
      <c r="AY1034">
        <f>COUNTA($C$1034)</f>
        <v>0</v>
      </c>
    </row>
    <row r="1035" spans="1:51" ht="15" hidden="1" customHeight="1" x14ac:dyDescent="0.15">
      <c r="A1035" s="359">
        <v>26</v>
      </c>
      <c r="B1035" s="359">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39"/>
      <c r="AD1035" s="340"/>
      <c r="AE1035" s="340"/>
      <c r="AF1035" s="340"/>
      <c r="AG1035" s="340"/>
      <c r="AH1035" s="341"/>
      <c r="AI1035" s="342"/>
      <c r="AJ1035" s="342"/>
      <c r="AK1035" s="342"/>
      <c r="AL1035" s="343"/>
      <c r="AM1035" s="344"/>
      <c r="AN1035" s="344"/>
      <c r="AO1035" s="345"/>
      <c r="AP1035" s="346"/>
      <c r="AQ1035" s="346"/>
      <c r="AR1035" s="346"/>
      <c r="AS1035" s="346"/>
      <c r="AT1035" s="346"/>
      <c r="AU1035" s="346"/>
      <c r="AV1035" s="346"/>
      <c r="AW1035" s="346"/>
      <c r="AX1035" s="346"/>
      <c r="AY1035">
        <f>COUNTA($C$1035)</f>
        <v>0</v>
      </c>
    </row>
    <row r="1036" spans="1:51" ht="15" hidden="1" customHeight="1" x14ac:dyDescent="0.15">
      <c r="A1036" s="359">
        <v>27</v>
      </c>
      <c r="B1036" s="359">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39"/>
      <c r="AD1036" s="340"/>
      <c r="AE1036" s="340"/>
      <c r="AF1036" s="340"/>
      <c r="AG1036" s="340"/>
      <c r="AH1036" s="341"/>
      <c r="AI1036" s="342"/>
      <c r="AJ1036" s="342"/>
      <c r="AK1036" s="342"/>
      <c r="AL1036" s="343"/>
      <c r="AM1036" s="344"/>
      <c r="AN1036" s="344"/>
      <c r="AO1036" s="345"/>
      <c r="AP1036" s="346"/>
      <c r="AQ1036" s="346"/>
      <c r="AR1036" s="346"/>
      <c r="AS1036" s="346"/>
      <c r="AT1036" s="346"/>
      <c r="AU1036" s="346"/>
      <c r="AV1036" s="346"/>
      <c r="AW1036" s="346"/>
      <c r="AX1036" s="346"/>
      <c r="AY1036">
        <f>COUNTA($C$1036)</f>
        <v>0</v>
      </c>
    </row>
    <row r="1037" spans="1:51" ht="15" hidden="1" customHeight="1" x14ac:dyDescent="0.15">
      <c r="A1037" s="359">
        <v>28</v>
      </c>
      <c r="B1037" s="359">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39"/>
      <c r="AD1037" s="340"/>
      <c r="AE1037" s="340"/>
      <c r="AF1037" s="340"/>
      <c r="AG1037" s="340"/>
      <c r="AH1037" s="341"/>
      <c r="AI1037" s="342"/>
      <c r="AJ1037" s="342"/>
      <c r="AK1037" s="342"/>
      <c r="AL1037" s="343"/>
      <c r="AM1037" s="344"/>
      <c r="AN1037" s="344"/>
      <c r="AO1037" s="345"/>
      <c r="AP1037" s="346"/>
      <c r="AQ1037" s="346"/>
      <c r="AR1037" s="346"/>
      <c r="AS1037" s="346"/>
      <c r="AT1037" s="346"/>
      <c r="AU1037" s="346"/>
      <c r="AV1037" s="346"/>
      <c r="AW1037" s="346"/>
      <c r="AX1037" s="346"/>
      <c r="AY1037">
        <f>COUNTA($C$1037)</f>
        <v>0</v>
      </c>
    </row>
    <row r="1038" spans="1:51" ht="15" hidden="1" customHeight="1" x14ac:dyDescent="0.15">
      <c r="A1038" s="359">
        <v>29</v>
      </c>
      <c r="B1038" s="359">
        <v>1</v>
      </c>
      <c r="C1038" s="332"/>
      <c r="D1038" s="332"/>
      <c r="E1038" s="332"/>
      <c r="F1038" s="332"/>
      <c r="G1038" s="332"/>
      <c r="H1038" s="332"/>
      <c r="I1038" s="332"/>
      <c r="J1038" s="333"/>
      <c r="K1038" s="334"/>
      <c r="L1038" s="334"/>
      <c r="M1038" s="334"/>
      <c r="N1038" s="334"/>
      <c r="O1038" s="334"/>
      <c r="P1038" s="335"/>
      <c r="Q1038" s="335"/>
      <c r="R1038" s="335"/>
      <c r="S1038" s="335"/>
      <c r="T1038" s="335"/>
      <c r="U1038" s="335"/>
      <c r="V1038" s="335"/>
      <c r="W1038" s="335"/>
      <c r="X1038" s="335"/>
      <c r="Y1038" s="336"/>
      <c r="Z1038" s="337"/>
      <c r="AA1038" s="337"/>
      <c r="AB1038" s="338"/>
      <c r="AC1038" s="339"/>
      <c r="AD1038" s="340"/>
      <c r="AE1038" s="340"/>
      <c r="AF1038" s="340"/>
      <c r="AG1038" s="340"/>
      <c r="AH1038" s="341"/>
      <c r="AI1038" s="342"/>
      <c r="AJ1038" s="342"/>
      <c r="AK1038" s="342"/>
      <c r="AL1038" s="343"/>
      <c r="AM1038" s="344"/>
      <c r="AN1038" s="344"/>
      <c r="AO1038" s="345"/>
      <c r="AP1038" s="346"/>
      <c r="AQ1038" s="346"/>
      <c r="AR1038" s="346"/>
      <c r="AS1038" s="346"/>
      <c r="AT1038" s="346"/>
      <c r="AU1038" s="346"/>
      <c r="AV1038" s="346"/>
      <c r="AW1038" s="346"/>
      <c r="AX1038" s="346"/>
      <c r="AY1038">
        <f>COUNTA($C$1038)</f>
        <v>0</v>
      </c>
    </row>
    <row r="1039" spans="1:51" ht="15" hidden="1" customHeight="1" x14ac:dyDescent="0.15">
      <c r="A1039" s="359">
        <v>30</v>
      </c>
      <c r="B1039" s="359">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c r="AY1039">
        <f>COUNTA($C$1039)</f>
        <v>0</v>
      </c>
    </row>
    <row r="1040" spans="1:51" ht="1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1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15" hidden="1" customHeight="1" x14ac:dyDescent="0.15">
      <c r="A1042" s="349"/>
      <c r="B1042" s="349"/>
      <c r="C1042" s="349" t="s">
        <v>26</v>
      </c>
      <c r="D1042" s="349"/>
      <c r="E1042" s="349"/>
      <c r="F1042" s="349"/>
      <c r="G1042" s="349"/>
      <c r="H1042" s="349"/>
      <c r="I1042" s="349"/>
      <c r="J1042" s="138" t="s">
        <v>221</v>
      </c>
      <c r="K1042" s="350"/>
      <c r="L1042" s="350"/>
      <c r="M1042" s="350"/>
      <c r="N1042" s="350"/>
      <c r="O1042" s="350"/>
      <c r="P1042" s="233" t="s">
        <v>196</v>
      </c>
      <c r="Q1042" s="233"/>
      <c r="R1042" s="233"/>
      <c r="S1042" s="233"/>
      <c r="T1042" s="233"/>
      <c r="U1042" s="233"/>
      <c r="V1042" s="233"/>
      <c r="W1042" s="233"/>
      <c r="X1042" s="233"/>
      <c r="Y1042" s="351" t="s">
        <v>219</v>
      </c>
      <c r="Z1042" s="352"/>
      <c r="AA1042" s="352"/>
      <c r="AB1042" s="352"/>
      <c r="AC1042" s="138" t="s">
        <v>259</v>
      </c>
      <c r="AD1042" s="138"/>
      <c r="AE1042" s="138"/>
      <c r="AF1042" s="138"/>
      <c r="AG1042" s="138"/>
      <c r="AH1042" s="351" t="s">
        <v>288</v>
      </c>
      <c r="AI1042" s="349"/>
      <c r="AJ1042" s="349"/>
      <c r="AK1042" s="349"/>
      <c r="AL1042" s="349" t="s">
        <v>21</v>
      </c>
      <c r="AM1042" s="349"/>
      <c r="AN1042" s="349"/>
      <c r="AO1042" s="353"/>
      <c r="AP1042" s="354" t="s">
        <v>222</v>
      </c>
      <c r="AQ1042" s="354"/>
      <c r="AR1042" s="354"/>
      <c r="AS1042" s="354"/>
      <c r="AT1042" s="354"/>
      <c r="AU1042" s="354"/>
      <c r="AV1042" s="354"/>
      <c r="AW1042" s="354"/>
      <c r="AX1042" s="354"/>
      <c r="AY1042">
        <f t="shared" ref="AY1042:AY1043" si="123">$AY$1040</f>
        <v>0</v>
      </c>
    </row>
    <row r="1043" spans="1:51" ht="15" hidden="1" customHeight="1" x14ac:dyDescent="0.15">
      <c r="A1043" s="359">
        <v>1</v>
      </c>
      <c r="B1043" s="359">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40"/>
      <c r="AE1043" s="340"/>
      <c r="AF1043" s="340"/>
      <c r="AG1043" s="340"/>
      <c r="AH1043" s="355"/>
      <c r="AI1043" s="356"/>
      <c r="AJ1043" s="356"/>
      <c r="AK1043" s="356"/>
      <c r="AL1043" s="343"/>
      <c r="AM1043" s="344"/>
      <c r="AN1043" s="344"/>
      <c r="AO1043" s="345"/>
      <c r="AP1043" s="346"/>
      <c r="AQ1043" s="346"/>
      <c r="AR1043" s="346"/>
      <c r="AS1043" s="346"/>
      <c r="AT1043" s="346"/>
      <c r="AU1043" s="346"/>
      <c r="AV1043" s="346"/>
      <c r="AW1043" s="346"/>
      <c r="AX1043" s="346"/>
      <c r="AY1043">
        <f t="shared" si="123"/>
        <v>0</v>
      </c>
    </row>
    <row r="1044" spans="1:51" ht="15" hidden="1" customHeight="1" x14ac:dyDescent="0.15">
      <c r="A1044" s="359">
        <v>2</v>
      </c>
      <c r="B1044" s="359">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40"/>
      <c r="AE1044" s="340"/>
      <c r="AF1044" s="340"/>
      <c r="AG1044" s="340"/>
      <c r="AH1044" s="355"/>
      <c r="AI1044" s="356"/>
      <c r="AJ1044" s="356"/>
      <c r="AK1044" s="356"/>
      <c r="AL1044" s="343"/>
      <c r="AM1044" s="344"/>
      <c r="AN1044" s="344"/>
      <c r="AO1044" s="345"/>
      <c r="AP1044" s="346"/>
      <c r="AQ1044" s="346"/>
      <c r="AR1044" s="346"/>
      <c r="AS1044" s="346"/>
      <c r="AT1044" s="346"/>
      <c r="AU1044" s="346"/>
      <c r="AV1044" s="346"/>
      <c r="AW1044" s="346"/>
      <c r="AX1044" s="346"/>
      <c r="AY1044">
        <f>COUNTA($C$1044)</f>
        <v>0</v>
      </c>
    </row>
    <row r="1045" spans="1:51" ht="15" hidden="1" customHeight="1" x14ac:dyDescent="0.15">
      <c r="A1045" s="359">
        <v>3</v>
      </c>
      <c r="B1045" s="359">
        <v>1</v>
      </c>
      <c r="C1045" s="347"/>
      <c r="D1045" s="332"/>
      <c r="E1045" s="332"/>
      <c r="F1045" s="332"/>
      <c r="G1045" s="332"/>
      <c r="H1045" s="332"/>
      <c r="I1045" s="332"/>
      <c r="J1045" s="333"/>
      <c r="K1045" s="334"/>
      <c r="L1045" s="334"/>
      <c r="M1045" s="334"/>
      <c r="N1045" s="334"/>
      <c r="O1045" s="334"/>
      <c r="P1045" s="348"/>
      <c r="Q1045" s="335"/>
      <c r="R1045" s="335"/>
      <c r="S1045" s="335"/>
      <c r="T1045" s="335"/>
      <c r="U1045" s="335"/>
      <c r="V1045" s="335"/>
      <c r="W1045" s="335"/>
      <c r="X1045" s="335"/>
      <c r="Y1045" s="336"/>
      <c r="Z1045" s="337"/>
      <c r="AA1045" s="337"/>
      <c r="AB1045" s="338"/>
      <c r="AC1045" s="339"/>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c r="AY1045">
        <f>COUNTA($C$1045)</f>
        <v>0</v>
      </c>
    </row>
    <row r="1046" spans="1:51" ht="15" hidden="1" customHeight="1" x14ac:dyDescent="0.15">
      <c r="A1046" s="359">
        <v>4</v>
      </c>
      <c r="B1046" s="359">
        <v>1</v>
      </c>
      <c r="C1046" s="347"/>
      <c r="D1046" s="332"/>
      <c r="E1046" s="332"/>
      <c r="F1046" s="332"/>
      <c r="G1046" s="332"/>
      <c r="H1046" s="332"/>
      <c r="I1046" s="332"/>
      <c r="J1046" s="333"/>
      <c r="K1046" s="334"/>
      <c r="L1046" s="334"/>
      <c r="M1046" s="334"/>
      <c r="N1046" s="334"/>
      <c r="O1046" s="334"/>
      <c r="P1046" s="348"/>
      <c r="Q1046" s="335"/>
      <c r="R1046" s="335"/>
      <c r="S1046" s="335"/>
      <c r="T1046" s="335"/>
      <c r="U1046" s="335"/>
      <c r="V1046" s="335"/>
      <c r="W1046" s="335"/>
      <c r="X1046" s="335"/>
      <c r="Y1046" s="336"/>
      <c r="Z1046" s="337"/>
      <c r="AA1046" s="337"/>
      <c r="AB1046" s="338"/>
      <c r="AC1046" s="339"/>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c r="AY1046">
        <f>COUNTA($C$1046)</f>
        <v>0</v>
      </c>
    </row>
    <row r="1047" spans="1:51" ht="15" hidden="1" customHeight="1" x14ac:dyDescent="0.15">
      <c r="A1047" s="359">
        <v>5</v>
      </c>
      <c r="B1047" s="359">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c r="AY1047">
        <f>COUNTA($C$1047)</f>
        <v>0</v>
      </c>
    </row>
    <row r="1048" spans="1:51" ht="15" hidden="1" customHeight="1" x14ac:dyDescent="0.15">
      <c r="A1048" s="359">
        <v>6</v>
      </c>
      <c r="B1048" s="359">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c r="AY1048">
        <f>COUNTA($C$1048)</f>
        <v>0</v>
      </c>
    </row>
    <row r="1049" spans="1:51" ht="15" hidden="1" customHeight="1" x14ac:dyDescent="0.15">
      <c r="A1049" s="359">
        <v>7</v>
      </c>
      <c r="B1049" s="359">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c r="AY1049">
        <f>COUNTA($C$1049)</f>
        <v>0</v>
      </c>
    </row>
    <row r="1050" spans="1:51" ht="15" hidden="1" customHeight="1" x14ac:dyDescent="0.15">
      <c r="A1050" s="359">
        <v>8</v>
      </c>
      <c r="B1050" s="359">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c r="AY1050">
        <f>COUNTA($C$1050)</f>
        <v>0</v>
      </c>
    </row>
    <row r="1051" spans="1:51" ht="15" hidden="1" customHeight="1" x14ac:dyDescent="0.15">
      <c r="A1051" s="359">
        <v>9</v>
      </c>
      <c r="B1051" s="359">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c r="AY1051">
        <f>COUNTA($C$1051)</f>
        <v>0</v>
      </c>
    </row>
    <row r="1052" spans="1:51" ht="15" hidden="1" customHeight="1" x14ac:dyDescent="0.15">
      <c r="A1052" s="359">
        <v>10</v>
      </c>
      <c r="B1052" s="359">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c r="AY1052">
        <f>COUNTA($C$1052)</f>
        <v>0</v>
      </c>
    </row>
    <row r="1053" spans="1:51" ht="15" hidden="1" customHeight="1" x14ac:dyDescent="0.15">
      <c r="A1053" s="359">
        <v>11</v>
      </c>
      <c r="B1053" s="359">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c r="AY1053">
        <f>COUNTA($C$1053)</f>
        <v>0</v>
      </c>
    </row>
    <row r="1054" spans="1:51" ht="15" hidden="1" customHeight="1" x14ac:dyDescent="0.15">
      <c r="A1054" s="359">
        <v>12</v>
      </c>
      <c r="B1054" s="359">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c r="AY1054">
        <f>COUNTA($C$1054)</f>
        <v>0</v>
      </c>
    </row>
    <row r="1055" spans="1:51" ht="15" hidden="1" customHeight="1" x14ac:dyDescent="0.15">
      <c r="A1055" s="359">
        <v>13</v>
      </c>
      <c r="B1055" s="359">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c r="AY1055">
        <f>COUNTA($C$1055)</f>
        <v>0</v>
      </c>
    </row>
    <row r="1056" spans="1:51" ht="15" hidden="1" customHeight="1" x14ac:dyDescent="0.15">
      <c r="A1056" s="359">
        <v>14</v>
      </c>
      <c r="B1056" s="359">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c r="AY1056">
        <f>COUNTA($C$1056)</f>
        <v>0</v>
      </c>
    </row>
    <row r="1057" spans="1:51" ht="15" hidden="1" customHeight="1" x14ac:dyDescent="0.15">
      <c r="A1057" s="359">
        <v>15</v>
      </c>
      <c r="B1057" s="359">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c r="AY1057">
        <f>COUNTA($C$1057)</f>
        <v>0</v>
      </c>
    </row>
    <row r="1058" spans="1:51" ht="15" hidden="1" customHeight="1" x14ac:dyDescent="0.15">
      <c r="A1058" s="359">
        <v>16</v>
      </c>
      <c r="B1058" s="359">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c r="AY1058">
        <f>COUNTA($C$1058)</f>
        <v>0</v>
      </c>
    </row>
    <row r="1059" spans="1:51" s="16" customFormat="1" ht="15" hidden="1" customHeight="1" x14ac:dyDescent="0.15">
      <c r="A1059" s="359">
        <v>17</v>
      </c>
      <c r="B1059" s="359">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c r="AY1059">
        <f>COUNTA($C$1059)</f>
        <v>0</v>
      </c>
    </row>
    <row r="1060" spans="1:51" ht="15" hidden="1" customHeight="1" x14ac:dyDescent="0.15">
      <c r="A1060" s="359">
        <v>18</v>
      </c>
      <c r="B1060" s="359">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c r="AY1060">
        <f>COUNTA($C$1060)</f>
        <v>0</v>
      </c>
    </row>
    <row r="1061" spans="1:51" ht="15" hidden="1" customHeight="1" x14ac:dyDescent="0.15">
      <c r="A1061" s="359">
        <v>19</v>
      </c>
      <c r="B1061" s="359">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c r="AY1061">
        <f>COUNTA($C$1061)</f>
        <v>0</v>
      </c>
    </row>
    <row r="1062" spans="1:51" ht="15" hidden="1" customHeight="1" x14ac:dyDescent="0.15">
      <c r="A1062" s="359">
        <v>20</v>
      </c>
      <c r="B1062" s="359">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c r="AY1062">
        <f>COUNTA($C$1062)</f>
        <v>0</v>
      </c>
    </row>
    <row r="1063" spans="1:51" ht="15" hidden="1" customHeight="1" x14ac:dyDescent="0.15">
      <c r="A1063" s="359">
        <v>21</v>
      </c>
      <c r="B1063" s="359">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c r="AY1063">
        <f>COUNTA($C$1063)</f>
        <v>0</v>
      </c>
    </row>
    <row r="1064" spans="1:51" ht="15" hidden="1" customHeight="1" x14ac:dyDescent="0.15">
      <c r="A1064" s="359">
        <v>22</v>
      </c>
      <c r="B1064" s="359">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c r="AY1064">
        <f>COUNTA($C$1064)</f>
        <v>0</v>
      </c>
    </row>
    <row r="1065" spans="1:51" ht="15" hidden="1" customHeight="1" x14ac:dyDescent="0.15">
      <c r="A1065" s="359">
        <v>23</v>
      </c>
      <c r="B1065" s="359">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c r="AY1065">
        <f>COUNTA($C$1065)</f>
        <v>0</v>
      </c>
    </row>
    <row r="1066" spans="1:51" ht="15" hidden="1" customHeight="1" x14ac:dyDescent="0.15">
      <c r="A1066" s="359">
        <v>24</v>
      </c>
      <c r="B1066" s="359">
        <v>1</v>
      </c>
      <c r="C1066" s="332"/>
      <c r="D1066" s="332"/>
      <c r="E1066" s="332"/>
      <c r="F1066" s="332"/>
      <c r="G1066" s="332"/>
      <c r="H1066" s="332"/>
      <c r="I1066" s="332"/>
      <c r="J1066" s="333"/>
      <c r="K1066" s="334"/>
      <c r="L1066" s="334"/>
      <c r="M1066" s="334"/>
      <c r="N1066" s="334"/>
      <c r="O1066" s="334"/>
      <c r="P1066" s="335"/>
      <c r="Q1066" s="335"/>
      <c r="R1066" s="335"/>
      <c r="S1066" s="335"/>
      <c r="T1066" s="335"/>
      <c r="U1066" s="335"/>
      <c r="V1066" s="335"/>
      <c r="W1066" s="335"/>
      <c r="X1066" s="335"/>
      <c r="Y1066" s="336"/>
      <c r="Z1066" s="337"/>
      <c r="AA1066" s="337"/>
      <c r="AB1066" s="338"/>
      <c r="AC1066" s="339"/>
      <c r="AD1066" s="340"/>
      <c r="AE1066" s="340"/>
      <c r="AF1066" s="340"/>
      <c r="AG1066" s="340"/>
      <c r="AH1066" s="341"/>
      <c r="AI1066" s="342"/>
      <c r="AJ1066" s="342"/>
      <c r="AK1066" s="342"/>
      <c r="AL1066" s="343"/>
      <c r="AM1066" s="344"/>
      <c r="AN1066" s="344"/>
      <c r="AO1066" s="345"/>
      <c r="AP1066" s="346"/>
      <c r="AQ1066" s="346"/>
      <c r="AR1066" s="346"/>
      <c r="AS1066" s="346"/>
      <c r="AT1066" s="346"/>
      <c r="AU1066" s="346"/>
      <c r="AV1066" s="346"/>
      <c r="AW1066" s="346"/>
      <c r="AX1066" s="346"/>
      <c r="AY1066">
        <f>COUNTA($C$1066)</f>
        <v>0</v>
      </c>
    </row>
    <row r="1067" spans="1:51" ht="15" hidden="1" customHeight="1" x14ac:dyDescent="0.15">
      <c r="A1067" s="359">
        <v>25</v>
      </c>
      <c r="B1067" s="359">
        <v>1</v>
      </c>
      <c r="C1067" s="332"/>
      <c r="D1067" s="332"/>
      <c r="E1067" s="332"/>
      <c r="F1067" s="332"/>
      <c r="G1067" s="332"/>
      <c r="H1067" s="332"/>
      <c r="I1067" s="332"/>
      <c r="J1067" s="333"/>
      <c r="K1067" s="334"/>
      <c r="L1067" s="334"/>
      <c r="M1067" s="334"/>
      <c r="N1067" s="334"/>
      <c r="O1067" s="334"/>
      <c r="P1067" s="335"/>
      <c r="Q1067" s="335"/>
      <c r="R1067" s="335"/>
      <c r="S1067" s="335"/>
      <c r="T1067" s="335"/>
      <c r="U1067" s="335"/>
      <c r="V1067" s="335"/>
      <c r="W1067" s="335"/>
      <c r="X1067" s="335"/>
      <c r="Y1067" s="336"/>
      <c r="Z1067" s="337"/>
      <c r="AA1067" s="337"/>
      <c r="AB1067" s="338"/>
      <c r="AC1067" s="339"/>
      <c r="AD1067" s="340"/>
      <c r="AE1067" s="340"/>
      <c r="AF1067" s="340"/>
      <c r="AG1067" s="340"/>
      <c r="AH1067" s="341"/>
      <c r="AI1067" s="342"/>
      <c r="AJ1067" s="342"/>
      <c r="AK1067" s="342"/>
      <c r="AL1067" s="343"/>
      <c r="AM1067" s="344"/>
      <c r="AN1067" s="344"/>
      <c r="AO1067" s="345"/>
      <c r="AP1067" s="346"/>
      <c r="AQ1067" s="346"/>
      <c r="AR1067" s="346"/>
      <c r="AS1067" s="346"/>
      <c r="AT1067" s="346"/>
      <c r="AU1067" s="346"/>
      <c r="AV1067" s="346"/>
      <c r="AW1067" s="346"/>
      <c r="AX1067" s="346"/>
      <c r="AY1067">
        <f>COUNTA($C$1067)</f>
        <v>0</v>
      </c>
    </row>
    <row r="1068" spans="1:51" ht="15" hidden="1" customHeight="1" x14ac:dyDescent="0.15">
      <c r="A1068" s="359">
        <v>26</v>
      </c>
      <c r="B1068" s="359">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39"/>
      <c r="AD1068" s="340"/>
      <c r="AE1068" s="340"/>
      <c r="AF1068" s="340"/>
      <c r="AG1068" s="340"/>
      <c r="AH1068" s="341"/>
      <c r="AI1068" s="342"/>
      <c r="AJ1068" s="342"/>
      <c r="AK1068" s="342"/>
      <c r="AL1068" s="343"/>
      <c r="AM1068" s="344"/>
      <c r="AN1068" s="344"/>
      <c r="AO1068" s="345"/>
      <c r="AP1068" s="346"/>
      <c r="AQ1068" s="346"/>
      <c r="AR1068" s="346"/>
      <c r="AS1068" s="346"/>
      <c r="AT1068" s="346"/>
      <c r="AU1068" s="346"/>
      <c r="AV1068" s="346"/>
      <c r="AW1068" s="346"/>
      <c r="AX1068" s="346"/>
      <c r="AY1068">
        <f>COUNTA($C$1068)</f>
        <v>0</v>
      </c>
    </row>
    <row r="1069" spans="1:51" ht="15" hidden="1" customHeight="1" x14ac:dyDescent="0.15">
      <c r="A1069" s="359">
        <v>27</v>
      </c>
      <c r="B1069" s="359">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39"/>
      <c r="AD1069" s="340"/>
      <c r="AE1069" s="340"/>
      <c r="AF1069" s="340"/>
      <c r="AG1069" s="340"/>
      <c r="AH1069" s="341"/>
      <c r="AI1069" s="342"/>
      <c r="AJ1069" s="342"/>
      <c r="AK1069" s="342"/>
      <c r="AL1069" s="343"/>
      <c r="AM1069" s="344"/>
      <c r="AN1069" s="344"/>
      <c r="AO1069" s="345"/>
      <c r="AP1069" s="346"/>
      <c r="AQ1069" s="346"/>
      <c r="AR1069" s="346"/>
      <c r="AS1069" s="346"/>
      <c r="AT1069" s="346"/>
      <c r="AU1069" s="346"/>
      <c r="AV1069" s="346"/>
      <c r="AW1069" s="346"/>
      <c r="AX1069" s="346"/>
      <c r="AY1069">
        <f>COUNTA($C$1069)</f>
        <v>0</v>
      </c>
    </row>
    <row r="1070" spans="1:51" ht="15" hidden="1" customHeight="1" x14ac:dyDescent="0.15">
      <c r="A1070" s="359">
        <v>28</v>
      </c>
      <c r="B1070" s="359">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39"/>
      <c r="AD1070" s="340"/>
      <c r="AE1070" s="340"/>
      <c r="AF1070" s="340"/>
      <c r="AG1070" s="340"/>
      <c r="AH1070" s="341"/>
      <c r="AI1070" s="342"/>
      <c r="AJ1070" s="342"/>
      <c r="AK1070" s="342"/>
      <c r="AL1070" s="343"/>
      <c r="AM1070" s="344"/>
      <c r="AN1070" s="344"/>
      <c r="AO1070" s="345"/>
      <c r="AP1070" s="346"/>
      <c r="AQ1070" s="346"/>
      <c r="AR1070" s="346"/>
      <c r="AS1070" s="346"/>
      <c r="AT1070" s="346"/>
      <c r="AU1070" s="346"/>
      <c r="AV1070" s="346"/>
      <c r="AW1070" s="346"/>
      <c r="AX1070" s="346"/>
      <c r="AY1070">
        <f>COUNTA($C$1070)</f>
        <v>0</v>
      </c>
    </row>
    <row r="1071" spans="1:51" ht="15" hidden="1" customHeight="1" x14ac:dyDescent="0.15">
      <c r="A1071" s="359">
        <v>29</v>
      </c>
      <c r="B1071" s="359">
        <v>1</v>
      </c>
      <c r="C1071" s="332"/>
      <c r="D1071" s="332"/>
      <c r="E1071" s="332"/>
      <c r="F1071" s="332"/>
      <c r="G1071" s="332"/>
      <c r="H1071" s="332"/>
      <c r="I1071" s="332"/>
      <c r="J1071" s="333"/>
      <c r="K1071" s="334"/>
      <c r="L1071" s="334"/>
      <c r="M1071" s="334"/>
      <c r="N1071" s="334"/>
      <c r="O1071" s="334"/>
      <c r="P1071" s="335"/>
      <c r="Q1071" s="335"/>
      <c r="R1071" s="335"/>
      <c r="S1071" s="335"/>
      <c r="T1071" s="335"/>
      <c r="U1071" s="335"/>
      <c r="V1071" s="335"/>
      <c r="W1071" s="335"/>
      <c r="X1071" s="335"/>
      <c r="Y1071" s="336"/>
      <c r="Z1071" s="337"/>
      <c r="AA1071" s="337"/>
      <c r="AB1071" s="338"/>
      <c r="AC1071" s="339"/>
      <c r="AD1071" s="340"/>
      <c r="AE1071" s="340"/>
      <c r="AF1071" s="340"/>
      <c r="AG1071" s="340"/>
      <c r="AH1071" s="341"/>
      <c r="AI1071" s="342"/>
      <c r="AJ1071" s="342"/>
      <c r="AK1071" s="342"/>
      <c r="AL1071" s="343"/>
      <c r="AM1071" s="344"/>
      <c r="AN1071" s="344"/>
      <c r="AO1071" s="345"/>
      <c r="AP1071" s="346"/>
      <c r="AQ1071" s="346"/>
      <c r="AR1071" s="346"/>
      <c r="AS1071" s="346"/>
      <c r="AT1071" s="346"/>
      <c r="AU1071" s="346"/>
      <c r="AV1071" s="346"/>
      <c r="AW1071" s="346"/>
      <c r="AX1071" s="346"/>
      <c r="AY1071">
        <f>COUNTA($C$1071)</f>
        <v>0</v>
      </c>
    </row>
    <row r="1072" spans="1:51" ht="15" hidden="1" customHeight="1" x14ac:dyDescent="0.15">
      <c r="A1072" s="359">
        <v>30</v>
      </c>
      <c r="B1072" s="359">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c r="AY1072">
        <f>COUNTA($C$1072)</f>
        <v>0</v>
      </c>
    </row>
    <row r="1073" spans="1:51" ht="1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1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15" hidden="1" customHeight="1" x14ac:dyDescent="0.15">
      <c r="A1075" s="349"/>
      <c r="B1075" s="349"/>
      <c r="C1075" s="349" t="s">
        <v>26</v>
      </c>
      <c r="D1075" s="349"/>
      <c r="E1075" s="349"/>
      <c r="F1075" s="349"/>
      <c r="G1075" s="349"/>
      <c r="H1075" s="349"/>
      <c r="I1075" s="349"/>
      <c r="J1075" s="138" t="s">
        <v>221</v>
      </c>
      <c r="K1075" s="350"/>
      <c r="L1075" s="350"/>
      <c r="M1075" s="350"/>
      <c r="N1075" s="350"/>
      <c r="O1075" s="350"/>
      <c r="P1075" s="233" t="s">
        <v>196</v>
      </c>
      <c r="Q1075" s="233"/>
      <c r="R1075" s="233"/>
      <c r="S1075" s="233"/>
      <c r="T1075" s="233"/>
      <c r="U1075" s="233"/>
      <c r="V1075" s="233"/>
      <c r="W1075" s="233"/>
      <c r="X1075" s="233"/>
      <c r="Y1075" s="351" t="s">
        <v>219</v>
      </c>
      <c r="Z1075" s="352"/>
      <c r="AA1075" s="352"/>
      <c r="AB1075" s="352"/>
      <c r="AC1075" s="138" t="s">
        <v>259</v>
      </c>
      <c r="AD1075" s="138"/>
      <c r="AE1075" s="138"/>
      <c r="AF1075" s="138"/>
      <c r="AG1075" s="138"/>
      <c r="AH1075" s="351" t="s">
        <v>288</v>
      </c>
      <c r="AI1075" s="349"/>
      <c r="AJ1075" s="349"/>
      <c r="AK1075" s="349"/>
      <c r="AL1075" s="349" t="s">
        <v>21</v>
      </c>
      <c r="AM1075" s="349"/>
      <c r="AN1075" s="349"/>
      <c r="AO1075" s="353"/>
      <c r="AP1075" s="354" t="s">
        <v>222</v>
      </c>
      <c r="AQ1075" s="354"/>
      <c r="AR1075" s="354"/>
      <c r="AS1075" s="354"/>
      <c r="AT1075" s="354"/>
      <c r="AU1075" s="354"/>
      <c r="AV1075" s="354"/>
      <c r="AW1075" s="354"/>
      <c r="AX1075" s="354"/>
      <c r="AY1075">
        <f t="shared" ref="AY1075:AY1076" si="124">$AY$1073</f>
        <v>0</v>
      </c>
    </row>
    <row r="1076" spans="1:51" ht="15" hidden="1" customHeight="1" x14ac:dyDescent="0.15">
      <c r="A1076" s="359">
        <v>1</v>
      </c>
      <c r="B1076" s="359">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40"/>
      <c r="AE1076" s="340"/>
      <c r="AF1076" s="340"/>
      <c r="AG1076" s="340"/>
      <c r="AH1076" s="355"/>
      <c r="AI1076" s="356"/>
      <c r="AJ1076" s="356"/>
      <c r="AK1076" s="356"/>
      <c r="AL1076" s="343"/>
      <c r="AM1076" s="344"/>
      <c r="AN1076" s="344"/>
      <c r="AO1076" s="345"/>
      <c r="AP1076" s="346"/>
      <c r="AQ1076" s="346"/>
      <c r="AR1076" s="346"/>
      <c r="AS1076" s="346"/>
      <c r="AT1076" s="346"/>
      <c r="AU1076" s="346"/>
      <c r="AV1076" s="346"/>
      <c r="AW1076" s="346"/>
      <c r="AX1076" s="346"/>
      <c r="AY1076">
        <f t="shared" si="124"/>
        <v>0</v>
      </c>
    </row>
    <row r="1077" spans="1:51" ht="15" hidden="1" customHeight="1" x14ac:dyDescent="0.15">
      <c r="A1077" s="359">
        <v>2</v>
      </c>
      <c r="B1077" s="359">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40"/>
      <c r="AE1077" s="340"/>
      <c r="AF1077" s="340"/>
      <c r="AG1077" s="340"/>
      <c r="AH1077" s="355"/>
      <c r="AI1077" s="356"/>
      <c r="AJ1077" s="356"/>
      <c r="AK1077" s="356"/>
      <c r="AL1077" s="343"/>
      <c r="AM1077" s="344"/>
      <c r="AN1077" s="344"/>
      <c r="AO1077" s="345"/>
      <c r="AP1077" s="346"/>
      <c r="AQ1077" s="346"/>
      <c r="AR1077" s="346"/>
      <c r="AS1077" s="346"/>
      <c r="AT1077" s="346"/>
      <c r="AU1077" s="346"/>
      <c r="AV1077" s="346"/>
      <c r="AW1077" s="346"/>
      <c r="AX1077" s="346"/>
      <c r="AY1077">
        <f>COUNTA($C$1077)</f>
        <v>0</v>
      </c>
    </row>
    <row r="1078" spans="1:51" ht="15" hidden="1" customHeight="1" x14ac:dyDescent="0.15">
      <c r="A1078" s="359">
        <v>3</v>
      </c>
      <c r="B1078" s="359">
        <v>1</v>
      </c>
      <c r="C1078" s="347"/>
      <c r="D1078" s="332"/>
      <c r="E1078" s="332"/>
      <c r="F1078" s="332"/>
      <c r="G1078" s="332"/>
      <c r="H1078" s="332"/>
      <c r="I1078" s="332"/>
      <c r="J1078" s="333"/>
      <c r="K1078" s="334"/>
      <c r="L1078" s="334"/>
      <c r="M1078" s="334"/>
      <c r="N1078" s="334"/>
      <c r="O1078" s="334"/>
      <c r="P1078" s="348"/>
      <c r="Q1078" s="335"/>
      <c r="R1078" s="335"/>
      <c r="S1078" s="335"/>
      <c r="T1078" s="335"/>
      <c r="U1078" s="335"/>
      <c r="V1078" s="335"/>
      <c r="W1078" s="335"/>
      <c r="X1078" s="335"/>
      <c r="Y1078" s="336"/>
      <c r="Z1078" s="337"/>
      <c r="AA1078" s="337"/>
      <c r="AB1078" s="338"/>
      <c r="AC1078" s="339"/>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c r="AY1078">
        <f>COUNTA($C$1078)</f>
        <v>0</v>
      </c>
    </row>
    <row r="1079" spans="1:51" ht="15" hidden="1" customHeight="1" x14ac:dyDescent="0.15">
      <c r="A1079" s="359">
        <v>4</v>
      </c>
      <c r="B1079" s="359">
        <v>1</v>
      </c>
      <c r="C1079" s="347"/>
      <c r="D1079" s="332"/>
      <c r="E1079" s="332"/>
      <c r="F1079" s="332"/>
      <c r="G1079" s="332"/>
      <c r="H1079" s="332"/>
      <c r="I1079" s="332"/>
      <c r="J1079" s="333"/>
      <c r="K1079" s="334"/>
      <c r="L1079" s="334"/>
      <c r="M1079" s="334"/>
      <c r="N1079" s="334"/>
      <c r="O1079" s="334"/>
      <c r="P1079" s="348"/>
      <c r="Q1079" s="335"/>
      <c r="R1079" s="335"/>
      <c r="S1079" s="335"/>
      <c r="T1079" s="335"/>
      <c r="U1079" s="335"/>
      <c r="V1079" s="335"/>
      <c r="W1079" s="335"/>
      <c r="X1079" s="335"/>
      <c r="Y1079" s="336"/>
      <c r="Z1079" s="337"/>
      <c r="AA1079" s="337"/>
      <c r="AB1079" s="338"/>
      <c r="AC1079" s="339"/>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c r="AY1079">
        <f>COUNTA($C$1079)</f>
        <v>0</v>
      </c>
    </row>
    <row r="1080" spans="1:51" ht="15" hidden="1" customHeight="1" x14ac:dyDescent="0.15">
      <c r="A1080" s="359">
        <v>5</v>
      </c>
      <c r="B1080" s="359">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c r="AY1080">
        <f>COUNTA($C$1080)</f>
        <v>0</v>
      </c>
    </row>
    <row r="1081" spans="1:51" ht="15" hidden="1" customHeight="1" x14ac:dyDescent="0.15">
      <c r="A1081" s="359">
        <v>6</v>
      </c>
      <c r="B1081" s="359">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c r="AY1081">
        <f>COUNTA($C$1081)</f>
        <v>0</v>
      </c>
    </row>
    <row r="1082" spans="1:51" ht="15" hidden="1" customHeight="1" x14ac:dyDescent="0.15">
      <c r="A1082" s="359">
        <v>7</v>
      </c>
      <c r="B1082" s="359">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c r="AY1082">
        <f>COUNTA($C$1082)</f>
        <v>0</v>
      </c>
    </row>
    <row r="1083" spans="1:51" ht="15" hidden="1" customHeight="1" x14ac:dyDescent="0.15">
      <c r="A1083" s="359">
        <v>8</v>
      </c>
      <c r="B1083" s="359">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c r="AY1083">
        <f>COUNTA($C$1083)</f>
        <v>0</v>
      </c>
    </row>
    <row r="1084" spans="1:51" ht="15" hidden="1" customHeight="1" x14ac:dyDescent="0.15">
      <c r="A1084" s="359">
        <v>9</v>
      </c>
      <c r="B1084" s="359">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c r="AY1084">
        <f>COUNTA($C$1084)</f>
        <v>0</v>
      </c>
    </row>
    <row r="1085" spans="1:51" ht="15" hidden="1" customHeight="1" x14ac:dyDescent="0.15">
      <c r="A1085" s="359">
        <v>10</v>
      </c>
      <c r="B1085" s="359">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c r="AY1085">
        <f>COUNTA($C$1085)</f>
        <v>0</v>
      </c>
    </row>
    <row r="1086" spans="1:51" ht="15" hidden="1" customHeight="1" x14ac:dyDescent="0.15">
      <c r="A1086" s="359">
        <v>11</v>
      </c>
      <c r="B1086" s="359">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c r="AY1086">
        <f>COUNTA($C$1086)</f>
        <v>0</v>
      </c>
    </row>
    <row r="1087" spans="1:51" ht="15" hidden="1" customHeight="1" x14ac:dyDescent="0.15">
      <c r="A1087" s="359">
        <v>12</v>
      </c>
      <c r="B1087" s="359">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c r="AY1087">
        <f>COUNTA($C$1087)</f>
        <v>0</v>
      </c>
    </row>
    <row r="1088" spans="1:51" ht="15" hidden="1" customHeight="1" x14ac:dyDescent="0.15">
      <c r="A1088" s="359">
        <v>13</v>
      </c>
      <c r="B1088" s="359">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c r="AY1088">
        <f>COUNTA($C$1088)</f>
        <v>0</v>
      </c>
    </row>
    <row r="1089" spans="1:51" ht="15" hidden="1" customHeight="1" x14ac:dyDescent="0.15">
      <c r="A1089" s="359">
        <v>14</v>
      </c>
      <c r="B1089" s="359">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c r="AY1089">
        <f>COUNTA($C$1089)</f>
        <v>0</v>
      </c>
    </row>
    <row r="1090" spans="1:51" ht="15" hidden="1" customHeight="1" x14ac:dyDescent="0.15">
      <c r="A1090" s="359">
        <v>15</v>
      </c>
      <c r="B1090" s="359">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c r="AY1090">
        <f>COUNTA($C$1090)</f>
        <v>0</v>
      </c>
    </row>
    <row r="1091" spans="1:51" ht="15" hidden="1" customHeight="1" x14ac:dyDescent="0.15">
      <c r="A1091" s="359">
        <v>16</v>
      </c>
      <c r="B1091" s="359">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c r="AY1091">
        <f>COUNTA($C$1091)</f>
        <v>0</v>
      </c>
    </row>
    <row r="1092" spans="1:51" s="16" customFormat="1" ht="15" hidden="1" customHeight="1" x14ac:dyDescent="0.15">
      <c r="A1092" s="359">
        <v>17</v>
      </c>
      <c r="B1092" s="359">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c r="AY1092">
        <f>COUNTA($C$1092)</f>
        <v>0</v>
      </c>
    </row>
    <row r="1093" spans="1:51" ht="15" hidden="1" customHeight="1" x14ac:dyDescent="0.15">
      <c r="A1093" s="359">
        <v>18</v>
      </c>
      <c r="B1093" s="359">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c r="AY1093">
        <f>COUNTA($C$1093)</f>
        <v>0</v>
      </c>
    </row>
    <row r="1094" spans="1:51" ht="15" hidden="1" customHeight="1" x14ac:dyDescent="0.15">
      <c r="A1094" s="359">
        <v>19</v>
      </c>
      <c r="B1094" s="359">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c r="AY1094">
        <f>COUNTA($C$1094)</f>
        <v>0</v>
      </c>
    </row>
    <row r="1095" spans="1:51" ht="15" hidden="1" customHeight="1" x14ac:dyDescent="0.15">
      <c r="A1095" s="359">
        <v>20</v>
      </c>
      <c r="B1095" s="359">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c r="AY1095">
        <f>COUNTA($C$1095)</f>
        <v>0</v>
      </c>
    </row>
    <row r="1096" spans="1:51" ht="15" hidden="1" customHeight="1" x14ac:dyDescent="0.15">
      <c r="A1096" s="359">
        <v>21</v>
      </c>
      <c r="B1096" s="359">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c r="AY1096">
        <f>COUNTA($C$1096)</f>
        <v>0</v>
      </c>
    </row>
    <row r="1097" spans="1:51" ht="15" hidden="1" customHeight="1" x14ac:dyDescent="0.15">
      <c r="A1097" s="359">
        <v>22</v>
      </c>
      <c r="B1097" s="359">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c r="AY1097">
        <f>COUNTA($C$1097)</f>
        <v>0</v>
      </c>
    </row>
    <row r="1098" spans="1:51" ht="15" hidden="1" customHeight="1" x14ac:dyDescent="0.15">
      <c r="A1098" s="359">
        <v>23</v>
      </c>
      <c r="B1098" s="359">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c r="AY1098">
        <f>COUNTA($C$1098)</f>
        <v>0</v>
      </c>
    </row>
    <row r="1099" spans="1:51" ht="15" hidden="1" customHeight="1" x14ac:dyDescent="0.15">
      <c r="A1099" s="359">
        <v>24</v>
      </c>
      <c r="B1099" s="359">
        <v>1</v>
      </c>
      <c r="C1099" s="332"/>
      <c r="D1099" s="332"/>
      <c r="E1099" s="332"/>
      <c r="F1099" s="332"/>
      <c r="G1099" s="332"/>
      <c r="H1099" s="332"/>
      <c r="I1099" s="332"/>
      <c r="J1099" s="333"/>
      <c r="K1099" s="334"/>
      <c r="L1099" s="334"/>
      <c r="M1099" s="334"/>
      <c r="N1099" s="334"/>
      <c r="O1099" s="334"/>
      <c r="P1099" s="335"/>
      <c r="Q1099" s="335"/>
      <c r="R1099" s="335"/>
      <c r="S1099" s="335"/>
      <c r="T1099" s="335"/>
      <c r="U1099" s="335"/>
      <c r="V1099" s="335"/>
      <c r="W1099" s="335"/>
      <c r="X1099" s="335"/>
      <c r="Y1099" s="336"/>
      <c r="Z1099" s="337"/>
      <c r="AA1099" s="337"/>
      <c r="AB1099" s="338"/>
      <c r="AC1099" s="339"/>
      <c r="AD1099" s="340"/>
      <c r="AE1099" s="340"/>
      <c r="AF1099" s="340"/>
      <c r="AG1099" s="340"/>
      <c r="AH1099" s="341"/>
      <c r="AI1099" s="342"/>
      <c r="AJ1099" s="342"/>
      <c r="AK1099" s="342"/>
      <c r="AL1099" s="343"/>
      <c r="AM1099" s="344"/>
      <c r="AN1099" s="344"/>
      <c r="AO1099" s="345"/>
      <c r="AP1099" s="346"/>
      <c r="AQ1099" s="346"/>
      <c r="AR1099" s="346"/>
      <c r="AS1099" s="346"/>
      <c r="AT1099" s="346"/>
      <c r="AU1099" s="346"/>
      <c r="AV1099" s="346"/>
      <c r="AW1099" s="346"/>
      <c r="AX1099" s="346"/>
      <c r="AY1099">
        <f>COUNTA($C$1099)</f>
        <v>0</v>
      </c>
    </row>
    <row r="1100" spans="1:51" ht="15" hidden="1" customHeight="1" x14ac:dyDescent="0.15">
      <c r="A1100" s="359">
        <v>25</v>
      </c>
      <c r="B1100" s="359">
        <v>1</v>
      </c>
      <c r="C1100" s="332"/>
      <c r="D1100" s="332"/>
      <c r="E1100" s="332"/>
      <c r="F1100" s="332"/>
      <c r="G1100" s="332"/>
      <c r="H1100" s="332"/>
      <c r="I1100" s="332"/>
      <c r="J1100" s="333"/>
      <c r="K1100" s="334"/>
      <c r="L1100" s="334"/>
      <c r="M1100" s="334"/>
      <c r="N1100" s="334"/>
      <c r="O1100" s="334"/>
      <c r="P1100" s="335"/>
      <c r="Q1100" s="335"/>
      <c r="R1100" s="335"/>
      <c r="S1100" s="335"/>
      <c r="T1100" s="335"/>
      <c r="U1100" s="335"/>
      <c r="V1100" s="335"/>
      <c r="W1100" s="335"/>
      <c r="X1100" s="335"/>
      <c r="Y1100" s="336"/>
      <c r="Z1100" s="337"/>
      <c r="AA1100" s="337"/>
      <c r="AB1100" s="338"/>
      <c r="AC1100" s="339"/>
      <c r="AD1100" s="340"/>
      <c r="AE1100" s="340"/>
      <c r="AF1100" s="340"/>
      <c r="AG1100" s="340"/>
      <c r="AH1100" s="341"/>
      <c r="AI1100" s="342"/>
      <c r="AJ1100" s="342"/>
      <c r="AK1100" s="342"/>
      <c r="AL1100" s="343"/>
      <c r="AM1100" s="344"/>
      <c r="AN1100" s="344"/>
      <c r="AO1100" s="345"/>
      <c r="AP1100" s="346"/>
      <c r="AQ1100" s="346"/>
      <c r="AR1100" s="346"/>
      <c r="AS1100" s="346"/>
      <c r="AT1100" s="346"/>
      <c r="AU1100" s="346"/>
      <c r="AV1100" s="346"/>
      <c r="AW1100" s="346"/>
      <c r="AX1100" s="346"/>
      <c r="AY1100">
        <f>COUNTA($C$1100)</f>
        <v>0</v>
      </c>
    </row>
    <row r="1101" spans="1:51" ht="15" hidden="1" customHeight="1" x14ac:dyDescent="0.15">
      <c r="A1101" s="359">
        <v>26</v>
      </c>
      <c r="B1101" s="359">
        <v>1</v>
      </c>
      <c r="C1101" s="332"/>
      <c r="D1101" s="332"/>
      <c r="E1101" s="332"/>
      <c r="F1101" s="332"/>
      <c r="G1101" s="332"/>
      <c r="H1101" s="332"/>
      <c r="I1101" s="332"/>
      <c r="J1101" s="333"/>
      <c r="K1101" s="334"/>
      <c r="L1101" s="334"/>
      <c r="M1101" s="334"/>
      <c r="N1101" s="334"/>
      <c r="O1101" s="334"/>
      <c r="P1101" s="335"/>
      <c r="Q1101" s="335"/>
      <c r="R1101" s="335"/>
      <c r="S1101" s="335"/>
      <c r="T1101" s="335"/>
      <c r="U1101" s="335"/>
      <c r="V1101" s="335"/>
      <c r="W1101" s="335"/>
      <c r="X1101" s="335"/>
      <c r="Y1101" s="336"/>
      <c r="Z1101" s="337"/>
      <c r="AA1101" s="337"/>
      <c r="AB1101" s="338"/>
      <c r="AC1101" s="339"/>
      <c r="AD1101" s="340"/>
      <c r="AE1101" s="340"/>
      <c r="AF1101" s="340"/>
      <c r="AG1101" s="340"/>
      <c r="AH1101" s="341"/>
      <c r="AI1101" s="342"/>
      <c r="AJ1101" s="342"/>
      <c r="AK1101" s="342"/>
      <c r="AL1101" s="343"/>
      <c r="AM1101" s="344"/>
      <c r="AN1101" s="344"/>
      <c r="AO1101" s="345"/>
      <c r="AP1101" s="346"/>
      <c r="AQ1101" s="346"/>
      <c r="AR1101" s="346"/>
      <c r="AS1101" s="346"/>
      <c r="AT1101" s="346"/>
      <c r="AU1101" s="346"/>
      <c r="AV1101" s="346"/>
      <c r="AW1101" s="346"/>
      <c r="AX1101" s="346"/>
      <c r="AY1101">
        <f>COUNTA($C$1101)</f>
        <v>0</v>
      </c>
    </row>
    <row r="1102" spans="1:51" ht="15" hidden="1" customHeight="1" x14ac:dyDescent="0.15">
      <c r="A1102" s="359">
        <v>27</v>
      </c>
      <c r="B1102" s="359">
        <v>1</v>
      </c>
      <c r="C1102" s="332"/>
      <c r="D1102" s="332"/>
      <c r="E1102" s="332"/>
      <c r="F1102" s="332"/>
      <c r="G1102" s="332"/>
      <c r="H1102" s="332"/>
      <c r="I1102" s="332"/>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c r="AY1102">
        <f>COUNTA($C$1102)</f>
        <v>0</v>
      </c>
    </row>
    <row r="1103" spans="1:51" ht="15" hidden="1" customHeight="1" x14ac:dyDescent="0.15">
      <c r="A1103" s="359">
        <v>28</v>
      </c>
      <c r="B1103" s="359">
        <v>1</v>
      </c>
      <c r="C1103" s="332"/>
      <c r="D1103" s="332"/>
      <c r="E1103" s="332"/>
      <c r="F1103" s="332"/>
      <c r="G1103" s="332"/>
      <c r="H1103" s="332"/>
      <c r="I1103" s="332"/>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c r="AY1103">
        <f>COUNTA($C$1103)</f>
        <v>0</v>
      </c>
    </row>
    <row r="1104" spans="1:51" ht="15" hidden="1" customHeight="1" x14ac:dyDescent="0.15">
      <c r="A1104" s="359">
        <v>29</v>
      </c>
      <c r="B1104" s="359">
        <v>1</v>
      </c>
      <c r="C1104" s="332"/>
      <c r="D1104" s="332"/>
      <c r="E1104" s="332"/>
      <c r="F1104" s="332"/>
      <c r="G1104" s="332"/>
      <c r="H1104" s="332"/>
      <c r="I1104" s="332"/>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c r="AY1104">
        <f>COUNTA($C$1104)</f>
        <v>0</v>
      </c>
    </row>
    <row r="1105" spans="1:51" ht="15" hidden="1" customHeight="1" x14ac:dyDescent="0.15">
      <c r="A1105" s="359">
        <v>30</v>
      </c>
      <c r="B1105" s="359">
        <v>1</v>
      </c>
      <c r="C1105" s="332"/>
      <c r="D1105" s="332"/>
      <c r="E1105" s="332"/>
      <c r="F1105" s="332"/>
      <c r="G1105" s="332"/>
      <c r="H1105" s="332"/>
      <c r="I1105" s="332"/>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c r="AY1105">
        <f>COUNTA($C$1105)</f>
        <v>0</v>
      </c>
    </row>
    <row r="1106" spans="1:51" ht="15" hidden="1" customHeight="1" x14ac:dyDescent="0.15">
      <c r="A1106" s="360" t="s">
        <v>250</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3" t="s">
        <v>265</v>
      </c>
      <c r="AM1106" s="264"/>
      <c r="AN1106" s="264"/>
      <c r="AO1106" s="62"/>
      <c r="AP1106" s="57"/>
      <c r="AQ1106" s="57"/>
      <c r="AR1106" s="57"/>
      <c r="AS1106" s="57"/>
      <c r="AT1106" s="57"/>
      <c r="AU1106" s="57"/>
      <c r="AV1106" s="57"/>
      <c r="AW1106" s="57"/>
      <c r="AX1106" s="58"/>
      <c r="AY1106">
        <f>COUNTIF($AO$1106,"☑")</f>
        <v>0</v>
      </c>
    </row>
    <row r="1107" spans="1:51" ht="1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1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15" hidden="1" customHeight="1" x14ac:dyDescent="0.15">
      <c r="A1109" s="359"/>
      <c r="B1109" s="359"/>
      <c r="C1109" s="138" t="s">
        <v>215</v>
      </c>
      <c r="D1109" s="363"/>
      <c r="E1109" s="138" t="s">
        <v>214</v>
      </c>
      <c r="F1109" s="363"/>
      <c r="G1109" s="363"/>
      <c r="H1109" s="363"/>
      <c r="I1109" s="363"/>
      <c r="J1109" s="138" t="s">
        <v>221</v>
      </c>
      <c r="K1109" s="138"/>
      <c r="L1109" s="138"/>
      <c r="M1109" s="138"/>
      <c r="N1109" s="138"/>
      <c r="O1109" s="138"/>
      <c r="P1109" s="351" t="s">
        <v>27</v>
      </c>
      <c r="Q1109" s="351"/>
      <c r="R1109" s="351"/>
      <c r="S1109" s="351"/>
      <c r="T1109" s="351"/>
      <c r="U1109" s="351"/>
      <c r="V1109" s="351"/>
      <c r="W1109" s="351"/>
      <c r="X1109" s="351"/>
      <c r="Y1109" s="138" t="s">
        <v>223</v>
      </c>
      <c r="Z1109" s="363"/>
      <c r="AA1109" s="363"/>
      <c r="AB1109" s="363"/>
      <c r="AC1109" s="138" t="s">
        <v>197</v>
      </c>
      <c r="AD1109" s="138"/>
      <c r="AE1109" s="138"/>
      <c r="AF1109" s="138"/>
      <c r="AG1109" s="138"/>
      <c r="AH1109" s="351" t="s">
        <v>210</v>
      </c>
      <c r="AI1109" s="352"/>
      <c r="AJ1109" s="352"/>
      <c r="AK1109" s="352"/>
      <c r="AL1109" s="352" t="s">
        <v>21</v>
      </c>
      <c r="AM1109" s="352"/>
      <c r="AN1109" s="352"/>
      <c r="AO1109" s="364"/>
      <c r="AP1109" s="354" t="s">
        <v>251</v>
      </c>
      <c r="AQ1109" s="354"/>
      <c r="AR1109" s="354"/>
      <c r="AS1109" s="354"/>
      <c r="AT1109" s="354"/>
      <c r="AU1109" s="354"/>
      <c r="AV1109" s="354"/>
      <c r="AW1109" s="354"/>
      <c r="AX1109" s="354"/>
    </row>
    <row r="1110" spans="1:51" ht="15" hidden="1" customHeight="1" x14ac:dyDescent="0.15">
      <c r="A1110" s="359">
        <v>1</v>
      </c>
      <c r="B1110" s="359">
        <v>1</v>
      </c>
      <c r="C1110" s="357"/>
      <c r="D1110" s="357"/>
      <c r="E1110" s="358"/>
      <c r="F1110" s="358"/>
      <c r="G1110" s="358"/>
      <c r="H1110" s="358"/>
      <c r="I1110" s="358"/>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1" ht="15" hidden="1" customHeight="1" x14ac:dyDescent="0.15">
      <c r="A1111" s="359">
        <v>2</v>
      </c>
      <c r="B1111" s="359">
        <v>1</v>
      </c>
      <c r="C1111" s="357"/>
      <c r="D1111" s="357"/>
      <c r="E1111" s="358"/>
      <c r="F1111" s="358"/>
      <c r="G1111" s="358"/>
      <c r="H1111" s="358"/>
      <c r="I1111" s="358"/>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c r="AY1111">
        <f>COUNTA($E$1111)</f>
        <v>0</v>
      </c>
    </row>
    <row r="1112" spans="1:51" ht="15" hidden="1" customHeight="1" x14ac:dyDescent="0.15">
      <c r="A1112" s="359">
        <v>3</v>
      </c>
      <c r="B1112" s="359">
        <v>1</v>
      </c>
      <c r="C1112" s="357"/>
      <c r="D1112" s="357"/>
      <c r="E1112" s="358"/>
      <c r="F1112" s="358"/>
      <c r="G1112" s="358"/>
      <c r="H1112" s="358"/>
      <c r="I1112" s="358"/>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c r="AY1112">
        <f>COUNTA($E$1112)</f>
        <v>0</v>
      </c>
    </row>
    <row r="1113" spans="1:51" ht="15" hidden="1" customHeight="1" x14ac:dyDescent="0.15">
      <c r="A1113" s="359">
        <v>4</v>
      </c>
      <c r="B1113" s="359">
        <v>1</v>
      </c>
      <c r="C1113" s="357"/>
      <c r="D1113" s="357"/>
      <c r="E1113" s="358"/>
      <c r="F1113" s="358"/>
      <c r="G1113" s="358"/>
      <c r="H1113" s="358"/>
      <c r="I1113" s="358"/>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c r="AY1113">
        <f>COUNTA($E$1113)</f>
        <v>0</v>
      </c>
    </row>
    <row r="1114" spans="1:51" ht="15" hidden="1" customHeight="1" x14ac:dyDescent="0.15">
      <c r="A1114" s="359">
        <v>5</v>
      </c>
      <c r="B1114" s="359">
        <v>1</v>
      </c>
      <c r="C1114" s="357"/>
      <c r="D1114" s="357"/>
      <c r="E1114" s="358"/>
      <c r="F1114" s="358"/>
      <c r="G1114" s="358"/>
      <c r="H1114" s="358"/>
      <c r="I1114" s="358"/>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c r="AY1114">
        <f>COUNTA($E$1114)</f>
        <v>0</v>
      </c>
    </row>
    <row r="1115" spans="1:51" ht="15" hidden="1" customHeight="1" x14ac:dyDescent="0.15">
      <c r="A1115" s="359">
        <v>6</v>
      </c>
      <c r="B1115" s="359">
        <v>1</v>
      </c>
      <c r="C1115" s="357"/>
      <c r="D1115" s="357"/>
      <c r="E1115" s="358"/>
      <c r="F1115" s="358"/>
      <c r="G1115" s="358"/>
      <c r="H1115" s="358"/>
      <c r="I1115" s="358"/>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c r="AY1115">
        <f>COUNTA($E$1115)</f>
        <v>0</v>
      </c>
    </row>
    <row r="1116" spans="1:51" ht="15" hidden="1" customHeight="1" x14ac:dyDescent="0.15">
      <c r="A1116" s="359">
        <v>7</v>
      </c>
      <c r="B1116" s="359">
        <v>1</v>
      </c>
      <c r="C1116" s="357"/>
      <c r="D1116" s="357"/>
      <c r="E1116" s="358"/>
      <c r="F1116" s="358"/>
      <c r="G1116" s="358"/>
      <c r="H1116" s="358"/>
      <c r="I1116" s="358"/>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c r="AY1116">
        <f>COUNTA($E$1116)</f>
        <v>0</v>
      </c>
    </row>
    <row r="1117" spans="1:51" ht="15" hidden="1" customHeight="1" x14ac:dyDescent="0.15">
      <c r="A1117" s="359">
        <v>8</v>
      </c>
      <c r="B1117" s="359">
        <v>1</v>
      </c>
      <c r="C1117" s="357"/>
      <c r="D1117" s="357"/>
      <c r="E1117" s="358"/>
      <c r="F1117" s="358"/>
      <c r="G1117" s="358"/>
      <c r="H1117" s="358"/>
      <c r="I1117" s="358"/>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c r="AY1117">
        <f>COUNTA($E$1117)</f>
        <v>0</v>
      </c>
    </row>
    <row r="1118" spans="1:51" ht="15" hidden="1" customHeight="1" x14ac:dyDescent="0.15">
      <c r="A1118" s="359">
        <v>9</v>
      </c>
      <c r="B1118" s="359">
        <v>1</v>
      </c>
      <c r="C1118" s="357"/>
      <c r="D1118" s="357"/>
      <c r="E1118" s="358"/>
      <c r="F1118" s="358"/>
      <c r="G1118" s="358"/>
      <c r="H1118" s="358"/>
      <c r="I1118" s="358"/>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c r="AY1118">
        <f>COUNTA($E$1118)</f>
        <v>0</v>
      </c>
    </row>
    <row r="1119" spans="1:51" ht="15" hidden="1" customHeight="1" x14ac:dyDescent="0.15">
      <c r="A1119" s="359">
        <v>10</v>
      </c>
      <c r="B1119" s="359">
        <v>1</v>
      </c>
      <c r="C1119" s="357"/>
      <c r="D1119" s="357"/>
      <c r="E1119" s="358"/>
      <c r="F1119" s="358"/>
      <c r="G1119" s="358"/>
      <c r="H1119" s="358"/>
      <c r="I1119" s="358"/>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c r="AY1119">
        <f>COUNTA($E$1119)</f>
        <v>0</v>
      </c>
    </row>
    <row r="1120" spans="1:51" ht="15" hidden="1" customHeight="1" x14ac:dyDescent="0.15">
      <c r="A1120" s="359">
        <v>11</v>
      </c>
      <c r="B1120" s="359">
        <v>1</v>
      </c>
      <c r="C1120" s="357"/>
      <c r="D1120" s="357"/>
      <c r="E1120" s="358"/>
      <c r="F1120" s="358"/>
      <c r="G1120" s="358"/>
      <c r="H1120" s="358"/>
      <c r="I1120" s="358"/>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c r="AY1120">
        <f>COUNTA($E$1120)</f>
        <v>0</v>
      </c>
    </row>
    <row r="1121" spans="1:51" ht="15" hidden="1" customHeight="1" x14ac:dyDescent="0.15">
      <c r="A1121" s="359">
        <v>12</v>
      </c>
      <c r="B1121" s="359">
        <v>1</v>
      </c>
      <c r="C1121" s="357"/>
      <c r="D1121" s="357"/>
      <c r="E1121" s="358"/>
      <c r="F1121" s="358"/>
      <c r="G1121" s="358"/>
      <c r="H1121" s="358"/>
      <c r="I1121" s="358"/>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c r="AY1121">
        <f>COUNTA($E$1121)</f>
        <v>0</v>
      </c>
    </row>
    <row r="1122" spans="1:51" ht="15" hidden="1" customHeight="1" x14ac:dyDescent="0.15">
      <c r="A1122" s="359">
        <v>13</v>
      </c>
      <c r="B1122" s="359">
        <v>1</v>
      </c>
      <c r="C1122" s="357"/>
      <c r="D1122" s="357"/>
      <c r="E1122" s="358"/>
      <c r="F1122" s="358"/>
      <c r="G1122" s="358"/>
      <c r="H1122" s="358"/>
      <c r="I1122" s="358"/>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c r="AY1122">
        <f>COUNTA($E$1122)</f>
        <v>0</v>
      </c>
    </row>
    <row r="1123" spans="1:51" ht="15" hidden="1" customHeight="1" x14ac:dyDescent="0.15">
      <c r="A1123" s="359">
        <v>14</v>
      </c>
      <c r="B1123" s="359">
        <v>1</v>
      </c>
      <c r="C1123" s="357"/>
      <c r="D1123" s="357"/>
      <c r="E1123" s="358"/>
      <c r="F1123" s="358"/>
      <c r="G1123" s="358"/>
      <c r="H1123" s="358"/>
      <c r="I1123" s="358"/>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c r="AY1123">
        <f>COUNTA($E$1123)</f>
        <v>0</v>
      </c>
    </row>
    <row r="1124" spans="1:51" ht="15" hidden="1" customHeight="1" x14ac:dyDescent="0.15">
      <c r="A1124" s="359">
        <v>15</v>
      </c>
      <c r="B1124" s="359">
        <v>1</v>
      </c>
      <c r="C1124" s="357"/>
      <c r="D1124" s="357"/>
      <c r="E1124" s="358"/>
      <c r="F1124" s="358"/>
      <c r="G1124" s="358"/>
      <c r="H1124" s="358"/>
      <c r="I1124" s="358"/>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c r="AY1124">
        <f>COUNTA($E$1124)</f>
        <v>0</v>
      </c>
    </row>
    <row r="1125" spans="1:51" ht="15" hidden="1" customHeight="1" x14ac:dyDescent="0.15">
      <c r="A1125" s="359">
        <v>16</v>
      </c>
      <c r="B1125" s="359">
        <v>1</v>
      </c>
      <c r="C1125" s="357"/>
      <c r="D1125" s="357"/>
      <c r="E1125" s="358"/>
      <c r="F1125" s="358"/>
      <c r="G1125" s="358"/>
      <c r="H1125" s="358"/>
      <c r="I1125" s="358"/>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c r="AY1125">
        <f>COUNTA($E$1125)</f>
        <v>0</v>
      </c>
    </row>
    <row r="1126" spans="1:51" ht="15" hidden="1" customHeight="1" x14ac:dyDescent="0.15">
      <c r="A1126" s="359">
        <v>17</v>
      </c>
      <c r="B1126" s="359">
        <v>1</v>
      </c>
      <c r="C1126" s="357"/>
      <c r="D1126" s="357"/>
      <c r="E1126" s="358"/>
      <c r="F1126" s="358"/>
      <c r="G1126" s="358"/>
      <c r="H1126" s="358"/>
      <c r="I1126" s="358"/>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c r="AY1126">
        <f>COUNTA($E$1126)</f>
        <v>0</v>
      </c>
    </row>
    <row r="1127" spans="1:51" ht="15" hidden="1" customHeight="1" x14ac:dyDescent="0.15">
      <c r="A1127" s="359">
        <v>18</v>
      </c>
      <c r="B1127" s="359">
        <v>1</v>
      </c>
      <c r="C1127" s="357"/>
      <c r="D1127" s="357"/>
      <c r="E1127" s="136"/>
      <c r="F1127" s="358"/>
      <c r="G1127" s="358"/>
      <c r="H1127" s="358"/>
      <c r="I1127" s="358"/>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c r="AY1127">
        <f>COUNTA($E$1127)</f>
        <v>0</v>
      </c>
    </row>
    <row r="1128" spans="1:51" ht="15" hidden="1" customHeight="1" x14ac:dyDescent="0.15">
      <c r="A1128" s="359">
        <v>19</v>
      </c>
      <c r="B1128" s="359">
        <v>1</v>
      </c>
      <c r="C1128" s="357"/>
      <c r="D1128" s="357"/>
      <c r="E1128" s="358"/>
      <c r="F1128" s="358"/>
      <c r="G1128" s="358"/>
      <c r="H1128" s="358"/>
      <c r="I1128" s="358"/>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c r="AY1128">
        <f>COUNTA($E$1128)</f>
        <v>0</v>
      </c>
    </row>
    <row r="1129" spans="1:51" ht="15" hidden="1" customHeight="1" x14ac:dyDescent="0.15">
      <c r="A1129" s="359">
        <v>20</v>
      </c>
      <c r="B1129" s="359">
        <v>1</v>
      </c>
      <c r="C1129" s="357"/>
      <c r="D1129" s="357"/>
      <c r="E1129" s="358"/>
      <c r="F1129" s="358"/>
      <c r="G1129" s="358"/>
      <c r="H1129" s="358"/>
      <c r="I1129" s="358"/>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c r="AY1129">
        <f>COUNTA($E$1129)</f>
        <v>0</v>
      </c>
    </row>
    <row r="1130" spans="1:51" ht="15" hidden="1" customHeight="1" x14ac:dyDescent="0.15">
      <c r="A1130" s="359">
        <v>21</v>
      </c>
      <c r="B1130" s="359">
        <v>1</v>
      </c>
      <c r="C1130" s="357"/>
      <c r="D1130" s="357"/>
      <c r="E1130" s="358"/>
      <c r="F1130" s="358"/>
      <c r="G1130" s="358"/>
      <c r="H1130" s="358"/>
      <c r="I1130" s="358"/>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c r="AY1130">
        <f>COUNTA($E$1130)</f>
        <v>0</v>
      </c>
    </row>
    <row r="1131" spans="1:51" ht="15" hidden="1" customHeight="1" x14ac:dyDescent="0.15">
      <c r="A1131" s="359">
        <v>22</v>
      </c>
      <c r="B1131" s="359">
        <v>1</v>
      </c>
      <c r="C1131" s="357"/>
      <c r="D1131" s="357"/>
      <c r="E1131" s="358"/>
      <c r="F1131" s="358"/>
      <c r="G1131" s="358"/>
      <c r="H1131" s="358"/>
      <c r="I1131" s="358"/>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c r="AY1131">
        <f>COUNTA($E$1131)</f>
        <v>0</v>
      </c>
    </row>
    <row r="1132" spans="1:51" ht="15" hidden="1" customHeight="1" x14ac:dyDescent="0.15">
      <c r="A1132" s="359">
        <v>23</v>
      </c>
      <c r="B1132" s="359">
        <v>1</v>
      </c>
      <c r="C1132" s="357"/>
      <c r="D1132" s="357"/>
      <c r="E1132" s="358"/>
      <c r="F1132" s="358"/>
      <c r="G1132" s="358"/>
      <c r="H1132" s="358"/>
      <c r="I1132" s="358"/>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c r="AY1132">
        <f>COUNTA($E$1132)</f>
        <v>0</v>
      </c>
    </row>
    <row r="1133" spans="1:51" ht="15" hidden="1" customHeight="1" x14ac:dyDescent="0.15">
      <c r="A1133" s="359">
        <v>24</v>
      </c>
      <c r="B1133" s="359">
        <v>1</v>
      </c>
      <c r="C1133" s="357"/>
      <c r="D1133" s="357"/>
      <c r="E1133" s="358"/>
      <c r="F1133" s="358"/>
      <c r="G1133" s="358"/>
      <c r="H1133" s="358"/>
      <c r="I1133" s="358"/>
      <c r="J1133" s="333"/>
      <c r="K1133" s="334"/>
      <c r="L1133" s="334"/>
      <c r="M1133" s="334"/>
      <c r="N1133" s="334"/>
      <c r="O1133" s="334"/>
      <c r="P1133" s="335"/>
      <c r="Q1133" s="335"/>
      <c r="R1133" s="335"/>
      <c r="S1133" s="335"/>
      <c r="T1133" s="335"/>
      <c r="U1133" s="335"/>
      <c r="V1133" s="335"/>
      <c r="W1133" s="335"/>
      <c r="X1133" s="335"/>
      <c r="Y1133" s="336"/>
      <c r="Z1133" s="337"/>
      <c r="AA1133" s="337"/>
      <c r="AB1133" s="338"/>
      <c r="AC1133" s="339"/>
      <c r="AD1133" s="340"/>
      <c r="AE1133" s="340"/>
      <c r="AF1133" s="340"/>
      <c r="AG1133" s="340"/>
      <c r="AH1133" s="341"/>
      <c r="AI1133" s="342"/>
      <c r="AJ1133" s="342"/>
      <c r="AK1133" s="342"/>
      <c r="AL1133" s="343"/>
      <c r="AM1133" s="344"/>
      <c r="AN1133" s="344"/>
      <c r="AO1133" s="345"/>
      <c r="AP1133" s="346"/>
      <c r="AQ1133" s="346"/>
      <c r="AR1133" s="346"/>
      <c r="AS1133" s="346"/>
      <c r="AT1133" s="346"/>
      <c r="AU1133" s="346"/>
      <c r="AV1133" s="346"/>
      <c r="AW1133" s="346"/>
      <c r="AX1133" s="346"/>
      <c r="AY1133">
        <f>COUNTA($E$1133)</f>
        <v>0</v>
      </c>
    </row>
    <row r="1134" spans="1:51" ht="15" hidden="1" customHeight="1" x14ac:dyDescent="0.15">
      <c r="A1134" s="359">
        <v>25</v>
      </c>
      <c r="B1134" s="359">
        <v>1</v>
      </c>
      <c r="C1134" s="357"/>
      <c r="D1134" s="357"/>
      <c r="E1134" s="358"/>
      <c r="F1134" s="358"/>
      <c r="G1134" s="358"/>
      <c r="H1134" s="358"/>
      <c r="I1134" s="358"/>
      <c r="J1134" s="333"/>
      <c r="K1134" s="334"/>
      <c r="L1134" s="334"/>
      <c r="M1134" s="334"/>
      <c r="N1134" s="334"/>
      <c r="O1134" s="334"/>
      <c r="P1134" s="335"/>
      <c r="Q1134" s="335"/>
      <c r="R1134" s="335"/>
      <c r="S1134" s="335"/>
      <c r="T1134" s="335"/>
      <c r="U1134" s="335"/>
      <c r="V1134" s="335"/>
      <c r="W1134" s="335"/>
      <c r="X1134" s="335"/>
      <c r="Y1134" s="336"/>
      <c r="Z1134" s="337"/>
      <c r="AA1134" s="337"/>
      <c r="AB1134" s="338"/>
      <c r="AC1134" s="339"/>
      <c r="AD1134" s="340"/>
      <c r="AE1134" s="340"/>
      <c r="AF1134" s="340"/>
      <c r="AG1134" s="340"/>
      <c r="AH1134" s="341"/>
      <c r="AI1134" s="342"/>
      <c r="AJ1134" s="342"/>
      <c r="AK1134" s="342"/>
      <c r="AL1134" s="343"/>
      <c r="AM1134" s="344"/>
      <c r="AN1134" s="344"/>
      <c r="AO1134" s="345"/>
      <c r="AP1134" s="346"/>
      <c r="AQ1134" s="346"/>
      <c r="AR1134" s="346"/>
      <c r="AS1134" s="346"/>
      <c r="AT1134" s="346"/>
      <c r="AU1134" s="346"/>
      <c r="AV1134" s="346"/>
      <c r="AW1134" s="346"/>
      <c r="AX1134" s="346"/>
      <c r="AY1134">
        <f>COUNTA($E$1134)</f>
        <v>0</v>
      </c>
    </row>
    <row r="1135" spans="1:51" ht="15" hidden="1" customHeight="1" x14ac:dyDescent="0.15">
      <c r="A1135" s="359">
        <v>26</v>
      </c>
      <c r="B1135" s="359">
        <v>1</v>
      </c>
      <c r="C1135" s="357"/>
      <c r="D1135" s="357"/>
      <c r="E1135" s="358"/>
      <c r="F1135" s="358"/>
      <c r="G1135" s="358"/>
      <c r="H1135" s="358"/>
      <c r="I1135" s="358"/>
      <c r="J1135" s="333"/>
      <c r="K1135" s="334"/>
      <c r="L1135" s="334"/>
      <c r="M1135" s="334"/>
      <c r="N1135" s="334"/>
      <c r="O1135" s="334"/>
      <c r="P1135" s="335"/>
      <c r="Q1135" s="335"/>
      <c r="R1135" s="335"/>
      <c r="S1135" s="335"/>
      <c r="T1135" s="335"/>
      <c r="U1135" s="335"/>
      <c r="V1135" s="335"/>
      <c r="W1135" s="335"/>
      <c r="X1135" s="335"/>
      <c r="Y1135" s="336"/>
      <c r="Z1135" s="337"/>
      <c r="AA1135" s="337"/>
      <c r="AB1135" s="338"/>
      <c r="AC1135" s="339"/>
      <c r="AD1135" s="340"/>
      <c r="AE1135" s="340"/>
      <c r="AF1135" s="340"/>
      <c r="AG1135" s="340"/>
      <c r="AH1135" s="341"/>
      <c r="AI1135" s="342"/>
      <c r="AJ1135" s="342"/>
      <c r="AK1135" s="342"/>
      <c r="AL1135" s="343"/>
      <c r="AM1135" s="344"/>
      <c r="AN1135" s="344"/>
      <c r="AO1135" s="345"/>
      <c r="AP1135" s="346"/>
      <c r="AQ1135" s="346"/>
      <c r="AR1135" s="346"/>
      <c r="AS1135" s="346"/>
      <c r="AT1135" s="346"/>
      <c r="AU1135" s="346"/>
      <c r="AV1135" s="346"/>
      <c r="AW1135" s="346"/>
      <c r="AX1135" s="346"/>
      <c r="AY1135">
        <f>COUNTA($E$1135)</f>
        <v>0</v>
      </c>
    </row>
    <row r="1136" spans="1:51" ht="15" hidden="1" customHeight="1" x14ac:dyDescent="0.15">
      <c r="A1136" s="359">
        <v>27</v>
      </c>
      <c r="B1136" s="359">
        <v>1</v>
      </c>
      <c r="C1136" s="357"/>
      <c r="D1136" s="357"/>
      <c r="E1136" s="358"/>
      <c r="F1136" s="358"/>
      <c r="G1136" s="358"/>
      <c r="H1136" s="358"/>
      <c r="I1136" s="358"/>
      <c r="J1136" s="333"/>
      <c r="K1136" s="334"/>
      <c r="L1136" s="334"/>
      <c r="M1136" s="334"/>
      <c r="N1136" s="334"/>
      <c r="O1136" s="334"/>
      <c r="P1136" s="335"/>
      <c r="Q1136" s="335"/>
      <c r="R1136" s="335"/>
      <c r="S1136" s="335"/>
      <c r="T1136" s="335"/>
      <c r="U1136" s="335"/>
      <c r="V1136" s="335"/>
      <c r="W1136" s="335"/>
      <c r="X1136" s="335"/>
      <c r="Y1136" s="336"/>
      <c r="Z1136" s="337"/>
      <c r="AA1136" s="337"/>
      <c r="AB1136" s="338"/>
      <c r="AC1136" s="339"/>
      <c r="AD1136" s="340"/>
      <c r="AE1136" s="340"/>
      <c r="AF1136" s="340"/>
      <c r="AG1136" s="340"/>
      <c r="AH1136" s="341"/>
      <c r="AI1136" s="342"/>
      <c r="AJ1136" s="342"/>
      <c r="AK1136" s="342"/>
      <c r="AL1136" s="343"/>
      <c r="AM1136" s="344"/>
      <c r="AN1136" s="344"/>
      <c r="AO1136" s="345"/>
      <c r="AP1136" s="346"/>
      <c r="AQ1136" s="346"/>
      <c r="AR1136" s="346"/>
      <c r="AS1136" s="346"/>
      <c r="AT1136" s="346"/>
      <c r="AU1136" s="346"/>
      <c r="AV1136" s="346"/>
      <c r="AW1136" s="346"/>
      <c r="AX1136" s="346"/>
      <c r="AY1136">
        <f>COUNTA($E$1136)</f>
        <v>0</v>
      </c>
    </row>
    <row r="1137" spans="1:51" ht="15" hidden="1" customHeight="1" x14ac:dyDescent="0.15">
      <c r="A1137" s="359">
        <v>28</v>
      </c>
      <c r="B1137" s="359">
        <v>1</v>
      </c>
      <c r="C1137" s="357"/>
      <c r="D1137" s="357"/>
      <c r="E1137" s="358"/>
      <c r="F1137" s="358"/>
      <c r="G1137" s="358"/>
      <c r="H1137" s="358"/>
      <c r="I1137" s="358"/>
      <c r="J1137" s="333"/>
      <c r="K1137" s="334"/>
      <c r="L1137" s="334"/>
      <c r="M1137" s="334"/>
      <c r="N1137" s="334"/>
      <c r="O1137" s="334"/>
      <c r="P1137" s="335"/>
      <c r="Q1137" s="335"/>
      <c r="R1137" s="335"/>
      <c r="S1137" s="335"/>
      <c r="T1137" s="335"/>
      <c r="U1137" s="335"/>
      <c r="V1137" s="335"/>
      <c r="W1137" s="335"/>
      <c r="X1137" s="335"/>
      <c r="Y1137" s="336"/>
      <c r="Z1137" s="337"/>
      <c r="AA1137" s="337"/>
      <c r="AB1137" s="338"/>
      <c r="AC1137" s="339"/>
      <c r="AD1137" s="340"/>
      <c r="AE1137" s="340"/>
      <c r="AF1137" s="340"/>
      <c r="AG1137" s="340"/>
      <c r="AH1137" s="341"/>
      <c r="AI1137" s="342"/>
      <c r="AJ1137" s="342"/>
      <c r="AK1137" s="342"/>
      <c r="AL1137" s="343"/>
      <c r="AM1137" s="344"/>
      <c r="AN1137" s="344"/>
      <c r="AO1137" s="345"/>
      <c r="AP1137" s="346"/>
      <c r="AQ1137" s="346"/>
      <c r="AR1137" s="346"/>
      <c r="AS1137" s="346"/>
      <c r="AT1137" s="346"/>
      <c r="AU1137" s="346"/>
      <c r="AV1137" s="346"/>
      <c r="AW1137" s="346"/>
      <c r="AX1137" s="346"/>
      <c r="AY1137">
        <f>COUNTA($E$1137)</f>
        <v>0</v>
      </c>
    </row>
    <row r="1138" spans="1:51" ht="15" hidden="1" customHeight="1" x14ac:dyDescent="0.15">
      <c r="A1138" s="359">
        <v>29</v>
      </c>
      <c r="B1138" s="359">
        <v>1</v>
      </c>
      <c r="C1138" s="357"/>
      <c r="D1138" s="357"/>
      <c r="E1138" s="358"/>
      <c r="F1138" s="358"/>
      <c r="G1138" s="358"/>
      <c r="H1138" s="358"/>
      <c r="I1138" s="358"/>
      <c r="J1138" s="333"/>
      <c r="K1138" s="334"/>
      <c r="L1138" s="334"/>
      <c r="M1138" s="334"/>
      <c r="N1138" s="334"/>
      <c r="O1138" s="334"/>
      <c r="P1138" s="335"/>
      <c r="Q1138" s="335"/>
      <c r="R1138" s="335"/>
      <c r="S1138" s="335"/>
      <c r="T1138" s="335"/>
      <c r="U1138" s="335"/>
      <c r="V1138" s="335"/>
      <c r="W1138" s="335"/>
      <c r="X1138" s="335"/>
      <c r="Y1138" s="336"/>
      <c r="Z1138" s="337"/>
      <c r="AA1138" s="337"/>
      <c r="AB1138" s="338"/>
      <c r="AC1138" s="339"/>
      <c r="AD1138" s="340"/>
      <c r="AE1138" s="340"/>
      <c r="AF1138" s="340"/>
      <c r="AG1138" s="340"/>
      <c r="AH1138" s="341"/>
      <c r="AI1138" s="342"/>
      <c r="AJ1138" s="342"/>
      <c r="AK1138" s="342"/>
      <c r="AL1138" s="343"/>
      <c r="AM1138" s="344"/>
      <c r="AN1138" s="344"/>
      <c r="AO1138" s="345"/>
      <c r="AP1138" s="346"/>
      <c r="AQ1138" s="346"/>
      <c r="AR1138" s="346"/>
      <c r="AS1138" s="346"/>
      <c r="AT1138" s="346"/>
      <c r="AU1138" s="346"/>
      <c r="AV1138" s="346"/>
      <c r="AW1138" s="346"/>
      <c r="AX1138" s="346"/>
      <c r="AY1138">
        <f>COUNTA($E$1138)</f>
        <v>0</v>
      </c>
    </row>
    <row r="1139" spans="1:51" ht="15" hidden="1" customHeight="1" x14ac:dyDescent="0.15">
      <c r="A1139" s="359">
        <v>30</v>
      </c>
      <c r="B1139" s="359">
        <v>1</v>
      </c>
      <c r="C1139" s="357"/>
      <c r="D1139" s="357"/>
      <c r="E1139" s="358"/>
      <c r="F1139" s="358"/>
      <c r="G1139" s="358"/>
      <c r="H1139" s="358"/>
      <c r="I1139" s="358"/>
      <c r="J1139" s="333"/>
      <c r="K1139" s="334"/>
      <c r="L1139" s="334"/>
      <c r="M1139" s="334"/>
      <c r="N1139" s="334"/>
      <c r="O1139" s="334"/>
      <c r="P1139" s="335"/>
      <c r="Q1139" s="335"/>
      <c r="R1139" s="335"/>
      <c r="S1139" s="335"/>
      <c r="T1139" s="335"/>
      <c r="U1139" s="335"/>
      <c r="V1139" s="335"/>
      <c r="W1139" s="335"/>
      <c r="X1139" s="335"/>
      <c r="Y1139" s="336"/>
      <c r="Z1139" s="337"/>
      <c r="AA1139" s="337"/>
      <c r="AB1139" s="338"/>
      <c r="AC1139" s="339"/>
      <c r="AD1139" s="340"/>
      <c r="AE1139" s="340"/>
      <c r="AF1139" s="340"/>
      <c r="AG1139" s="340"/>
      <c r="AH1139" s="341"/>
      <c r="AI1139" s="342"/>
      <c r="AJ1139" s="342"/>
      <c r="AK1139" s="342"/>
      <c r="AL1139" s="343"/>
      <c r="AM1139" s="344"/>
      <c r="AN1139" s="344"/>
      <c r="AO1139" s="345"/>
      <c r="AP1139" s="346"/>
      <c r="AQ1139" s="346"/>
      <c r="AR1139" s="346"/>
      <c r="AS1139" s="346"/>
      <c r="AT1139" s="346"/>
      <c r="AU1139" s="346"/>
      <c r="AV1139" s="346"/>
      <c r="AW1139" s="346"/>
      <c r="AX1139" s="346"/>
      <c r="AY1139">
        <f>COUNTA($E$1139)</f>
        <v>0</v>
      </c>
    </row>
    <row r="1140" spans="1:51" ht="15" customHeight="1" x14ac:dyDescent="0.15"/>
  </sheetData>
  <sheetProtection password="CC0F" sheet="1" formatRows="0"/>
  <dataConsolidate/>
  <mergeCells count="6641">
    <mergeCell ref="AU116:AX116"/>
    <mergeCell ref="AQ117:AT117"/>
    <mergeCell ref="AU117:AX11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E515:F519"/>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116:AT116"/>
    <mergeCell ref="G515:X516"/>
    <mergeCell ref="AG516:AH516"/>
    <mergeCell ref="AQ516:AR516"/>
    <mergeCell ref="AB524:AD524"/>
    <mergeCell ref="AE524:AH524"/>
    <mergeCell ref="Y523:AA523"/>
    <mergeCell ref="AB523:AD523"/>
    <mergeCell ref="AE523:AH523"/>
    <mergeCell ref="AI523:AL523"/>
    <mergeCell ref="AM523:AP523"/>
    <mergeCell ref="AM518:AP518"/>
    <mergeCell ref="AQ518:AT518"/>
    <mergeCell ref="AQ505:AT505"/>
    <mergeCell ref="AI509:AL509"/>
    <mergeCell ref="AM509:AP509"/>
    <mergeCell ref="AE512:AH512"/>
    <mergeCell ref="AU509:AX509"/>
    <mergeCell ref="E500:F504"/>
    <mergeCell ref="AE515:AH515"/>
    <mergeCell ref="E510:F514"/>
    <mergeCell ref="AE501:AF501"/>
    <mergeCell ref="AG501:AH501"/>
    <mergeCell ref="AQ501:AR501"/>
    <mergeCell ref="AS501:AT501"/>
    <mergeCell ref="AM513:AP513"/>
    <mergeCell ref="AQ513:AT513"/>
    <mergeCell ref="G517:X519"/>
    <mergeCell ref="AB515:AD516"/>
    <mergeCell ref="AB520:AD521"/>
    <mergeCell ref="G512:X514"/>
    <mergeCell ref="G510:X511"/>
    <mergeCell ref="P22:V22"/>
    <mergeCell ref="P23:V23"/>
    <mergeCell ref="P24:V24"/>
    <mergeCell ref="P25:V25"/>
    <mergeCell ref="P26:V26"/>
    <mergeCell ref="G26:O26"/>
    <mergeCell ref="G27:O27"/>
    <mergeCell ref="G28:O28"/>
    <mergeCell ref="G29:O29"/>
    <mergeCell ref="AE521:AF521"/>
    <mergeCell ref="AG521:AH521"/>
    <mergeCell ref="AQ521:AR521"/>
    <mergeCell ref="AI505:AL506"/>
    <mergeCell ref="AQ508:AT508"/>
    <mergeCell ref="AE520:AH520"/>
    <mergeCell ref="AI520:AL521"/>
    <mergeCell ref="AM520:AP521"/>
    <mergeCell ref="AI512:AL512"/>
    <mergeCell ref="Y529:AA529"/>
    <mergeCell ref="AB529:AD529"/>
    <mergeCell ref="AE529:AH529"/>
    <mergeCell ref="AI529:AL529"/>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AI525:AL526"/>
    <mergeCell ref="AM525:AP526"/>
    <mergeCell ref="AQ525:AT525"/>
    <mergeCell ref="AI518:AL518"/>
    <mergeCell ref="AS521:AT521"/>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E526:AF526"/>
    <mergeCell ref="Y524:AA524"/>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I510:AL511"/>
    <mergeCell ref="AM510:AP511"/>
    <mergeCell ref="AQ510:AT510"/>
    <mergeCell ref="AQ509:AT509"/>
    <mergeCell ref="AS516:AT516"/>
    <mergeCell ref="Y512:AA512"/>
    <mergeCell ref="AB512:AD512"/>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27">
      <formula>IF(RIGHT(TEXT(P14,"0.#"),1)=".",FALSE,TRUE)</formula>
    </cfRule>
    <cfRule type="expression" dxfId="2100" priority="14028">
      <formula>IF(RIGHT(TEXT(P14,"0.#"),1)=".",TRUE,FALSE)</formula>
    </cfRule>
  </conditionalFormatting>
  <conditionalFormatting sqref="AE32">
    <cfRule type="expression" dxfId="2099" priority="14017">
      <formula>IF(RIGHT(TEXT(AE32,"0.#"),1)=".",FALSE,TRUE)</formula>
    </cfRule>
    <cfRule type="expression" dxfId="2098" priority="14018">
      <formula>IF(RIGHT(TEXT(AE32,"0.#"),1)=".",TRUE,FALSE)</formula>
    </cfRule>
  </conditionalFormatting>
  <conditionalFormatting sqref="P18:AX18">
    <cfRule type="expression" dxfId="2097" priority="13903">
      <formula>IF(RIGHT(TEXT(P18,"0.#"),1)=".",FALSE,TRUE)</formula>
    </cfRule>
    <cfRule type="expression" dxfId="2096" priority="13904">
      <formula>IF(RIGHT(TEXT(P18,"0.#"),1)=".",TRUE,FALSE)</formula>
    </cfRule>
  </conditionalFormatting>
  <conditionalFormatting sqref="Y790">
    <cfRule type="expression" dxfId="2095" priority="13899">
      <formula>IF(RIGHT(TEXT(Y790,"0.#"),1)=".",FALSE,TRUE)</formula>
    </cfRule>
    <cfRule type="expression" dxfId="2094" priority="13900">
      <formula>IF(RIGHT(TEXT(Y790,"0.#"),1)=".",TRUE,FALSE)</formula>
    </cfRule>
  </conditionalFormatting>
  <conditionalFormatting sqref="Y799">
    <cfRule type="expression" dxfId="2093" priority="13895">
      <formula>IF(RIGHT(TEXT(Y799,"0.#"),1)=".",FALSE,TRUE)</formula>
    </cfRule>
    <cfRule type="expression" dxfId="2092" priority="13896">
      <formula>IF(RIGHT(TEXT(Y799,"0.#"),1)=".",TRUE,FALSE)</formula>
    </cfRule>
  </conditionalFormatting>
  <conditionalFormatting sqref="Y830:Y837 Y828 Y817:Y824 Y815 Y804:Y811 Y802">
    <cfRule type="expression" dxfId="2091" priority="13677">
      <formula>IF(RIGHT(TEXT(Y802,"0.#"),1)=".",FALSE,TRUE)</formula>
    </cfRule>
    <cfRule type="expression" dxfId="2090" priority="13678">
      <formula>IF(RIGHT(TEXT(Y802,"0.#"),1)=".",TRUE,FALSE)</formula>
    </cfRule>
  </conditionalFormatting>
  <conditionalFormatting sqref="P16:AQ17 P15:AX15 P13:AX13">
    <cfRule type="expression" dxfId="2089" priority="13725">
      <formula>IF(RIGHT(TEXT(P13,"0.#"),1)=".",FALSE,TRUE)</formula>
    </cfRule>
    <cfRule type="expression" dxfId="2088" priority="13726">
      <formula>IF(RIGHT(TEXT(P13,"0.#"),1)=".",TRUE,FALSE)</formula>
    </cfRule>
  </conditionalFormatting>
  <conditionalFormatting sqref="P19:AJ19">
    <cfRule type="expression" dxfId="2087" priority="13723">
      <formula>IF(RIGHT(TEXT(P19,"0.#"),1)=".",FALSE,TRUE)</formula>
    </cfRule>
    <cfRule type="expression" dxfId="2086" priority="13724">
      <formula>IF(RIGHT(TEXT(P19,"0.#"),1)=".",TRUE,FALSE)</formula>
    </cfRule>
  </conditionalFormatting>
  <conditionalFormatting sqref="AE101 AQ101">
    <cfRule type="expression" dxfId="2085" priority="13715">
      <formula>IF(RIGHT(TEXT(AE101,"0.#"),1)=".",FALSE,TRUE)</formula>
    </cfRule>
    <cfRule type="expression" dxfId="2084" priority="13716">
      <formula>IF(RIGHT(TEXT(AE101,"0.#"),1)=".",TRUE,FALSE)</formula>
    </cfRule>
  </conditionalFormatting>
  <conditionalFormatting sqref="Y791:Y798 Y789">
    <cfRule type="expression" dxfId="2083" priority="13701">
      <formula>IF(RIGHT(TEXT(Y789,"0.#"),1)=".",FALSE,TRUE)</formula>
    </cfRule>
    <cfRule type="expression" dxfId="2082" priority="13702">
      <formula>IF(RIGHT(TEXT(Y789,"0.#"),1)=".",TRUE,FALSE)</formula>
    </cfRule>
  </conditionalFormatting>
  <conditionalFormatting sqref="AU790">
    <cfRule type="expression" dxfId="2081" priority="13699">
      <formula>IF(RIGHT(TEXT(AU790,"0.#"),1)=".",FALSE,TRUE)</formula>
    </cfRule>
    <cfRule type="expression" dxfId="2080" priority="13700">
      <formula>IF(RIGHT(TEXT(AU790,"0.#"),1)=".",TRUE,FALSE)</formula>
    </cfRule>
  </conditionalFormatting>
  <conditionalFormatting sqref="AU799">
    <cfRule type="expression" dxfId="2079" priority="13697">
      <formula>IF(RIGHT(TEXT(AU799,"0.#"),1)=".",FALSE,TRUE)</formula>
    </cfRule>
    <cfRule type="expression" dxfId="2078" priority="13698">
      <formula>IF(RIGHT(TEXT(AU799,"0.#"),1)=".",TRUE,FALSE)</formula>
    </cfRule>
  </conditionalFormatting>
  <conditionalFormatting sqref="AU791:AU798 AU789">
    <cfRule type="expression" dxfId="2077" priority="13695">
      <formula>IF(RIGHT(TEXT(AU789,"0.#"),1)=".",FALSE,TRUE)</formula>
    </cfRule>
    <cfRule type="expression" dxfId="2076" priority="13696">
      <formula>IF(RIGHT(TEXT(AU789,"0.#"),1)=".",TRUE,FALSE)</formula>
    </cfRule>
  </conditionalFormatting>
  <conditionalFormatting sqref="Y829 Y816 Y803">
    <cfRule type="expression" dxfId="2075" priority="13681">
      <formula>IF(RIGHT(TEXT(Y803,"0.#"),1)=".",FALSE,TRUE)</formula>
    </cfRule>
    <cfRule type="expression" dxfId="2074" priority="13682">
      <formula>IF(RIGHT(TEXT(Y803,"0.#"),1)=".",TRUE,FALSE)</formula>
    </cfRule>
  </conditionalFormatting>
  <conditionalFormatting sqref="Y838 Y825 Y812">
    <cfRule type="expression" dxfId="2073" priority="13679">
      <formula>IF(RIGHT(TEXT(Y812,"0.#"),1)=".",FALSE,TRUE)</formula>
    </cfRule>
    <cfRule type="expression" dxfId="2072" priority="13680">
      <formula>IF(RIGHT(TEXT(Y812,"0.#"),1)=".",TRUE,FALSE)</formula>
    </cfRule>
  </conditionalFormatting>
  <conditionalFormatting sqref="AU829 AU816 AU803">
    <cfRule type="expression" dxfId="2071" priority="13675">
      <formula>IF(RIGHT(TEXT(AU803,"0.#"),1)=".",FALSE,TRUE)</formula>
    </cfRule>
    <cfRule type="expression" dxfId="2070" priority="13676">
      <formula>IF(RIGHT(TEXT(AU803,"0.#"),1)=".",TRUE,FALSE)</formula>
    </cfRule>
  </conditionalFormatting>
  <conditionalFormatting sqref="AU838 AU825 AU812">
    <cfRule type="expression" dxfId="2069" priority="13673">
      <formula>IF(RIGHT(TEXT(AU812,"0.#"),1)=".",FALSE,TRUE)</formula>
    </cfRule>
    <cfRule type="expression" dxfId="2068" priority="13674">
      <formula>IF(RIGHT(TEXT(AU812,"0.#"),1)=".",TRUE,FALSE)</formula>
    </cfRule>
  </conditionalFormatting>
  <conditionalFormatting sqref="AU830:AU837 AU828 AU817:AU824 AU815 AU804:AU811 AU802">
    <cfRule type="expression" dxfId="2067" priority="13671">
      <formula>IF(RIGHT(TEXT(AU802,"0.#"),1)=".",FALSE,TRUE)</formula>
    </cfRule>
    <cfRule type="expression" dxfId="2066" priority="13672">
      <formula>IF(RIGHT(TEXT(AU802,"0.#"),1)=".",TRUE,FALSE)</formula>
    </cfRule>
  </conditionalFormatting>
  <conditionalFormatting sqref="AM87">
    <cfRule type="expression" dxfId="2065" priority="13325">
      <formula>IF(RIGHT(TEXT(AM87,"0.#"),1)=".",FALSE,TRUE)</formula>
    </cfRule>
    <cfRule type="expression" dxfId="2064" priority="13326">
      <formula>IF(RIGHT(TEXT(AM87,"0.#"),1)=".",TRUE,FALSE)</formula>
    </cfRule>
  </conditionalFormatting>
  <conditionalFormatting sqref="AE55">
    <cfRule type="expression" dxfId="2063" priority="13393">
      <formula>IF(RIGHT(TEXT(AE55,"0.#"),1)=".",FALSE,TRUE)</formula>
    </cfRule>
    <cfRule type="expression" dxfId="2062" priority="13394">
      <formula>IF(RIGHT(TEXT(AE55,"0.#"),1)=".",TRUE,FALSE)</formula>
    </cfRule>
  </conditionalFormatting>
  <conditionalFormatting sqref="AI55">
    <cfRule type="expression" dxfId="2061" priority="13391">
      <formula>IF(RIGHT(TEXT(AI55,"0.#"),1)=".",FALSE,TRUE)</formula>
    </cfRule>
    <cfRule type="expression" dxfId="2060" priority="13392">
      <formula>IF(RIGHT(TEXT(AI55,"0.#"),1)=".",TRUE,FALSE)</formula>
    </cfRule>
  </conditionalFormatting>
  <conditionalFormatting sqref="AE33">
    <cfRule type="expression" dxfId="2059" priority="13485">
      <formula>IF(RIGHT(TEXT(AE33,"0.#"),1)=".",FALSE,TRUE)</formula>
    </cfRule>
    <cfRule type="expression" dxfId="2058" priority="13486">
      <formula>IF(RIGHT(TEXT(AE33,"0.#"),1)=".",TRUE,FALSE)</formula>
    </cfRule>
  </conditionalFormatting>
  <conditionalFormatting sqref="AE34">
    <cfRule type="expression" dxfId="2057" priority="13483">
      <formula>IF(RIGHT(TEXT(AE34,"0.#"),1)=".",FALSE,TRUE)</formula>
    </cfRule>
    <cfRule type="expression" dxfId="2056" priority="13484">
      <formula>IF(RIGHT(TEXT(AE34,"0.#"),1)=".",TRUE,FALSE)</formula>
    </cfRule>
  </conditionalFormatting>
  <conditionalFormatting sqref="AQ32:AQ34">
    <cfRule type="expression" dxfId="2055" priority="13465">
      <formula>IF(RIGHT(TEXT(AQ32,"0.#"),1)=".",FALSE,TRUE)</formula>
    </cfRule>
    <cfRule type="expression" dxfId="2054" priority="13466">
      <formula>IF(RIGHT(TEXT(AQ32,"0.#"),1)=".",TRUE,FALSE)</formula>
    </cfRule>
  </conditionalFormatting>
  <conditionalFormatting sqref="AU32:AU34">
    <cfRule type="expression" dxfId="2053" priority="13463">
      <formula>IF(RIGHT(TEXT(AU32,"0.#"),1)=".",FALSE,TRUE)</formula>
    </cfRule>
    <cfRule type="expression" dxfId="2052" priority="13464">
      <formula>IF(RIGHT(TEXT(AU32,"0.#"),1)=".",TRUE,FALSE)</formula>
    </cfRule>
  </conditionalFormatting>
  <conditionalFormatting sqref="AE53">
    <cfRule type="expression" dxfId="2051" priority="13397">
      <formula>IF(RIGHT(TEXT(AE53,"0.#"),1)=".",FALSE,TRUE)</formula>
    </cfRule>
    <cfRule type="expression" dxfId="2050" priority="13398">
      <formula>IF(RIGHT(TEXT(AE53,"0.#"),1)=".",TRUE,FALSE)</formula>
    </cfRule>
  </conditionalFormatting>
  <conditionalFormatting sqref="AE54">
    <cfRule type="expression" dxfId="2049" priority="13395">
      <formula>IF(RIGHT(TEXT(AE54,"0.#"),1)=".",FALSE,TRUE)</formula>
    </cfRule>
    <cfRule type="expression" dxfId="2048" priority="13396">
      <formula>IF(RIGHT(TEXT(AE54,"0.#"),1)=".",TRUE,FALSE)</formula>
    </cfRule>
  </conditionalFormatting>
  <conditionalFormatting sqref="AI54">
    <cfRule type="expression" dxfId="2047" priority="13389">
      <formula>IF(RIGHT(TEXT(AI54,"0.#"),1)=".",FALSE,TRUE)</formula>
    </cfRule>
    <cfRule type="expression" dxfId="2046" priority="13390">
      <formula>IF(RIGHT(TEXT(AI54,"0.#"),1)=".",TRUE,FALSE)</formula>
    </cfRule>
  </conditionalFormatting>
  <conditionalFormatting sqref="AI53">
    <cfRule type="expression" dxfId="2045" priority="13387">
      <formula>IF(RIGHT(TEXT(AI53,"0.#"),1)=".",FALSE,TRUE)</formula>
    </cfRule>
    <cfRule type="expression" dxfId="2044" priority="13388">
      <formula>IF(RIGHT(TEXT(AI53,"0.#"),1)=".",TRUE,FALSE)</formula>
    </cfRule>
  </conditionalFormatting>
  <conditionalFormatting sqref="AM53">
    <cfRule type="expression" dxfId="2043" priority="13385">
      <formula>IF(RIGHT(TEXT(AM53,"0.#"),1)=".",FALSE,TRUE)</formula>
    </cfRule>
    <cfRule type="expression" dxfId="2042" priority="13386">
      <formula>IF(RIGHT(TEXT(AM53,"0.#"),1)=".",TRUE,FALSE)</formula>
    </cfRule>
  </conditionalFormatting>
  <conditionalFormatting sqref="AM54">
    <cfRule type="expression" dxfId="2041" priority="13383">
      <formula>IF(RIGHT(TEXT(AM54,"0.#"),1)=".",FALSE,TRUE)</formula>
    </cfRule>
    <cfRule type="expression" dxfId="2040" priority="13384">
      <formula>IF(RIGHT(TEXT(AM54,"0.#"),1)=".",TRUE,FALSE)</formula>
    </cfRule>
  </conditionalFormatting>
  <conditionalFormatting sqref="AM55">
    <cfRule type="expression" dxfId="2039" priority="13381">
      <formula>IF(RIGHT(TEXT(AM55,"0.#"),1)=".",FALSE,TRUE)</formula>
    </cfRule>
    <cfRule type="expression" dxfId="2038" priority="13382">
      <formula>IF(RIGHT(TEXT(AM55,"0.#"),1)=".",TRUE,FALSE)</formula>
    </cfRule>
  </conditionalFormatting>
  <conditionalFormatting sqref="AE60">
    <cfRule type="expression" dxfId="2037" priority="13367">
      <formula>IF(RIGHT(TEXT(AE60,"0.#"),1)=".",FALSE,TRUE)</formula>
    </cfRule>
    <cfRule type="expression" dxfId="2036" priority="13368">
      <formula>IF(RIGHT(TEXT(AE60,"0.#"),1)=".",TRUE,FALSE)</formula>
    </cfRule>
  </conditionalFormatting>
  <conditionalFormatting sqref="AE61">
    <cfRule type="expression" dxfId="2035" priority="13365">
      <formula>IF(RIGHT(TEXT(AE61,"0.#"),1)=".",FALSE,TRUE)</formula>
    </cfRule>
    <cfRule type="expression" dxfId="2034" priority="13366">
      <formula>IF(RIGHT(TEXT(AE61,"0.#"),1)=".",TRUE,FALSE)</formula>
    </cfRule>
  </conditionalFormatting>
  <conditionalFormatting sqref="AE62">
    <cfRule type="expression" dxfId="2033" priority="13363">
      <formula>IF(RIGHT(TEXT(AE62,"0.#"),1)=".",FALSE,TRUE)</formula>
    </cfRule>
    <cfRule type="expression" dxfId="2032" priority="13364">
      <formula>IF(RIGHT(TEXT(AE62,"0.#"),1)=".",TRUE,FALSE)</formula>
    </cfRule>
  </conditionalFormatting>
  <conditionalFormatting sqref="AI62">
    <cfRule type="expression" dxfId="2031" priority="13361">
      <formula>IF(RIGHT(TEXT(AI62,"0.#"),1)=".",FALSE,TRUE)</formula>
    </cfRule>
    <cfRule type="expression" dxfId="2030" priority="13362">
      <formula>IF(RIGHT(TEXT(AI62,"0.#"),1)=".",TRUE,FALSE)</formula>
    </cfRule>
  </conditionalFormatting>
  <conditionalFormatting sqref="AI61">
    <cfRule type="expression" dxfId="2029" priority="13359">
      <formula>IF(RIGHT(TEXT(AI61,"0.#"),1)=".",FALSE,TRUE)</formula>
    </cfRule>
    <cfRule type="expression" dxfId="2028" priority="13360">
      <formula>IF(RIGHT(TEXT(AI61,"0.#"),1)=".",TRUE,FALSE)</formula>
    </cfRule>
  </conditionalFormatting>
  <conditionalFormatting sqref="AI60">
    <cfRule type="expression" dxfId="2027" priority="13357">
      <formula>IF(RIGHT(TEXT(AI60,"0.#"),1)=".",FALSE,TRUE)</formula>
    </cfRule>
    <cfRule type="expression" dxfId="2026" priority="13358">
      <formula>IF(RIGHT(TEXT(AI60,"0.#"),1)=".",TRUE,FALSE)</formula>
    </cfRule>
  </conditionalFormatting>
  <conditionalFormatting sqref="AM60">
    <cfRule type="expression" dxfId="2025" priority="13355">
      <formula>IF(RIGHT(TEXT(AM60,"0.#"),1)=".",FALSE,TRUE)</formula>
    </cfRule>
    <cfRule type="expression" dxfId="2024" priority="13356">
      <formula>IF(RIGHT(TEXT(AM60,"0.#"),1)=".",TRUE,FALSE)</formula>
    </cfRule>
  </conditionalFormatting>
  <conditionalFormatting sqref="AM61">
    <cfRule type="expression" dxfId="2023" priority="13353">
      <formula>IF(RIGHT(TEXT(AM61,"0.#"),1)=".",FALSE,TRUE)</formula>
    </cfRule>
    <cfRule type="expression" dxfId="2022" priority="13354">
      <formula>IF(RIGHT(TEXT(AM61,"0.#"),1)=".",TRUE,FALSE)</formula>
    </cfRule>
  </conditionalFormatting>
  <conditionalFormatting sqref="AM62">
    <cfRule type="expression" dxfId="2021" priority="13351">
      <formula>IF(RIGHT(TEXT(AM62,"0.#"),1)=".",FALSE,TRUE)</formula>
    </cfRule>
    <cfRule type="expression" dxfId="2020" priority="13352">
      <formula>IF(RIGHT(TEXT(AM62,"0.#"),1)=".",TRUE,FALSE)</formula>
    </cfRule>
  </conditionalFormatting>
  <conditionalFormatting sqref="AE87">
    <cfRule type="expression" dxfId="2019" priority="13337">
      <formula>IF(RIGHT(TEXT(AE87,"0.#"),1)=".",FALSE,TRUE)</formula>
    </cfRule>
    <cfRule type="expression" dxfId="2018" priority="13338">
      <formula>IF(RIGHT(TEXT(AE87,"0.#"),1)=".",TRUE,FALSE)</formula>
    </cfRule>
  </conditionalFormatting>
  <conditionalFormatting sqref="AE88">
    <cfRule type="expression" dxfId="2017" priority="13335">
      <formula>IF(RIGHT(TEXT(AE88,"0.#"),1)=".",FALSE,TRUE)</formula>
    </cfRule>
    <cfRule type="expression" dxfId="2016" priority="13336">
      <formula>IF(RIGHT(TEXT(AE88,"0.#"),1)=".",TRUE,FALSE)</formula>
    </cfRule>
  </conditionalFormatting>
  <conditionalFormatting sqref="AE89">
    <cfRule type="expression" dxfId="2015" priority="13333">
      <formula>IF(RIGHT(TEXT(AE89,"0.#"),1)=".",FALSE,TRUE)</formula>
    </cfRule>
    <cfRule type="expression" dxfId="2014" priority="13334">
      <formula>IF(RIGHT(TEXT(AE89,"0.#"),1)=".",TRUE,FALSE)</formula>
    </cfRule>
  </conditionalFormatting>
  <conditionalFormatting sqref="AI89">
    <cfRule type="expression" dxfId="2013" priority="13331">
      <formula>IF(RIGHT(TEXT(AI89,"0.#"),1)=".",FALSE,TRUE)</formula>
    </cfRule>
    <cfRule type="expression" dxfId="2012" priority="13332">
      <formula>IF(RIGHT(TEXT(AI89,"0.#"),1)=".",TRUE,FALSE)</formula>
    </cfRule>
  </conditionalFormatting>
  <conditionalFormatting sqref="AI88">
    <cfRule type="expression" dxfId="2011" priority="13329">
      <formula>IF(RIGHT(TEXT(AI88,"0.#"),1)=".",FALSE,TRUE)</formula>
    </cfRule>
    <cfRule type="expression" dxfId="2010" priority="13330">
      <formula>IF(RIGHT(TEXT(AI88,"0.#"),1)=".",TRUE,FALSE)</formula>
    </cfRule>
  </conditionalFormatting>
  <conditionalFormatting sqref="AI87">
    <cfRule type="expression" dxfId="2009" priority="13327">
      <formula>IF(RIGHT(TEXT(AI87,"0.#"),1)=".",FALSE,TRUE)</formula>
    </cfRule>
    <cfRule type="expression" dxfId="2008" priority="13328">
      <formula>IF(RIGHT(TEXT(AI87,"0.#"),1)=".",TRUE,FALSE)</formula>
    </cfRule>
  </conditionalFormatting>
  <conditionalFormatting sqref="AM88">
    <cfRule type="expression" dxfId="2007" priority="13323">
      <formula>IF(RIGHT(TEXT(AM88,"0.#"),1)=".",FALSE,TRUE)</formula>
    </cfRule>
    <cfRule type="expression" dxfId="2006" priority="13324">
      <formula>IF(RIGHT(TEXT(AM88,"0.#"),1)=".",TRUE,FALSE)</formula>
    </cfRule>
  </conditionalFormatting>
  <conditionalFormatting sqref="AM89">
    <cfRule type="expression" dxfId="2005" priority="13321">
      <formula>IF(RIGHT(TEXT(AM89,"0.#"),1)=".",FALSE,TRUE)</formula>
    </cfRule>
    <cfRule type="expression" dxfId="2004" priority="13322">
      <formula>IF(RIGHT(TEXT(AM89,"0.#"),1)=".",TRUE,FALSE)</formula>
    </cfRule>
  </conditionalFormatting>
  <conditionalFormatting sqref="AE92">
    <cfRule type="expression" dxfId="2003" priority="13307">
      <formula>IF(RIGHT(TEXT(AE92,"0.#"),1)=".",FALSE,TRUE)</formula>
    </cfRule>
    <cfRule type="expression" dxfId="2002" priority="13308">
      <formula>IF(RIGHT(TEXT(AE92,"0.#"),1)=".",TRUE,FALSE)</formula>
    </cfRule>
  </conditionalFormatting>
  <conditionalFormatting sqref="AE93">
    <cfRule type="expression" dxfId="2001" priority="13305">
      <formula>IF(RIGHT(TEXT(AE93,"0.#"),1)=".",FALSE,TRUE)</formula>
    </cfRule>
    <cfRule type="expression" dxfId="2000" priority="13306">
      <formula>IF(RIGHT(TEXT(AE93,"0.#"),1)=".",TRUE,FALSE)</formula>
    </cfRule>
  </conditionalFormatting>
  <conditionalFormatting sqref="AE94">
    <cfRule type="expression" dxfId="1999" priority="13303">
      <formula>IF(RIGHT(TEXT(AE94,"0.#"),1)=".",FALSE,TRUE)</formula>
    </cfRule>
    <cfRule type="expression" dxfId="1998" priority="13304">
      <formula>IF(RIGHT(TEXT(AE94,"0.#"),1)=".",TRUE,FALSE)</formula>
    </cfRule>
  </conditionalFormatting>
  <conditionalFormatting sqref="AI94">
    <cfRule type="expression" dxfId="1997" priority="13301">
      <formula>IF(RIGHT(TEXT(AI94,"0.#"),1)=".",FALSE,TRUE)</formula>
    </cfRule>
    <cfRule type="expression" dxfId="1996" priority="13302">
      <formula>IF(RIGHT(TEXT(AI94,"0.#"),1)=".",TRUE,FALSE)</formula>
    </cfRule>
  </conditionalFormatting>
  <conditionalFormatting sqref="AI93">
    <cfRule type="expression" dxfId="1995" priority="13299">
      <formula>IF(RIGHT(TEXT(AI93,"0.#"),1)=".",FALSE,TRUE)</formula>
    </cfRule>
    <cfRule type="expression" dxfId="1994" priority="13300">
      <formula>IF(RIGHT(TEXT(AI93,"0.#"),1)=".",TRUE,FALSE)</formula>
    </cfRule>
  </conditionalFormatting>
  <conditionalFormatting sqref="AI92">
    <cfRule type="expression" dxfId="1993" priority="13297">
      <formula>IF(RIGHT(TEXT(AI92,"0.#"),1)=".",FALSE,TRUE)</formula>
    </cfRule>
    <cfRule type="expression" dxfId="1992" priority="13298">
      <formula>IF(RIGHT(TEXT(AI92,"0.#"),1)=".",TRUE,FALSE)</formula>
    </cfRule>
  </conditionalFormatting>
  <conditionalFormatting sqref="AM92">
    <cfRule type="expression" dxfId="1991" priority="13295">
      <formula>IF(RIGHT(TEXT(AM92,"0.#"),1)=".",FALSE,TRUE)</formula>
    </cfRule>
    <cfRule type="expression" dxfId="1990" priority="13296">
      <formula>IF(RIGHT(TEXT(AM92,"0.#"),1)=".",TRUE,FALSE)</formula>
    </cfRule>
  </conditionalFormatting>
  <conditionalFormatting sqref="AM93">
    <cfRule type="expression" dxfId="1989" priority="13293">
      <formula>IF(RIGHT(TEXT(AM93,"0.#"),1)=".",FALSE,TRUE)</formula>
    </cfRule>
    <cfRule type="expression" dxfId="1988" priority="13294">
      <formula>IF(RIGHT(TEXT(AM93,"0.#"),1)=".",TRUE,FALSE)</formula>
    </cfRule>
  </conditionalFormatting>
  <conditionalFormatting sqref="AM94">
    <cfRule type="expression" dxfId="1987" priority="13291">
      <formula>IF(RIGHT(TEXT(AM94,"0.#"),1)=".",FALSE,TRUE)</formula>
    </cfRule>
    <cfRule type="expression" dxfId="1986" priority="13292">
      <formula>IF(RIGHT(TEXT(AM94,"0.#"),1)=".",TRUE,FALSE)</formula>
    </cfRule>
  </conditionalFormatting>
  <conditionalFormatting sqref="AE97">
    <cfRule type="expression" dxfId="1985" priority="13277">
      <formula>IF(RIGHT(TEXT(AE97,"0.#"),1)=".",FALSE,TRUE)</formula>
    </cfRule>
    <cfRule type="expression" dxfId="1984" priority="13278">
      <formula>IF(RIGHT(TEXT(AE97,"0.#"),1)=".",TRUE,FALSE)</formula>
    </cfRule>
  </conditionalFormatting>
  <conditionalFormatting sqref="AE98">
    <cfRule type="expression" dxfId="1983" priority="13275">
      <formula>IF(RIGHT(TEXT(AE98,"0.#"),1)=".",FALSE,TRUE)</formula>
    </cfRule>
    <cfRule type="expression" dxfId="1982" priority="13276">
      <formula>IF(RIGHT(TEXT(AE98,"0.#"),1)=".",TRUE,FALSE)</formula>
    </cfRule>
  </conditionalFormatting>
  <conditionalFormatting sqref="AE99">
    <cfRule type="expression" dxfId="1981" priority="13273">
      <formula>IF(RIGHT(TEXT(AE99,"0.#"),1)=".",FALSE,TRUE)</formula>
    </cfRule>
    <cfRule type="expression" dxfId="1980" priority="13274">
      <formula>IF(RIGHT(TEXT(AE99,"0.#"),1)=".",TRUE,FALSE)</formula>
    </cfRule>
  </conditionalFormatting>
  <conditionalFormatting sqref="AI99">
    <cfRule type="expression" dxfId="1979" priority="13271">
      <formula>IF(RIGHT(TEXT(AI99,"0.#"),1)=".",FALSE,TRUE)</formula>
    </cfRule>
    <cfRule type="expression" dxfId="1978" priority="13272">
      <formula>IF(RIGHT(TEXT(AI99,"0.#"),1)=".",TRUE,FALSE)</formula>
    </cfRule>
  </conditionalFormatting>
  <conditionalFormatting sqref="AI98">
    <cfRule type="expression" dxfId="1977" priority="13269">
      <formula>IF(RIGHT(TEXT(AI98,"0.#"),1)=".",FALSE,TRUE)</formula>
    </cfRule>
    <cfRule type="expression" dxfId="1976" priority="13270">
      <formula>IF(RIGHT(TEXT(AI98,"0.#"),1)=".",TRUE,FALSE)</formula>
    </cfRule>
  </conditionalFormatting>
  <conditionalFormatting sqref="AI97">
    <cfRule type="expression" dxfId="1975" priority="13267">
      <formula>IF(RIGHT(TEXT(AI97,"0.#"),1)=".",FALSE,TRUE)</formula>
    </cfRule>
    <cfRule type="expression" dxfId="1974" priority="13268">
      <formula>IF(RIGHT(TEXT(AI97,"0.#"),1)=".",TRUE,FALSE)</formula>
    </cfRule>
  </conditionalFormatting>
  <conditionalFormatting sqref="AM97">
    <cfRule type="expression" dxfId="1973" priority="13265">
      <formula>IF(RIGHT(TEXT(AM97,"0.#"),1)=".",FALSE,TRUE)</formula>
    </cfRule>
    <cfRule type="expression" dxfId="1972" priority="13266">
      <formula>IF(RIGHT(TEXT(AM97,"0.#"),1)=".",TRUE,FALSE)</formula>
    </cfRule>
  </conditionalFormatting>
  <conditionalFormatting sqref="AM98">
    <cfRule type="expression" dxfId="1971" priority="13263">
      <formula>IF(RIGHT(TEXT(AM98,"0.#"),1)=".",FALSE,TRUE)</formula>
    </cfRule>
    <cfRule type="expression" dxfId="1970" priority="13264">
      <formula>IF(RIGHT(TEXT(AM98,"0.#"),1)=".",TRUE,FALSE)</formula>
    </cfRule>
  </conditionalFormatting>
  <conditionalFormatting sqref="AM99">
    <cfRule type="expression" dxfId="1969" priority="13261">
      <formula>IF(RIGHT(TEXT(AM99,"0.#"),1)=".",FALSE,TRUE)</formula>
    </cfRule>
    <cfRule type="expression" dxfId="1968" priority="13262">
      <formula>IF(RIGHT(TEXT(AM99,"0.#"),1)=".",TRUE,FALSE)</formula>
    </cfRule>
  </conditionalFormatting>
  <conditionalFormatting sqref="AI101">
    <cfRule type="expression" dxfId="1967" priority="13247">
      <formula>IF(RIGHT(TEXT(AI101,"0.#"),1)=".",FALSE,TRUE)</formula>
    </cfRule>
    <cfRule type="expression" dxfId="1966" priority="13248">
      <formula>IF(RIGHT(TEXT(AI101,"0.#"),1)=".",TRUE,FALSE)</formula>
    </cfRule>
  </conditionalFormatting>
  <conditionalFormatting sqref="AM101">
    <cfRule type="expression" dxfId="1965" priority="13245">
      <formula>IF(RIGHT(TEXT(AM101,"0.#"),1)=".",FALSE,TRUE)</formula>
    </cfRule>
    <cfRule type="expression" dxfId="1964" priority="13246">
      <formula>IF(RIGHT(TEXT(AM101,"0.#"),1)=".",TRUE,FALSE)</formula>
    </cfRule>
  </conditionalFormatting>
  <conditionalFormatting sqref="AE102">
    <cfRule type="expression" dxfId="1963" priority="13243">
      <formula>IF(RIGHT(TEXT(AE102,"0.#"),1)=".",FALSE,TRUE)</formula>
    </cfRule>
    <cfRule type="expression" dxfId="1962" priority="13244">
      <formula>IF(RIGHT(TEXT(AE102,"0.#"),1)=".",TRUE,FALSE)</formula>
    </cfRule>
  </conditionalFormatting>
  <conditionalFormatting sqref="AI102">
    <cfRule type="expression" dxfId="1961" priority="13241">
      <formula>IF(RIGHT(TEXT(AI102,"0.#"),1)=".",FALSE,TRUE)</formula>
    </cfRule>
    <cfRule type="expression" dxfId="1960" priority="13242">
      <formula>IF(RIGHT(TEXT(AI102,"0.#"),1)=".",TRUE,FALSE)</formula>
    </cfRule>
  </conditionalFormatting>
  <conditionalFormatting sqref="AM102">
    <cfRule type="expression" dxfId="1959" priority="13239">
      <formula>IF(RIGHT(TEXT(AM102,"0.#"),1)=".",FALSE,TRUE)</formula>
    </cfRule>
    <cfRule type="expression" dxfId="1958" priority="13240">
      <formula>IF(RIGHT(TEXT(AM102,"0.#"),1)=".",TRUE,FALSE)</formula>
    </cfRule>
  </conditionalFormatting>
  <conditionalFormatting sqref="AQ102">
    <cfRule type="expression" dxfId="1957" priority="13237">
      <formula>IF(RIGHT(TEXT(AQ102,"0.#"),1)=".",FALSE,TRUE)</formula>
    </cfRule>
    <cfRule type="expression" dxfId="1956" priority="13238">
      <formula>IF(RIGHT(TEXT(AQ102,"0.#"),1)=".",TRUE,FALSE)</formula>
    </cfRule>
  </conditionalFormatting>
  <conditionalFormatting sqref="AE104">
    <cfRule type="expression" dxfId="1955" priority="13235">
      <formula>IF(RIGHT(TEXT(AE104,"0.#"),1)=".",FALSE,TRUE)</formula>
    </cfRule>
    <cfRule type="expression" dxfId="1954" priority="13236">
      <formula>IF(RIGHT(TEXT(AE104,"0.#"),1)=".",TRUE,FALSE)</formula>
    </cfRule>
  </conditionalFormatting>
  <conditionalFormatting sqref="AI104">
    <cfRule type="expression" dxfId="1953" priority="13233">
      <formula>IF(RIGHT(TEXT(AI104,"0.#"),1)=".",FALSE,TRUE)</formula>
    </cfRule>
    <cfRule type="expression" dxfId="1952" priority="13234">
      <formula>IF(RIGHT(TEXT(AI104,"0.#"),1)=".",TRUE,FALSE)</formula>
    </cfRule>
  </conditionalFormatting>
  <conditionalFormatting sqref="AM104">
    <cfRule type="expression" dxfId="1951" priority="13231">
      <formula>IF(RIGHT(TEXT(AM104,"0.#"),1)=".",FALSE,TRUE)</formula>
    </cfRule>
    <cfRule type="expression" dxfId="1950" priority="13232">
      <formula>IF(RIGHT(TEXT(AM104,"0.#"),1)=".",TRUE,FALSE)</formula>
    </cfRule>
  </conditionalFormatting>
  <conditionalFormatting sqref="AE105">
    <cfRule type="expression" dxfId="1949" priority="13229">
      <formula>IF(RIGHT(TEXT(AE105,"0.#"),1)=".",FALSE,TRUE)</formula>
    </cfRule>
    <cfRule type="expression" dxfId="1948" priority="13230">
      <formula>IF(RIGHT(TEXT(AE105,"0.#"),1)=".",TRUE,FALSE)</formula>
    </cfRule>
  </conditionalFormatting>
  <conditionalFormatting sqref="AI105">
    <cfRule type="expression" dxfId="1947" priority="13227">
      <formula>IF(RIGHT(TEXT(AI105,"0.#"),1)=".",FALSE,TRUE)</formula>
    </cfRule>
    <cfRule type="expression" dxfId="1946" priority="13228">
      <formula>IF(RIGHT(TEXT(AI105,"0.#"),1)=".",TRUE,FALSE)</formula>
    </cfRule>
  </conditionalFormatting>
  <conditionalFormatting sqref="AM105">
    <cfRule type="expression" dxfId="1945" priority="13225">
      <formula>IF(RIGHT(TEXT(AM105,"0.#"),1)=".",FALSE,TRUE)</formula>
    </cfRule>
    <cfRule type="expression" dxfId="1944" priority="13226">
      <formula>IF(RIGHT(TEXT(AM105,"0.#"),1)=".",TRUE,FALSE)</formula>
    </cfRule>
  </conditionalFormatting>
  <conditionalFormatting sqref="AE107">
    <cfRule type="expression" dxfId="1943" priority="13221">
      <formula>IF(RIGHT(TEXT(AE107,"0.#"),1)=".",FALSE,TRUE)</formula>
    </cfRule>
    <cfRule type="expression" dxfId="1942" priority="13222">
      <formula>IF(RIGHT(TEXT(AE107,"0.#"),1)=".",TRUE,FALSE)</formula>
    </cfRule>
  </conditionalFormatting>
  <conditionalFormatting sqref="AI107">
    <cfRule type="expression" dxfId="1941" priority="13219">
      <formula>IF(RIGHT(TEXT(AI107,"0.#"),1)=".",FALSE,TRUE)</formula>
    </cfRule>
    <cfRule type="expression" dxfId="1940" priority="13220">
      <formula>IF(RIGHT(TEXT(AI107,"0.#"),1)=".",TRUE,FALSE)</formula>
    </cfRule>
  </conditionalFormatting>
  <conditionalFormatting sqref="AM107">
    <cfRule type="expression" dxfId="1939" priority="13217">
      <formula>IF(RIGHT(TEXT(AM107,"0.#"),1)=".",FALSE,TRUE)</formula>
    </cfRule>
    <cfRule type="expression" dxfId="1938" priority="13218">
      <formula>IF(RIGHT(TEXT(AM107,"0.#"),1)=".",TRUE,FALSE)</formula>
    </cfRule>
  </conditionalFormatting>
  <conditionalFormatting sqref="AE108">
    <cfRule type="expression" dxfId="1937" priority="13215">
      <formula>IF(RIGHT(TEXT(AE108,"0.#"),1)=".",FALSE,TRUE)</formula>
    </cfRule>
    <cfRule type="expression" dxfId="1936" priority="13216">
      <formula>IF(RIGHT(TEXT(AE108,"0.#"),1)=".",TRUE,FALSE)</formula>
    </cfRule>
  </conditionalFormatting>
  <conditionalFormatting sqref="AI108">
    <cfRule type="expression" dxfId="1935" priority="13213">
      <formula>IF(RIGHT(TEXT(AI108,"0.#"),1)=".",FALSE,TRUE)</formula>
    </cfRule>
    <cfRule type="expression" dxfId="1934" priority="13214">
      <formula>IF(RIGHT(TEXT(AI108,"0.#"),1)=".",TRUE,FALSE)</formula>
    </cfRule>
  </conditionalFormatting>
  <conditionalFormatting sqref="AM108">
    <cfRule type="expression" dxfId="1933" priority="13211">
      <formula>IF(RIGHT(TEXT(AM108,"0.#"),1)=".",FALSE,TRUE)</formula>
    </cfRule>
    <cfRule type="expression" dxfId="1932" priority="13212">
      <formula>IF(RIGHT(TEXT(AM108,"0.#"),1)=".",TRUE,FALSE)</formula>
    </cfRule>
  </conditionalFormatting>
  <conditionalFormatting sqref="AE110">
    <cfRule type="expression" dxfId="1931" priority="13207">
      <formula>IF(RIGHT(TEXT(AE110,"0.#"),1)=".",FALSE,TRUE)</formula>
    </cfRule>
    <cfRule type="expression" dxfId="1930" priority="13208">
      <formula>IF(RIGHT(TEXT(AE110,"0.#"),1)=".",TRUE,FALSE)</formula>
    </cfRule>
  </conditionalFormatting>
  <conditionalFormatting sqref="AI110">
    <cfRule type="expression" dxfId="1929" priority="13205">
      <formula>IF(RIGHT(TEXT(AI110,"0.#"),1)=".",FALSE,TRUE)</formula>
    </cfRule>
    <cfRule type="expression" dxfId="1928" priority="13206">
      <formula>IF(RIGHT(TEXT(AI110,"0.#"),1)=".",TRUE,FALSE)</formula>
    </cfRule>
  </conditionalFormatting>
  <conditionalFormatting sqref="AM110">
    <cfRule type="expression" dxfId="1927" priority="13203">
      <formula>IF(RIGHT(TEXT(AM110,"0.#"),1)=".",FALSE,TRUE)</formula>
    </cfRule>
    <cfRule type="expression" dxfId="1926" priority="13204">
      <formula>IF(RIGHT(TEXT(AM110,"0.#"),1)=".",TRUE,FALSE)</formula>
    </cfRule>
  </conditionalFormatting>
  <conditionalFormatting sqref="AE111">
    <cfRule type="expression" dxfId="1925" priority="13201">
      <formula>IF(RIGHT(TEXT(AE111,"0.#"),1)=".",FALSE,TRUE)</formula>
    </cfRule>
    <cfRule type="expression" dxfId="1924" priority="13202">
      <formula>IF(RIGHT(TEXT(AE111,"0.#"),1)=".",TRUE,FALSE)</formula>
    </cfRule>
  </conditionalFormatting>
  <conditionalFormatting sqref="AI111">
    <cfRule type="expression" dxfId="1923" priority="13199">
      <formula>IF(RIGHT(TEXT(AI111,"0.#"),1)=".",FALSE,TRUE)</formula>
    </cfRule>
    <cfRule type="expression" dxfId="1922" priority="13200">
      <formula>IF(RIGHT(TEXT(AI111,"0.#"),1)=".",TRUE,FALSE)</formula>
    </cfRule>
  </conditionalFormatting>
  <conditionalFormatting sqref="AM111">
    <cfRule type="expression" dxfId="1921" priority="13197">
      <formula>IF(RIGHT(TEXT(AM111,"0.#"),1)=".",FALSE,TRUE)</formula>
    </cfRule>
    <cfRule type="expression" dxfId="1920" priority="13198">
      <formula>IF(RIGHT(TEXT(AM111,"0.#"),1)=".",TRUE,FALSE)</formula>
    </cfRule>
  </conditionalFormatting>
  <conditionalFormatting sqref="AE113">
    <cfRule type="expression" dxfId="1919" priority="13193">
      <formula>IF(RIGHT(TEXT(AE113,"0.#"),1)=".",FALSE,TRUE)</formula>
    </cfRule>
    <cfRule type="expression" dxfId="1918" priority="13194">
      <formula>IF(RIGHT(TEXT(AE113,"0.#"),1)=".",TRUE,FALSE)</formula>
    </cfRule>
  </conditionalFormatting>
  <conditionalFormatting sqref="AI113">
    <cfRule type="expression" dxfId="1917" priority="13191">
      <formula>IF(RIGHT(TEXT(AI113,"0.#"),1)=".",FALSE,TRUE)</formula>
    </cfRule>
    <cfRule type="expression" dxfId="1916" priority="13192">
      <formula>IF(RIGHT(TEXT(AI113,"0.#"),1)=".",TRUE,FALSE)</formula>
    </cfRule>
  </conditionalFormatting>
  <conditionalFormatting sqref="AM113">
    <cfRule type="expression" dxfId="1915" priority="13189">
      <formula>IF(RIGHT(TEXT(AM113,"0.#"),1)=".",FALSE,TRUE)</formula>
    </cfRule>
    <cfRule type="expression" dxfId="1914" priority="13190">
      <formula>IF(RIGHT(TEXT(AM113,"0.#"),1)=".",TRUE,FALSE)</formula>
    </cfRule>
  </conditionalFormatting>
  <conditionalFormatting sqref="AE114">
    <cfRule type="expression" dxfId="1913" priority="13187">
      <formula>IF(RIGHT(TEXT(AE114,"0.#"),1)=".",FALSE,TRUE)</formula>
    </cfRule>
    <cfRule type="expression" dxfId="1912" priority="13188">
      <formula>IF(RIGHT(TEXT(AE114,"0.#"),1)=".",TRUE,FALSE)</formula>
    </cfRule>
  </conditionalFormatting>
  <conditionalFormatting sqref="AI114">
    <cfRule type="expression" dxfId="1911" priority="13185">
      <formula>IF(RIGHT(TEXT(AI114,"0.#"),1)=".",FALSE,TRUE)</formula>
    </cfRule>
    <cfRule type="expression" dxfId="1910" priority="13186">
      <formula>IF(RIGHT(TEXT(AI114,"0.#"),1)=".",TRUE,FALSE)</formula>
    </cfRule>
  </conditionalFormatting>
  <conditionalFormatting sqref="AM114">
    <cfRule type="expression" dxfId="1909" priority="13183">
      <formula>IF(RIGHT(TEXT(AM114,"0.#"),1)=".",FALSE,TRUE)</formula>
    </cfRule>
    <cfRule type="expression" dxfId="1908" priority="13184">
      <formula>IF(RIGHT(TEXT(AM114,"0.#"),1)=".",TRUE,FALSE)</formula>
    </cfRule>
  </conditionalFormatting>
  <conditionalFormatting sqref="AE116">
    <cfRule type="expression" dxfId="1907" priority="13179">
      <formula>IF(RIGHT(TEXT(AE116,"0.#"),1)=".",FALSE,TRUE)</formula>
    </cfRule>
    <cfRule type="expression" dxfId="1906" priority="13180">
      <formula>IF(RIGHT(TEXT(AE116,"0.#"),1)=".",TRUE,FALSE)</formula>
    </cfRule>
  </conditionalFormatting>
  <conditionalFormatting sqref="AE117">
    <cfRule type="expression" dxfId="1905" priority="13173">
      <formula>IF(RIGHT(TEXT(AE117,"0.#"),1)=".",FALSE,TRUE)</formula>
    </cfRule>
    <cfRule type="expression" dxfId="1904" priority="13174">
      <formula>IF(RIGHT(TEXT(AE117,"0.#"),1)=".",TRUE,FALSE)</formula>
    </cfRule>
  </conditionalFormatting>
  <conditionalFormatting sqref="AE119 AQ119">
    <cfRule type="expression" dxfId="1903" priority="13165">
      <formula>IF(RIGHT(TEXT(AE119,"0.#"),1)=".",FALSE,TRUE)</formula>
    </cfRule>
    <cfRule type="expression" dxfId="1902" priority="13166">
      <formula>IF(RIGHT(TEXT(AE119,"0.#"),1)=".",TRUE,FALSE)</formula>
    </cfRule>
  </conditionalFormatting>
  <conditionalFormatting sqref="AI119">
    <cfRule type="expression" dxfId="1901" priority="13163">
      <formula>IF(RIGHT(TEXT(AI119,"0.#"),1)=".",FALSE,TRUE)</formula>
    </cfRule>
    <cfRule type="expression" dxfId="1900" priority="13164">
      <formula>IF(RIGHT(TEXT(AI119,"0.#"),1)=".",TRUE,FALSE)</formula>
    </cfRule>
  </conditionalFormatting>
  <conditionalFormatting sqref="AM119">
    <cfRule type="expression" dxfId="1899" priority="13161">
      <formula>IF(RIGHT(TEXT(AM119,"0.#"),1)=".",FALSE,TRUE)</formula>
    </cfRule>
    <cfRule type="expression" dxfId="1898" priority="13162">
      <formula>IF(RIGHT(TEXT(AM119,"0.#"),1)=".",TRUE,FALSE)</formula>
    </cfRule>
  </conditionalFormatting>
  <conditionalFormatting sqref="AQ120">
    <cfRule type="expression" dxfId="1897" priority="13153">
      <formula>IF(RIGHT(TEXT(AQ120,"0.#"),1)=".",FALSE,TRUE)</formula>
    </cfRule>
    <cfRule type="expression" dxfId="1896" priority="13154">
      <formula>IF(RIGHT(TEXT(AQ120,"0.#"),1)=".",TRUE,FALSE)</formula>
    </cfRule>
  </conditionalFormatting>
  <conditionalFormatting sqref="AE122 AQ122">
    <cfRule type="expression" dxfId="1895" priority="13151">
      <formula>IF(RIGHT(TEXT(AE122,"0.#"),1)=".",FALSE,TRUE)</formula>
    </cfRule>
    <cfRule type="expression" dxfId="1894" priority="13152">
      <formula>IF(RIGHT(TEXT(AE122,"0.#"),1)=".",TRUE,FALSE)</formula>
    </cfRule>
  </conditionalFormatting>
  <conditionalFormatting sqref="AI122">
    <cfRule type="expression" dxfId="1893" priority="13149">
      <formula>IF(RIGHT(TEXT(AI122,"0.#"),1)=".",FALSE,TRUE)</formula>
    </cfRule>
    <cfRule type="expression" dxfId="1892" priority="13150">
      <formula>IF(RIGHT(TEXT(AI122,"0.#"),1)=".",TRUE,FALSE)</formula>
    </cfRule>
  </conditionalFormatting>
  <conditionalFormatting sqref="AM122">
    <cfRule type="expression" dxfId="1891" priority="13147">
      <formula>IF(RIGHT(TEXT(AM122,"0.#"),1)=".",FALSE,TRUE)</formula>
    </cfRule>
    <cfRule type="expression" dxfId="1890" priority="13148">
      <formula>IF(RIGHT(TEXT(AM122,"0.#"),1)=".",TRUE,FALSE)</formula>
    </cfRule>
  </conditionalFormatting>
  <conditionalFormatting sqref="AQ123">
    <cfRule type="expression" dxfId="1889" priority="13139">
      <formula>IF(RIGHT(TEXT(AQ123,"0.#"),1)=".",FALSE,TRUE)</formula>
    </cfRule>
    <cfRule type="expression" dxfId="1888" priority="13140">
      <formula>IF(RIGHT(TEXT(AQ123,"0.#"),1)=".",TRUE,FALSE)</formula>
    </cfRule>
  </conditionalFormatting>
  <conditionalFormatting sqref="AE125 AQ125">
    <cfRule type="expression" dxfId="1887" priority="13137">
      <formula>IF(RIGHT(TEXT(AE125,"0.#"),1)=".",FALSE,TRUE)</formula>
    </cfRule>
    <cfRule type="expression" dxfId="1886" priority="13138">
      <formula>IF(RIGHT(TEXT(AE125,"0.#"),1)=".",TRUE,FALSE)</formula>
    </cfRule>
  </conditionalFormatting>
  <conditionalFormatting sqref="AI125">
    <cfRule type="expression" dxfId="1885" priority="13135">
      <formula>IF(RIGHT(TEXT(AI125,"0.#"),1)=".",FALSE,TRUE)</formula>
    </cfRule>
    <cfRule type="expression" dxfId="1884" priority="13136">
      <formula>IF(RIGHT(TEXT(AI125,"0.#"),1)=".",TRUE,FALSE)</formula>
    </cfRule>
  </conditionalFormatting>
  <conditionalFormatting sqref="AM125">
    <cfRule type="expression" dxfId="1883" priority="13133">
      <formula>IF(RIGHT(TEXT(AM125,"0.#"),1)=".",FALSE,TRUE)</formula>
    </cfRule>
    <cfRule type="expression" dxfId="1882" priority="13134">
      <formula>IF(RIGHT(TEXT(AM125,"0.#"),1)=".",TRUE,FALSE)</formula>
    </cfRule>
  </conditionalFormatting>
  <conditionalFormatting sqref="AQ126">
    <cfRule type="expression" dxfId="1881" priority="13125">
      <formula>IF(RIGHT(TEXT(AQ126,"0.#"),1)=".",FALSE,TRUE)</formula>
    </cfRule>
    <cfRule type="expression" dxfId="1880" priority="13126">
      <formula>IF(RIGHT(TEXT(AQ126,"0.#"),1)=".",TRUE,FALSE)</formula>
    </cfRule>
  </conditionalFormatting>
  <conditionalFormatting sqref="AE128 AQ128">
    <cfRule type="expression" dxfId="1879" priority="13123">
      <formula>IF(RIGHT(TEXT(AE128,"0.#"),1)=".",FALSE,TRUE)</formula>
    </cfRule>
    <cfRule type="expression" dxfId="1878" priority="13124">
      <formula>IF(RIGHT(TEXT(AE128,"0.#"),1)=".",TRUE,FALSE)</formula>
    </cfRule>
  </conditionalFormatting>
  <conditionalFormatting sqref="AI128">
    <cfRule type="expression" dxfId="1877" priority="13121">
      <formula>IF(RIGHT(TEXT(AI128,"0.#"),1)=".",FALSE,TRUE)</formula>
    </cfRule>
    <cfRule type="expression" dxfId="1876" priority="13122">
      <formula>IF(RIGHT(TEXT(AI128,"0.#"),1)=".",TRUE,FALSE)</formula>
    </cfRule>
  </conditionalFormatting>
  <conditionalFormatting sqref="AM128">
    <cfRule type="expression" dxfId="1875" priority="13119">
      <formula>IF(RIGHT(TEXT(AM128,"0.#"),1)=".",FALSE,TRUE)</formula>
    </cfRule>
    <cfRule type="expression" dxfId="1874" priority="13120">
      <formula>IF(RIGHT(TEXT(AM128,"0.#"),1)=".",TRUE,FALSE)</formula>
    </cfRule>
  </conditionalFormatting>
  <conditionalFormatting sqref="AQ129">
    <cfRule type="expression" dxfId="1873" priority="13111">
      <formula>IF(RIGHT(TEXT(AQ129,"0.#"),1)=".",FALSE,TRUE)</formula>
    </cfRule>
    <cfRule type="expression" dxfId="1872" priority="13112">
      <formula>IF(RIGHT(TEXT(AQ129,"0.#"),1)=".",TRUE,FALSE)</formula>
    </cfRule>
  </conditionalFormatting>
  <conditionalFormatting sqref="AE75">
    <cfRule type="expression" dxfId="1871" priority="13109">
      <formula>IF(RIGHT(TEXT(AE75,"0.#"),1)=".",FALSE,TRUE)</formula>
    </cfRule>
    <cfRule type="expression" dxfId="1870" priority="13110">
      <formula>IF(RIGHT(TEXT(AE75,"0.#"),1)=".",TRUE,FALSE)</formula>
    </cfRule>
  </conditionalFormatting>
  <conditionalFormatting sqref="AE76">
    <cfRule type="expression" dxfId="1869" priority="13107">
      <formula>IF(RIGHT(TEXT(AE76,"0.#"),1)=".",FALSE,TRUE)</formula>
    </cfRule>
    <cfRule type="expression" dxfId="1868" priority="13108">
      <formula>IF(RIGHT(TEXT(AE76,"0.#"),1)=".",TRUE,FALSE)</formula>
    </cfRule>
  </conditionalFormatting>
  <conditionalFormatting sqref="AE77">
    <cfRule type="expression" dxfId="1867" priority="13105">
      <formula>IF(RIGHT(TEXT(AE77,"0.#"),1)=".",FALSE,TRUE)</formula>
    </cfRule>
    <cfRule type="expression" dxfId="1866" priority="13106">
      <formula>IF(RIGHT(TEXT(AE77,"0.#"),1)=".",TRUE,FALSE)</formula>
    </cfRule>
  </conditionalFormatting>
  <conditionalFormatting sqref="AI77">
    <cfRule type="expression" dxfId="1865" priority="13103">
      <formula>IF(RIGHT(TEXT(AI77,"0.#"),1)=".",FALSE,TRUE)</formula>
    </cfRule>
    <cfRule type="expression" dxfId="1864" priority="13104">
      <formula>IF(RIGHT(TEXT(AI77,"0.#"),1)=".",TRUE,FALSE)</formula>
    </cfRule>
  </conditionalFormatting>
  <conditionalFormatting sqref="AI76">
    <cfRule type="expression" dxfId="1863" priority="13101">
      <formula>IF(RIGHT(TEXT(AI76,"0.#"),1)=".",FALSE,TRUE)</formula>
    </cfRule>
    <cfRule type="expression" dxfId="1862" priority="13102">
      <formula>IF(RIGHT(TEXT(AI76,"0.#"),1)=".",TRUE,FALSE)</formula>
    </cfRule>
  </conditionalFormatting>
  <conditionalFormatting sqref="AI75">
    <cfRule type="expression" dxfId="1861" priority="13099">
      <formula>IF(RIGHT(TEXT(AI75,"0.#"),1)=".",FALSE,TRUE)</formula>
    </cfRule>
    <cfRule type="expression" dxfId="1860" priority="13100">
      <formula>IF(RIGHT(TEXT(AI75,"0.#"),1)=".",TRUE,FALSE)</formula>
    </cfRule>
  </conditionalFormatting>
  <conditionalFormatting sqref="AM75">
    <cfRule type="expression" dxfId="1859" priority="13097">
      <formula>IF(RIGHT(TEXT(AM75,"0.#"),1)=".",FALSE,TRUE)</formula>
    </cfRule>
    <cfRule type="expression" dxfId="1858" priority="13098">
      <formula>IF(RIGHT(TEXT(AM75,"0.#"),1)=".",TRUE,FALSE)</formula>
    </cfRule>
  </conditionalFormatting>
  <conditionalFormatting sqref="AM76">
    <cfRule type="expression" dxfId="1857" priority="13095">
      <formula>IF(RIGHT(TEXT(AM76,"0.#"),1)=".",FALSE,TRUE)</formula>
    </cfRule>
    <cfRule type="expression" dxfId="1856" priority="13096">
      <formula>IF(RIGHT(TEXT(AM76,"0.#"),1)=".",TRUE,FALSE)</formula>
    </cfRule>
  </conditionalFormatting>
  <conditionalFormatting sqref="AM77">
    <cfRule type="expression" dxfId="1855" priority="13093">
      <formula>IF(RIGHT(TEXT(AM77,"0.#"),1)=".",FALSE,TRUE)</formula>
    </cfRule>
    <cfRule type="expression" dxfId="1854" priority="13094">
      <formula>IF(RIGHT(TEXT(AM77,"0.#"),1)=".",TRUE,FALSE)</formula>
    </cfRule>
  </conditionalFormatting>
  <conditionalFormatting sqref="AE134:AE135 AI134:AI135 AM134:AM135 AQ134:AQ135 AU134:AU135">
    <cfRule type="expression" dxfId="1853" priority="13079">
      <formula>IF(RIGHT(TEXT(AE134,"0.#"),1)=".",FALSE,TRUE)</formula>
    </cfRule>
    <cfRule type="expression" dxfId="1852" priority="13080">
      <formula>IF(RIGHT(TEXT(AE134,"0.#"),1)=".",TRUE,FALSE)</formula>
    </cfRule>
  </conditionalFormatting>
  <conditionalFormatting sqref="AE433">
    <cfRule type="expression" dxfId="1851" priority="13049">
      <formula>IF(RIGHT(TEXT(AE433,"0.#"),1)=".",FALSE,TRUE)</formula>
    </cfRule>
    <cfRule type="expression" dxfId="1850" priority="13050">
      <formula>IF(RIGHT(TEXT(AE433,"0.#"),1)=".",TRUE,FALSE)</formula>
    </cfRule>
  </conditionalFormatting>
  <conditionalFormatting sqref="AM435">
    <cfRule type="expression" dxfId="1849" priority="13033">
      <formula>IF(RIGHT(TEXT(AM435,"0.#"),1)=".",FALSE,TRUE)</formula>
    </cfRule>
    <cfRule type="expression" dxfId="1848" priority="13034">
      <formula>IF(RIGHT(TEXT(AM435,"0.#"),1)=".",TRUE,FALSE)</formula>
    </cfRule>
  </conditionalFormatting>
  <conditionalFormatting sqref="AE434">
    <cfRule type="expression" dxfId="1847" priority="13047">
      <formula>IF(RIGHT(TEXT(AE434,"0.#"),1)=".",FALSE,TRUE)</formula>
    </cfRule>
    <cfRule type="expression" dxfId="1846" priority="13048">
      <formula>IF(RIGHT(TEXT(AE434,"0.#"),1)=".",TRUE,FALSE)</formula>
    </cfRule>
  </conditionalFormatting>
  <conditionalFormatting sqref="AE435">
    <cfRule type="expression" dxfId="1845" priority="13045">
      <formula>IF(RIGHT(TEXT(AE435,"0.#"),1)=".",FALSE,TRUE)</formula>
    </cfRule>
    <cfRule type="expression" dxfId="1844" priority="13046">
      <formula>IF(RIGHT(TEXT(AE435,"0.#"),1)=".",TRUE,FALSE)</formula>
    </cfRule>
  </conditionalFormatting>
  <conditionalFormatting sqref="AM433">
    <cfRule type="expression" dxfId="1843" priority="13037">
      <formula>IF(RIGHT(TEXT(AM433,"0.#"),1)=".",FALSE,TRUE)</formula>
    </cfRule>
    <cfRule type="expression" dxfId="1842" priority="13038">
      <formula>IF(RIGHT(TEXT(AM433,"0.#"),1)=".",TRUE,FALSE)</formula>
    </cfRule>
  </conditionalFormatting>
  <conditionalFormatting sqref="AM434">
    <cfRule type="expression" dxfId="1841" priority="13035">
      <formula>IF(RIGHT(TEXT(AM434,"0.#"),1)=".",FALSE,TRUE)</formula>
    </cfRule>
    <cfRule type="expression" dxfId="1840" priority="13036">
      <formula>IF(RIGHT(TEXT(AM434,"0.#"),1)=".",TRUE,FALSE)</formula>
    </cfRule>
  </conditionalFormatting>
  <conditionalFormatting sqref="AU433">
    <cfRule type="expression" dxfId="1839" priority="13025">
      <formula>IF(RIGHT(TEXT(AU433,"0.#"),1)=".",FALSE,TRUE)</formula>
    </cfRule>
    <cfRule type="expression" dxfId="1838" priority="13026">
      <formula>IF(RIGHT(TEXT(AU433,"0.#"),1)=".",TRUE,FALSE)</formula>
    </cfRule>
  </conditionalFormatting>
  <conditionalFormatting sqref="AU434">
    <cfRule type="expression" dxfId="1837" priority="13023">
      <formula>IF(RIGHT(TEXT(AU434,"0.#"),1)=".",FALSE,TRUE)</formula>
    </cfRule>
    <cfRule type="expression" dxfId="1836" priority="13024">
      <formula>IF(RIGHT(TEXT(AU434,"0.#"),1)=".",TRUE,FALSE)</formula>
    </cfRule>
  </conditionalFormatting>
  <conditionalFormatting sqref="AU435">
    <cfRule type="expression" dxfId="1835" priority="13021">
      <formula>IF(RIGHT(TEXT(AU435,"0.#"),1)=".",FALSE,TRUE)</formula>
    </cfRule>
    <cfRule type="expression" dxfId="1834" priority="13022">
      <formula>IF(RIGHT(TEXT(AU435,"0.#"),1)=".",TRUE,FALSE)</formula>
    </cfRule>
  </conditionalFormatting>
  <conditionalFormatting sqref="AI435">
    <cfRule type="expression" dxfId="1833" priority="12955">
      <formula>IF(RIGHT(TEXT(AI435,"0.#"),1)=".",FALSE,TRUE)</formula>
    </cfRule>
    <cfRule type="expression" dxfId="1832" priority="12956">
      <formula>IF(RIGHT(TEXT(AI435,"0.#"),1)=".",TRUE,FALSE)</formula>
    </cfRule>
  </conditionalFormatting>
  <conditionalFormatting sqref="AI433">
    <cfRule type="expression" dxfId="1831" priority="12959">
      <formula>IF(RIGHT(TEXT(AI433,"0.#"),1)=".",FALSE,TRUE)</formula>
    </cfRule>
    <cfRule type="expression" dxfId="1830" priority="12960">
      <formula>IF(RIGHT(TEXT(AI433,"0.#"),1)=".",TRUE,FALSE)</formula>
    </cfRule>
  </conditionalFormatting>
  <conditionalFormatting sqref="AI434">
    <cfRule type="expression" dxfId="1829" priority="12957">
      <formula>IF(RIGHT(TEXT(AI434,"0.#"),1)=".",FALSE,TRUE)</formula>
    </cfRule>
    <cfRule type="expression" dxfId="1828" priority="12958">
      <formula>IF(RIGHT(TEXT(AI434,"0.#"),1)=".",TRUE,FALSE)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7:AO874">
    <cfRule type="expression" dxfId="1821" priority="6649">
      <formula>IF(AND(AL847&gt;=0, RIGHT(TEXT(AL847,"0.#"),1)&lt;&gt;"."),TRUE,FALSE)</formula>
    </cfRule>
    <cfRule type="expression" dxfId="1820" priority="6650">
      <formula>IF(AND(AL847&gt;=0, RIGHT(TEXT(AL847,"0.#"),1)="."),TRUE,FALSE)</formula>
    </cfRule>
    <cfRule type="expression" dxfId="1819" priority="6651">
      <formula>IF(AND(AL847&lt;0, RIGHT(TEXT(AL847,"0.#"),1)&lt;&gt;"."),TRUE,FALSE)</formula>
    </cfRule>
    <cfRule type="expression" dxfId="1818" priority="6652">
      <formula>IF(AND(AL847&lt;0, RIGHT(TEXT(AL847,"0.#"),1)="."),TRUE,FALSE)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7:Y874">
    <cfRule type="expression" dxfId="1747" priority="2977">
      <formula>IF(RIGHT(TEXT(Y847,"0.#"),1)=".",FALSE,TRUE)</formula>
    </cfRule>
    <cfRule type="expression" dxfId="1746" priority="2978">
      <formula>IF(RIGHT(TEXT(Y847,"0.#"),1)=".",TRUE,FALSE)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10:AO1139">
    <cfRule type="expression" dxfId="1717" priority="2883">
      <formula>IF(AND(AL1110&gt;=0, RIGHT(TEXT(AL1110,"0.#"),1)&lt;&gt;"."),TRUE,FALSE)</formula>
    </cfRule>
    <cfRule type="expression" dxfId="1716" priority="2884">
      <formula>IF(AND(AL1110&gt;=0, RIGHT(TEXT(AL1110,"0.#"),1)="."),TRUE,FALSE)</formula>
    </cfRule>
    <cfRule type="expression" dxfId="1715" priority="2885">
      <formula>IF(AND(AL1110&lt;0, RIGHT(TEXT(AL1110,"0.#"),1)&lt;&gt;"."),TRUE,FALSE)</formula>
    </cfRule>
    <cfRule type="expression" dxfId="1714" priority="2886">
      <formula>IF(AND(AL1110&lt;0, RIGHT(TEXT(AL1110,"0.#"),1)="."),TRUE,FALSE)</formula>
    </cfRule>
  </conditionalFormatting>
  <conditionalFormatting sqref="Y1110:Y1139">
    <cfRule type="expression" dxfId="1713" priority="2881">
      <formula>IF(RIGHT(TEXT(Y1110,"0.#"),1)=".",FALSE,TRUE)</formula>
    </cfRule>
    <cfRule type="expression" dxfId="1712" priority="2882">
      <formula>IF(RIGHT(TEXT(Y1110,"0.#"),1)=".",TRUE,FALSE)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45:AO846">
    <cfRule type="expression" dxfId="1703" priority="2835">
      <formula>IF(AND(AL845&gt;=0, RIGHT(TEXT(AL845,"0.#"),1)&lt;&gt;"."),TRUE,FALSE)</formula>
    </cfRule>
    <cfRule type="expression" dxfId="1702" priority="2836">
      <formula>IF(AND(AL845&gt;=0, RIGHT(TEXT(AL845,"0.#"),1)="."),TRUE,FALSE)</formula>
    </cfRule>
    <cfRule type="expression" dxfId="1701" priority="2837">
      <formula>IF(AND(AL845&lt;0, RIGHT(TEXT(AL845,"0.#"),1)&lt;&gt;"."),TRUE,FALSE)</formula>
    </cfRule>
    <cfRule type="expression" dxfId="1700" priority="2838">
      <formula>IF(AND(AL845&lt;0, RIGHT(TEXT(AL845,"0.#"),1)="."),TRUE,FALSE)</formula>
    </cfRule>
  </conditionalFormatting>
  <conditionalFormatting sqref="Y845:Y846">
    <cfRule type="expression" dxfId="1699" priority="2833">
      <formula>IF(RIGHT(TEXT(Y845,"0.#"),1)=".",FALSE,TRUE)</formula>
    </cfRule>
    <cfRule type="expression" dxfId="1698" priority="2834">
      <formula>IF(RIGHT(TEXT(Y845,"0.#"),1)=".",TRUE,FALSE)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80:Y907">
    <cfRule type="expression" dxfId="1381" priority="2093">
      <formula>IF(RIGHT(TEXT(Y880,"0.#"),1)=".",FALSE,TRUE)</formula>
    </cfRule>
    <cfRule type="expression" dxfId="1380" priority="2094">
      <formula>IF(RIGHT(TEXT(Y880,"0.#"),1)=".",TRUE,FALSE)</formula>
    </cfRule>
  </conditionalFormatting>
  <conditionalFormatting sqref="Y878:Y879">
    <cfRule type="expression" dxfId="1379" priority="2087">
      <formula>IF(RIGHT(TEXT(Y878,"0.#"),1)=".",FALSE,TRUE)</formula>
    </cfRule>
    <cfRule type="expression" dxfId="1378" priority="2088">
      <formula>IF(RIGHT(TEXT(Y878,"0.#"),1)=".",TRUE,FALSE)</formula>
    </cfRule>
  </conditionalFormatting>
  <conditionalFormatting sqref="Y913:Y940">
    <cfRule type="expression" dxfId="1377" priority="2081">
      <formula>IF(RIGHT(TEXT(Y913,"0.#"),1)=".",FALSE,TRUE)</formula>
    </cfRule>
    <cfRule type="expression" dxfId="1376" priority="2082">
      <formula>IF(RIGHT(TEXT(Y913,"0.#"),1)=".",TRUE,FALSE)</formula>
    </cfRule>
  </conditionalFormatting>
  <conditionalFormatting sqref="Y911:Y912">
    <cfRule type="expression" dxfId="1375" priority="2075">
      <formula>IF(RIGHT(TEXT(Y911,"0.#"),1)=".",FALSE,TRUE)</formula>
    </cfRule>
    <cfRule type="expression" dxfId="1374" priority="2076">
      <formula>IF(RIGHT(TEXT(Y911,"0.#"),1)=".",TRUE,FALSE)</formula>
    </cfRule>
  </conditionalFormatting>
  <conditionalFormatting sqref="Y946:Y973">
    <cfRule type="expression" dxfId="1373" priority="2069">
      <formula>IF(RIGHT(TEXT(Y946,"0.#"),1)=".",FALSE,TRUE)</formula>
    </cfRule>
    <cfRule type="expression" dxfId="1372" priority="2070">
      <formula>IF(RIGHT(TEXT(Y946,"0.#"),1)=".",TRUE,FALSE)</formula>
    </cfRule>
  </conditionalFormatting>
  <conditionalFormatting sqref="Y944:Y945">
    <cfRule type="expression" dxfId="1371" priority="2063">
      <formula>IF(RIGHT(TEXT(Y944,"0.#"),1)=".",FALSE,TRUE)</formula>
    </cfRule>
    <cfRule type="expression" dxfId="1370" priority="2064">
      <formula>IF(RIGHT(TEXT(Y944,"0.#"),1)=".",TRUE,FALSE)</formula>
    </cfRule>
  </conditionalFormatting>
  <conditionalFormatting sqref="Y979:Y1006">
    <cfRule type="expression" dxfId="1369" priority="2057">
      <formula>IF(RIGHT(TEXT(Y979,"0.#"),1)=".",FALSE,TRUE)</formula>
    </cfRule>
    <cfRule type="expression" dxfId="1368" priority="2058">
      <formula>IF(RIGHT(TEXT(Y979,"0.#"),1)=".",TRUE,FALSE)</formula>
    </cfRule>
  </conditionalFormatting>
  <conditionalFormatting sqref="Y977:Y978">
    <cfRule type="expression" dxfId="1367" priority="2051">
      <formula>IF(RIGHT(TEXT(Y977,"0.#"),1)=".",FALSE,TRUE)</formula>
    </cfRule>
    <cfRule type="expression" dxfId="1366" priority="2052">
      <formula>IF(RIGHT(TEXT(Y977,"0.#"),1)=".",TRUE,FALSE)</formula>
    </cfRule>
  </conditionalFormatting>
  <conditionalFormatting sqref="Y1012:Y1039">
    <cfRule type="expression" dxfId="1365" priority="2045">
      <formula>IF(RIGHT(TEXT(Y1012,"0.#"),1)=".",FALSE,TRUE)</formula>
    </cfRule>
    <cfRule type="expression" dxfId="1364" priority="2046">
      <formula>IF(RIGHT(TEXT(Y1012,"0.#"),1)=".",TRUE,FALSE)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80:AO907">
    <cfRule type="expression" dxfId="1283" priority="2095">
      <formula>IF(AND(AL880&gt;=0, RIGHT(TEXT(AL880,"0.#"),1)&lt;&gt;"."),TRUE,FALSE)</formula>
    </cfRule>
    <cfRule type="expression" dxfId="1282" priority="2096">
      <formula>IF(AND(AL880&gt;=0, RIGHT(TEXT(AL880,"0.#"),1)="."),TRUE,FALSE)</formula>
    </cfRule>
    <cfRule type="expression" dxfId="1281" priority="2097">
      <formula>IF(AND(AL880&lt;0, RIGHT(TEXT(AL880,"0.#"),1)&lt;&gt;"."),TRUE,FALSE)</formula>
    </cfRule>
    <cfRule type="expression" dxfId="1280" priority="2098">
      <formula>IF(AND(AL880&lt;0, RIGHT(TEXT(AL880,"0.#"),1)="."),TRUE,FALSE)</formula>
    </cfRule>
  </conditionalFormatting>
  <conditionalFormatting sqref="AL878:AO879">
    <cfRule type="expression" dxfId="1279" priority="2089">
      <formula>IF(AND(AL878&gt;=0, RIGHT(TEXT(AL878,"0.#"),1)&lt;&gt;"."),TRUE,FALSE)</formula>
    </cfRule>
    <cfRule type="expression" dxfId="1278" priority="2090">
      <formula>IF(AND(AL878&gt;=0, RIGHT(TEXT(AL878,"0.#"),1)="."),TRUE,FALSE)</formula>
    </cfRule>
    <cfRule type="expression" dxfId="1277" priority="2091">
      <formula>IF(AND(AL878&lt;0, RIGHT(TEXT(AL878,"0.#"),1)&lt;&gt;"."),TRUE,FALSE)</formula>
    </cfRule>
    <cfRule type="expression" dxfId="1276" priority="2092">
      <formula>IF(AND(AL878&lt;0, RIGHT(TEXT(AL878,"0.#"),1)="."),TRUE,FALSE)</formula>
    </cfRule>
  </conditionalFormatting>
  <conditionalFormatting sqref="AL913:AO940">
    <cfRule type="expression" dxfId="1275" priority="2083">
      <formula>IF(AND(AL913&gt;=0, RIGHT(TEXT(AL913,"0.#"),1)&lt;&gt;"."),TRUE,FALSE)</formula>
    </cfRule>
    <cfRule type="expression" dxfId="1274" priority="2084">
      <formula>IF(AND(AL913&gt;=0, RIGHT(TEXT(AL913,"0.#"),1)="."),TRUE,FALSE)</formula>
    </cfRule>
    <cfRule type="expression" dxfId="1273" priority="2085">
      <formula>IF(AND(AL913&lt;0, RIGHT(TEXT(AL913,"0.#"),1)&lt;&gt;"."),TRUE,FALSE)</formula>
    </cfRule>
    <cfRule type="expression" dxfId="1272" priority="2086">
      <formula>IF(AND(AL913&lt;0, RIGHT(TEXT(AL913,"0.#"),1)="."),TRUE,FALSE)</formula>
    </cfRule>
  </conditionalFormatting>
  <conditionalFormatting sqref="AL911:AO912">
    <cfRule type="expression" dxfId="1271" priority="2077">
      <formula>IF(AND(AL911&gt;=0, RIGHT(TEXT(AL911,"0.#"),1)&lt;&gt;"."),TRUE,FALSE)</formula>
    </cfRule>
    <cfRule type="expression" dxfId="1270" priority="2078">
      <formula>IF(AND(AL911&gt;=0, RIGHT(TEXT(AL911,"0.#"),1)="."),TRUE,FALSE)</formula>
    </cfRule>
    <cfRule type="expression" dxfId="1269" priority="2079">
      <formula>IF(AND(AL911&lt;0, RIGHT(TEXT(AL911,"0.#"),1)&lt;&gt;"."),TRUE,FALSE)</formula>
    </cfRule>
    <cfRule type="expression" dxfId="1268" priority="2080">
      <formula>IF(AND(AL911&lt;0, RIGHT(TEXT(AL911,"0.#"),1)="."),TRUE,FALSE)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4:AO945">
    <cfRule type="expression" dxfId="1263" priority="2065">
      <formula>IF(AND(AL944&gt;=0, RIGHT(TEXT(AL944,"0.#"),1)&lt;&gt;"."),TRUE,FALSE)</formula>
    </cfRule>
    <cfRule type="expression" dxfId="1262" priority="2066">
      <formula>IF(AND(AL944&gt;=0, RIGHT(TEXT(AL944,"0.#"),1)="."),TRUE,FALSE)</formula>
    </cfRule>
    <cfRule type="expression" dxfId="1261" priority="2067">
      <formula>IF(AND(AL944&lt;0, RIGHT(TEXT(AL944,"0.#"),1)&lt;&gt;"."),TRUE,FALSE)</formula>
    </cfRule>
    <cfRule type="expression" dxfId="1260" priority="2068">
      <formula>IF(AND(AL944&lt;0, RIGHT(TEXT(AL944,"0.#"),1)="."),TRUE,FALSE)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I32">
    <cfRule type="expression" dxfId="23" priority="23">
      <formula>IF(RIGHT(TEXT(AI32,"0.#"),1)=".",FALSE,TRUE)</formula>
    </cfRule>
    <cfRule type="expression" dxfId="22" priority="24">
      <formula>IF(RIGHT(TEXT(AI32,"0.#"),1)=".",TRUE,FALSE)</formula>
    </cfRule>
  </conditionalFormatting>
  <conditionalFormatting sqref="AI33">
    <cfRule type="expression" dxfId="21" priority="21">
      <formula>IF(RIGHT(TEXT(AI33,"0.#"),1)=".",FALSE,TRUE)</formula>
    </cfRule>
    <cfRule type="expression" dxfId="20" priority="22">
      <formula>IF(RIGHT(TEXT(AI33,"0.#"),1)=".",TRUE,FALSE)</formula>
    </cfRule>
  </conditionalFormatting>
  <conditionalFormatting sqref="AI34">
    <cfRule type="expression" dxfId="19" priority="19">
      <formula>IF(RIGHT(TEXT(AI34,"0.#"),1)=".",FALSE,TRUE)</formula>
    </cfRule>
    <cfRule type="expression" dxfId="18" priority="20">
      <formula>IF(RIGHT(TEXT(AI34,"0.#"),1)=".",TRUE,FALSE)</formula>
    </cfRule>
  </conditionalFormatting>
  <conditionalFormatting sqref="AM32">
    <cfRule type="expression" dxfId="17" priority="17">
      <formula>IF(RIGHT(TEXT(AM32,"0.#"),1)=".",FALSE,TRUE)</formula>
    </cfRule>
    <cfRule type="expression" dxfId="16" priority="18">
      <formula>IF(RIGHT(TEXT(AM32,"0.#"),1)=".",TRUE,FALSE)</formula>
    </cfRule>
  </conditionalFormatting>
  <conditionalFormatting sqref="AM33">
    <cfRule type="expression" dxfId="15" priority="15">
      <formula>IF(RIGHT(TEXT(AM33,"0.#"),1)=".",FALSE,TRUE)</formula>
    </cfRule>
    <cfRule type="expression" dxfId="14" priority="16">
      <formula>IF(RIGHT(TEXT(AM33,"0.#"),1)=".",TRUE,FALSE)</formula>
    </cfRule>
  </conditionalFormatting>
  <conditionalFormatting sqref="AM34">
    <cfRule type="expression" dxfId="13" priority="13">
      <formula>IF(RIGHT(TEXT(AM34,"0.#"),1)=".",FALSE,TRUE)</formula>
    </cfRule>
    <cfRule type="expression" dxfId="12" priority="14">
      <formula>IF(RIGHT(TEXT(AM34,"0.#"),1)=".",TRUE,FALSE)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Q116 AU116">
    <cfRule type="expression" dxfId="3" priority="3">
      <formula>IF(RIGHT(TEXT(AQ116,"0.#"),1)=".",FALSE,TRUE)</formula>
    </cfRule>
    <cfRule type="expression" dxfId="2" priority="4">
      <formula>IF(RIGHT(TEXT(AQ116,"0.#"),1)=".",TRUE,FALSE)</formula>
    </cfRule>
  </conditionalFormatting>
  <conditionalFormatting sqref="AQ117 AU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18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85" zoomScaleNormal="100"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634</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t="s">
        <v>634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科学技術・イノベーション</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2021-08-20T08:06:37Z</cp:lastPrinted>
  <dcterms:created xsi:type="dcterms:W3CDTF">2012-03-13T00:50:25Z</dcterms:created>
  <dcterms:modified xsi:type="dcterms:W3CDTF">2021-09-14T10:08:57Z</dcterms:modified>
</cp:coreProperties>
</file>