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R3補正含み）\★行政事業レビュー\210824_最終公表に向けたレビューシート等の追記・修正等について\03_提出\"/>
    </mc:Choice>
  </mc:AlternateContent>
  <bookViews>
    <workbookView xWindow="930" yWindow="-120" windowWidth="27870" windowHeight="123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369" i="3"/>
  <c r="AY271" i="3"/>
  <c r="AY645"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<sst xmlns="http://schemas.openxmlformats.org/spreadsheetml/2006/main" count="2328" uniqueCount="694">
  <si>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</si>
  <si>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</si>
  <si>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</si>
  <si>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</si>
  <si>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</si>
  <si>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</si>
  <si>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</si>
  <si>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</si>
  <si>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</si>
  <si>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</si>
  <si>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</si>
  <si>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</si>
  <si>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</si>
  <si>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</si>
  <si>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</si>
  <si>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</si>
  <si>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</si>
  <si>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</si>
  <si>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</si>
  <si>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</si>
  <si>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</si>
  <si>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</si>
  <si>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</si>
  <si>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</si>
  <si>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</si>
  <si>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</si>
  <si>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</si>
  <si>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</si>
  <si>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</si>
  <si>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</si>
  <si>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</si>
  <si>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</si>
  <si>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</si>
  <si>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</si>
  <si>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</si>
  <si>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</si>
  <si>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</si>
  <si>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</si>
  <si>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</si>
  <si>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</si>
  <si>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</si>
  <si>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</si>
  <si>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</si>
  <si>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</si>
  <si>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</si>
  <si>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</si>
  <si>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</si>
  <si>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</si>
  <si>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</si>
  <si>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</si>
  <si>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</si>
  <si>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</si>
  <si>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</si>
  <si>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</si>
  <si>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</si>
  <si>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</si>
  <si>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</si>
  <si>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</si>
  <si>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</si>
  <si>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</si>
  <si>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</si>
  <si>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</si>
  <si>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</si>
  <si>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</si>
  <si>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</si>
  <si>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</si>
  <si>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</si>
  <si>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</si>
  <si>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</si>
  <si>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</si>
  <si>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</si>
  <si>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</si>
  <si>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</si>
  <si>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</si>
  <si>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</si>
  <si>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</si>
  <si>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</si>
  <si>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</si>
  <si>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</si>
  <si>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</si>
  <si>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</si>
  <si>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</si>
  <si>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</si>
  <si>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</si>
  <si>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</si>
  <si>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</si>
  <si>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</si>
  <si>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</si>
  <si>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</si>
  <si>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</si>
  <si>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</si>
  <si>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</si>
  <si>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</si>
  <si>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</si>
  <si>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</si>
  <si>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</si>
  <si>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</si>
  <si>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</si>
  <si>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</si>
  <si>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</si>
  <si>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</si>
  <si>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</si>
  <si>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</si>
  <si>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</si>
  <si>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</si>
  <si>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</si>
  <si>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</si>
  <si>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</si>
  <si>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</si>
  <si>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</si>
  <si>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</si>
  <si>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</si>
  <si>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</si>
  <si>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</si>
  <si>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</si>
  <si>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</si>
  <si>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</si>
  <si>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</si>
  <si>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</si>
  <si>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</si>
  <si>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</si>
  <si>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</si>
  <si>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</si>
  <si>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</si>
  <si>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</si>
  <si>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</si>
  <si>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</si>
  <si>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</si>
  <si>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</si>
  <si>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</si>
  <si>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</si>
  <si>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</si>
  <si>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</si>
  <si>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</si>
  <si>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</si>
  <si>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</si>
  <si>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</si>
  <si>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</si>
  <si>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</si>
  <si>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</si>
  <si>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</si>
  <si>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</si>
  <si>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</si>
  <si>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</si>
  <si>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</si>
  <si>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</si>
  <si>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</si>
  <si>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</si>
  <si>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</si>
  <si>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</si>
  <si>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</si>
  <si>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</si>
  <si>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</si>
  <si>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</si>
  <si>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</si>
  <si>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</si>
  <si>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</si>
  <si>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</si>
  <si>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</si>
  <si>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</si>
  <si>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</si>
  <si>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</si>
  <si>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</si>
  <si>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</si>
  <si>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</si>
  <si>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</si>
  <si>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</si>
  <si>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</si>
  <si>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</si>
  <si>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</si>
  <si>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</si>
  <si>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</si>
  <si>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</si>
  <si>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</si>
  <si>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</si>
  <si>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</si>
  <si>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</si>
  <si>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</si>
  <si>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</si>
  <si>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</si>
  <si>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</si>
  <si>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</si>
  <si>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</si>
  <si>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</si>
  <si>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</si>
  <si>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</si>
  <si>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</si>
  <si>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</si>
  <si>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</si>
  <si>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</si>
  <si>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</si>
  <si>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</si>
  <si>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</si>
  <si>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</si>
  <si>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</si>
  <si>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</si>
  <si>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</si>
  <si>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</si>
  <si>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</si>
  <si>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</si>
  <si>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</si>
  <si>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</si>
  <si>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</si>
  <si>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</si>
  <si>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</si>
  <si>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</si>
  <si>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</si>
  <si>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</si>
  <si>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</si>
  <si>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</si>
  <si>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</si>
  <si>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</si>
  <si>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</si>
  <si>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</si>
  <si>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</si>
  <si>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</si>
  <si>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</si>
  <si>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</si>
  <si>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</si>
  <si>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</si>
  <si>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</si>
  <si>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</si>
  <si>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</si>
  <si>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</si>
  <si>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</si>
  <si>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</si>
  <si>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</si>
  <si>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</si>
  <si>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</si>
  <si>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</si>
  <si>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</si>
  <si>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</si>
  <si>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</si>
  <si>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</si>
  <si>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</si>
  <si>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</si>
  <si>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</si>
  <si>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</si>
  <si>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</si>
  <si>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</si>
  <si>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</si>
  <si>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</si>
  <si>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</si>
  <si>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</si>
  <si>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</si>
  <si>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</si>
  <si>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</si>
  <si>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</si>
  <si>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</si>
  <si>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</si>
  <si>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</si>
  <si>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</si>
  <si>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</si>
  <si>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</si>
  <si>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</si>
  <si>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</si>
  <si>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</si>
  <si>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</si>
  <si>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</si>
  <si>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</si>
  <si>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</si>
  <si>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</si>
  <si>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</si>
  <si>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</si>
  <si>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</si>
  <si>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</si>
  <si>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</si>
  <si>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</si>
  <si>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</si>
  <si>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</si>
  <si>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</si>
  <si>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</si>
  <si>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</si>
  <si>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</si>
  <si>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</si>
  <si>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</si>
  <si>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</si>
  <si>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</si>
  <si>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</si>
  <si>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</si>
  <si>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</si>
  <si>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</si>
  <si>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</si>
  <si>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</si>
  <si>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</si>
  <si>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</si>
  <si>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</si>
  <si>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</si>
  <si>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</si>
  <si>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</si>
  <si>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</si>
  <si>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</si>
  <si>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</si>
  <si>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</si>
  <si>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</si>
  <si>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</si>
  <si>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</si>
  <si>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</si>
  <si>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</si>
  <si>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</si>
  <si>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</si>
  <si>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</si>
  <si>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</si>
  <si>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</si>
  <si>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</si>
  <si>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</si>
  <si>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</si>
  <si>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</si>
  <si>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</si>
  <si>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</si>
  <si>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</si>
  <si>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</si>
  <si>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</si>
  <si>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</si>
  <si>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</si>
  <si>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</si>
  <si>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</si>
  <si>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</si>
  <si>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</si>
  <si>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</si>
  <si>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</si>
  <si>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</si>
  <si>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</si>
  <si>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</si>
  <si>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</si>
  <si>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</si>
  <si>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</si>
  <si>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</si>
  <si>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</si>
  <si>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</si>
  <si>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</si>
  <si>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</si>
  <si>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</si>
  <si>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</si>
  <si>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</si>
  <si>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</si>
  <si>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</si>
  <si>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</si>
  <si>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</si>
  <si>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</si>
  <si>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</si>
  <si>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</si>
  <si>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</si>
  <si>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</si>
  <si>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</si>
  <si>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</si>
  <si>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</si>
  <si>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</si>
  <si>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</si>
  <si>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</si>
  <si>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</si>
  <si>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</si>
  <si>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</si>
  <si>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</si>
  <si>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</si>
  <si>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</si>
  <si>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</si>
  <si>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</si>
  <si>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</si>
  <si>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</si>
  <si>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</si>
  <si>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</si>
  <si>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</si>
  <si>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</si>
  <si>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</si>
  <si>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</si>
  <si>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</si>
  <si>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</si>
  <si>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</si>
  <si>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</si>
  <si>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</si>
  <si>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</si>
  <si>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</si>
  <si>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</si>
  <si>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</si>
  <si>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</si>
  <si>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</si>
  <si>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</si>
  <si>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</si>
  <si>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</si>
  <si>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</si>
  <si>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</si>
  <si>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</si>
  <si>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</si>
  <si>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</si>
  <si>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</si>
  <si>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</si>
  <si>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</si>
  <si>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</si>
  <si>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</si>
  <si>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</si>
  <si>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</si>
  <si>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</si>
  <si>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</si>
  <si>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</si>
  <si>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</si>
  <si>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</si>
  <si>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</si>
  <si>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</si>
  <si>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</si>
  <si>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</si>
  <si>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</si>
  <si>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</si>
  <si>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</si>
  <si>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</si>
  <si>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</si>
  <si>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</si>
  <si>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</si>
  <si>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</si>
  <si>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</si>
  <si>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</si>
  <si>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</si>
  <si>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</si>
  <si>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</si>
  <si>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</si>
  <si>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</si>
  <si>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</si>
  <si>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</si>
  <si>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</si>
  <si>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</si>
  <si>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</si>
  <si>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</si>
  <si>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</si>
  <si>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</si>
  <si>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</si>
  <si>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</si>
  <si>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</si>
  <si>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</si>
  <si>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</si>
  <si>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</si>
  <si>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</si>
  <si>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</si>
  <si>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</si>
  <si>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</si>
  <si>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</si>
  <si>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</si>
  <si>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</si>
  <si>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</si>
  <si>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</si>
  <si>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</si>
  <si>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</si>
  <si>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</si>
  <si>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</si>
  <si>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</si>
  <si>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</si>
  <si>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</si>
  <si>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</si>
  <si>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</si>
  <si>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</si>
  <si>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</si>
  <si>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</si>
  <si>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</si>
  <si>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</si>
  <si>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</si>
  <si>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</si>
  <si>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</si>
  <si>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</si>
  <si>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</si>
  <si>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</si>
  <si>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</si>
  <si>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</si>
  <si>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</si>
  <si>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</si>
  <si>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</si>
  <si>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</si>
  <si>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</si>
  <si>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</si>
  <si>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</si>
  <si>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</si>
  <si>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</si>
  <si>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</si>
  <si>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</si>
  <si>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</si>
  <si>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</si>
  <si>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</si>
  <si>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</si>
  <si>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</si>
  <si>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</si>
  <si>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</si>
  <si>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</si>
  <si>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</si>
  <si>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</si>
  <si>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</si>
  <si>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</si>
  <si>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</si>
  <si>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</si>
  <si>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</si>
  <si>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</si>
  <si>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</si>
  <si>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</si>
  <si>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</si>
  <si>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</si>
  <si>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</si>
  <si>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</si>
  <si>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</si>
  <si>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</si>
  <si>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</si>
  <si>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</si>
  <si>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</si>
  <si>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</si>
  <si>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</si>
  <si>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</si>
  <si>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</si>
  <si>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</si>
  <si>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</si>
  <si>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</si>
  <si>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</si>
  <si>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</si>
  <si>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</si>
  <si>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</si>
  <si>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</si>
  <si>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</si>
  <si>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</si>
  <si>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</si>
  <si>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</si>
  <si>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</si>
  <si>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</si>
  <si>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</si>
  <si>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</si>
  <si>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</si>
  <si>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</si>
  <si>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</si>
  <si>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</si>
  <si>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</si>
  <si>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</si>
  <si>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</si>
  <si>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</si>
  <si>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</si>
  <si>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</si>
  <si>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</si>
  <si>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</si>
  <si>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</si>
  <si>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</si>
  <si>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</si>
  <si>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</si>
  <si>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</si>
  <si>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</si>
  <si>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</si>
  <si>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</si>
  <si>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</si>
  <si>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</si>
  <si>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</si>
  <si>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</si>
  <si>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</si>
  <si>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</si>
  <si>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</si>
  <si>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</si>
  <si>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</si>
  <si>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</si>
  <si>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</si>
  <si>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</si>
  <si>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</si>
  <si>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</si>
  <si>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</si>
  <si>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</si>
  <si>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</si>
  <si>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</si>
  <si>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</si>
  <si>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</si>
  <si>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</si>
  <si>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</si>
  <si>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</si>
  <si>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</si>
  <si>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</si>
  <si>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</si>
  <si>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</si>
  <si>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</si>
  <si>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</si>
  <si>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</si>
  <si>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</si>
  <si>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</si>
  <si>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</si>
  <si>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</si>
  <si>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</si>
  <si>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</si>
  <si>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</si>
  <si>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</si>
  <si>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</si>
  <si>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</si>
  <si>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</si>
  <si>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</si>
  <si>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</si>
  <si>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</si>
  <si>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</si>
  <si>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</si>
  <si>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</si>
  <si>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</si>
  <si>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</si>
  <si>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</si>
  <si>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</si>
  <si>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</si>
  <si>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</si>
  <si>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</si>
  <si>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</si>
  <si>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</si>
  <si>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</si>
  <si>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</si>
  <si>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</si>
  <si>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</si>
  <si>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</si>
  <si>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</si>
  <si>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</si>
  <si>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</si>
  <si>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</si>
  <si>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</si>
  <si>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</si>
  <si>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</si>
  <si>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</si>
  <si>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</si>
  <si>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</si>
  <si>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</si>
  <si>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</si>
  <si>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</si>
  <si>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</si>
  <si>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</si>
  <si>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</si>
  <si>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</si>
  <si>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</si>
  <si>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</si>
  <si>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</si>
  <si>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</si>
  <si>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</si>
  <si>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</si>
  <si>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</si>
  <si>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</si>
  <si>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</si>
  <si>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</si>
  <si>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</si>
  <si>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</si>
  <si>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</si>
  <si>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多様な主体の理解の促進</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</si>
  <si>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</si>
  <si>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</si>
  <si>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</si>
  <si>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</si>
  <si>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</si>
  <si>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</si>
  <si>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</si>
  <si>
    <t>-</t>
  </si>
  <si>
    <t>国土形成推進調査費</t>
  </si>
  <si>
    <t>諸謝金</t>
  </si>
  <si>
    <t>職員旅費</t>
  </si>
  <si>
    <t>委員等旅費</t>
  </si>
  <si>
    <t>フォーラムを開催した都道府県・政令市等の数</t>
  </si>
  <si>
    <t>箇所</t>
  </si>
  <si>
    <t>令和７年度までに、交流会参加者へのアンケートで国土計画に関する理解が深まったと回答した参加者の割合を１００％にする。</t>
  </si>
  <si>
    <t>参加者へのアンケート調査で国土計画に関する理解が深まったと回答した参加者の割合(理解が深まった者の数／参加者総数）</t>
  </si>
  <si>
    <t>国土政策フォーラムの開催件数</t>
  </si>
  <si>
    <t>件数</t>
  </si>
  <si>
    <t>国土計画研究交流会の開催件数</t>
  </si>
  <si>
    <t>交流会等開催経費／開催件数　　　　　　　　　　　　　　</t>
    <phoneticPr fontId="5"/>
  </si>
  <si>
    <t>百万円</t>
  </si>
  <si>
    <t>　経費/件数</t>
    <phoneticPr fontId="5"/>
  </si>
  <si>
    <t>1/1</t>
  </si>
  <si>
    <t>0/1</t>
  </si>
  <si>
    <t>10　国土の総合的な利用、整備及び保全、国土に関する情報の整備</t>
  </si>
  <si>
    <t>37　総合的な国土形成を推進する</t>
  </si>
  <si>
    <t>369</t>
  </si>
  <si>
    <t>62</t>
  </si>
  <si>
    <t>75</t>
  </si>
  <si>
    <t>356</t>
  </si>
  <si>
    <t>373</t>
  </si>
  <si>
    <t>392</t>
  </si>
  <si>
    <t>382</t>
  </si>
  <si>
    <t>387</t>
  </si>
  <si>
    <t>○</t>
  </si>
  <si>
    <t>-</t>
    <phoneticPr fontId="5"/>
  </si>
  <si>
    <t>国土交通省国土政策局調べ（令和３年４月）</t>
    <phoneticPr fontId="5"/>
  </si>
  <si>
    <t>0/0</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</si>
  <si>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</si>
  <si>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</si>
  <si>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</si>
  <si>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支出先の選定にあたっては、競争性の確保を図る観点から複数社より見積もりを受領し、もっとも安価な会社を適正に選定している。</t>
  </si>
  <si>
    <t>無</t>
  </si>
  <si>
    <t>‐</t>
  </si>
  <si>
    <t>国土交通省国土政策局調べ（平成３1年４月）</t>
    <phoneticPr fontId="5"/>
  </si>
  <si>
    <t>経費の縮減と効果的な執行に努めている。</t>
    <rPh sb="0" eb="2">
      <t>ケイヒ</t>
    </rPh>
    <rPh sb="3" eb="5">
      <t>シュクゲン</t>
    </rPh>
    <rPh sb="6" eb="9">
      <t>コウカテキ</t>
    </rPh>
    <rPh sb="10" eb="12">
      <t>シッコウ</t>
    </rPh>
    <rPh sb="13" eb="14">
      <t>ツト</t>
    </rPh>
    <phoneticPr fontId="5"/>
  </si>
  <si>
    <t>複数社より見積もりを受領し、最も安価な会社を適正に選定している。</t>
    <rPh sb="0" eb="2">
      <t>フクスウ</t>
    </rPh>
    <rPh sb="2" eb="3">
      <t>シャ</t>
    </rPh>
    <rPh sb="5" eb="7">
      <t>ミツ</t>
    </rPh>
    <rPh sb="10" eb="12">
      <t>ジュリョウ</t>
    </rPh>
    <rPh sb="14" eb="15">
      <t>モット</t>
    </rPh>
    <rPh sb="16" eb="18">
      <t>アンカ</t>
    </rPh>
    <rPh sb="19" eb="21">
      <t>カイシャ</t>
    </rPh>
    <rPh sb="22" eb="24">
      <t>テキセイ</t>
    </rPh>
    <rPh sb="25" eb="27">
      <t>センテイ</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</si>
  <si>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</si>
  <si>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活動実績は、概ね見込み通りとなっている。</t>
    <rPh sb="0" eb="2">
      <t>カツドウ</t>
    </rPh>
    <rPh sb="2" eb="4">
      <t>ジッセキ</t>
    </rPh>
    <rPh sb="6" eb="7">
      <t>オオム</t>
    </rPh>
    <rPh sb="8" eb="10">
      <t>ミコ</t>
    </rPh>
    <rPh sb="11" eb="12">
      <t>トオ</t>
    </rPh>
    <phoneticPr fontId="5"/>
  </si>
  <si>
    <t>国土をめぐる諸情勢を踏まえ新たな課題を分析等し、その結果を計画の見直しに活用している。</t>
  </si>
  <si>
    <t>国交</t>
  </si>
  <si>
    <t>・平成27年8月に閣議決定された国土形成計画等の推進に向けて、昨今の社会情勢や地域課題などを開催テーマに踏まえつつ、限られた予算の中で一層効果的な事業の推進に努めていく。
・引き続き地方公共団体のニーズの把握や参加者満足度等のKPIの設定を検討し、事業推進向けた一層の向上に努めていく。</t>
    <rPh sb="87" eb="88">
      <t>ヒ</t>
    </rPh>
    <rPh sb="89" eb="90">
      <t>ツヅ</t>
    </rPh>
    <rPh sb="91" eb="93">
      <t>チホウ</t>
    </rPh>
    <rPh sb="93" eb="95">
      <t>コウキョウ</t>
    </rPh>
    <rPh sb="95" eb="97">
      <t>ダンタイ</t>
    </rPh>
    <rPh sb="102" eb="104">
      <t>ハアク</t>
    </rPh>
    <rPh sb="108" eb="111">
      <t>マンゾクド</t>
    </rPh>
    <rPh sb="111" eb="112">
      <t>トウ</t>
    </rPh>
    <rPh sb="117" eb="119">
      <t>セッテイ</t>
    </rPh>
    <rPh sb="120" eb="122">
      <t>ケントウ</t>
    </rPh>
    <rPh sb="124" eb="126">
      <t>ジギョウ</t>
    </rPh>
    <rPh sb="126" eb="128">
      <t>スイシン</t>
    </rPh>
    <rPh sb="128" eb="129">
      <t>ム</t>
    </rPh>
    <phoneticPr fontId="5"/>
  </si>
  <si>
    <t>-</t>
    <phoneticPr fontId="5"/>
  </si>
  <si>
    <t>0/1</t>
    <phoneticPr fontId="5"/>
  </si>
  <si>
    <t>・新型コロナウイルス感染症拡大を受けて、今年度は中止としたが、研究会の開催にあたっては、引き続き内容の充実にむけた検討にとどまらず、開催のための情報収集や広報を積極的に行い、省内で会場の確保、記者発表の実施、より多くの参加者の確保など、より一層の経費の縮減と効果的な執行に努めたい。</t>
    <rPh sb="87" eb="89">
      <t>ショウナイ</t>
    </rPh>
    <phoneticPr fontId="33"/>
  </si>
  <si>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33"/>
  </si>
  <si>
    <t>平成57年度までに、フォーラムを開催した都道府県・政令市の数を１３０カ所にする。（平成３１年度より事業廃止）</t>
    <rPh sb="0" eb="2">
      <t>ヘイセイ</t>
    </rPh>
    <phoneticPr fontId="5"/>
  </si>
  <si>
    <t>多様な主体の理解を促進するため、国、地方公共団体の計画担当職員との意見交換や討論を行う国土計画研究交流会の開催、ホームページによる国土計画関係情報の提供等を実施する。</t>
    <phoneticPr fontId="5"/>
  </si>
  <si>
    <t>今年度より、新たな国土計画の策定に向けた検討が開始されることから、事業の実施に当たっては、新型コロナウイルス感染症の感染拡大防止対策にも留意しつつ、国民的な議論が喚起されるよう、取り組むべき。</t>
    <rPh sb="0" eb="3">
      <t>コンネンド</t>
    </rPh>
    <rPh sb="6" eb="7">
      <t>アラ</t>
    </rPh>
    <rPh sb="9" eb="11">
      <t>コクド</t>
    </rPh>
    <rPh sb="11" eb="13">
      <t>ケイカク</t>
    </rPh>
    <rPh sb="14" eb="16">
      <t>サクテイ</t>
    </rPh>
    <rPh sb="17" eb="18">
      <t>ム</t>
    </rPh>
    <rPh sb="20" eb="22">
      <t>ケントウ</t>
    </rPh>
    <rPh sb="23" eb="25">
      <t>カイシ</t>
    </rPh>
    <rPh sb="45" eb="47">
      <t>シンガタ</t>
    </rPh>
    <rPh sb="54" eb="57">
      <t>カンセンショウ</t>
    </rPh>
    <rPh sb="58" eb="60">
      <t>カンセン</t>
    </rPh>
    <rPh sb="60" eb="62">
      <t>カクダイ</t>
    </rPh>
    <rPh sb="62" eb="64">
      <t>ボウシ</t>
    </rPh>
    <rPh sb="64" eb="66">
      <t>タイサク</t>
    </rPh>
    <rPh sb="68" eb="70">
      <t>リュウイ</t>
    </rPh>
    <rPh sb="74" eb="77">
      <t>コクミンテキ</t>
    </rPh>
    <rPh sb="78" eb="80">
      <t>ギロン</t>
    </rPh>
    <rPh sb="81" eb="83">
      <t>カンキ</t>
    </rPh>
    <rPh sb="89" eb="90">
      <t>ト</t>
    </rPh>
    <rPh sb="91" eb="92">
      <t>ク</t>
    </rPh>
    <phoneticPr fontId="5"/>
  </si>
  <si>
    <t>課長　松原　英憲</t>
    <rPh sb="0" eb="2">
      <t>カチョウ</t>
    </rPh>
    <rPh sb="3" eb="5">
      <t>マツバラ</t>
    </rPh>
    <rPh sb="6" eb="7">
      <t>エイ</t>
    </rPh>
    <rPh sb="7" eb="8">
      <t>ケン</t>
    </rPh>
    <phoneticPr fontId="5"/>
  </si>
  <si>
    <t>執行等改善</t>
  </si>
  <si>
    <t>新型コロナウイルス感染拡大防止対策に留意し、リモート会議等を活用して地域づくりに携わる地方公共団体や有識者との議論を交えながら検討を進めて参りたい。</t>
    <rPh sb="0" eb="2">
      <t>シンガタ</t>
    </rPh>
    <rPh sb="9" eb="11">
      <t>カンセン</t>
    </rPh>
    <rPh sb="11" eb="13">
      <t>カクダイ</t>
    </rPh>
    <rPh sb="13" eb="15">
      <t>ボウシ</t>
    </rPh>
    <rPh sb="15" eb="17">
      <t>タイサク</t>
    </rPh>
    <rPh sb="18" eb="20">
      <t>リュウイ</t>
    </rPh>
    <rPh sb="26" eb="28">
      <t>カイギ</t>
    </rPh>
    <rPh sb="28" eb="29">
      <t>トウ</t>
    </rPh>
    <rPh sb="30" eb="32">
      <t>カツヨウ</t>
    </rPh>
    <rPh sb="34" eb="36">
      <t>チイキ</t>
    </rPh>
    <rPh sb="40" eb="41">
      <t>タズサ</t>
    </rPh>
    <rPh sb="43" eb="45">
      <t>チホウ</t>
    </rPh>
    <rPh sb="45" eb="47">
      <t>コウキョウ</t>
    </rPh>
    <rPh sb="47" eb="49">
      <t>ダンタイ</t>
    </rPh>
    <rPh sb="50" eb="53">
      <t>ユウシキシャ</t>
    </rPh>
    <rPh sb="55" eb="57">
      <t>ギロン</t>
    </rPh>
    <rPh sb="58" eb="59">
      <t>マジ</t>
    </rPh>
    <rPh sb="63" eb="65">
      <t>ケントウ</t>
    </rPh>
    <rPh sb="66" eb="67">
      <t>スス</t>
    </rPh>
    <rPh sb="69" eb="70">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</si>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</sst>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198782</xdr:colOff>
      <xdr:row>748</xdr:row>
      <xdr:rowOff>198783</xdr:rowOff>
    </xdr:from>
    <xdr:to>
      <xdr:col>43</xdr:col>
      <xdr:colOff>47625</xdr:colOff>
      <xdr:row>752</xdr:row>
      <xdr:rowOff>109966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64695" y="41843740"/>
          <a:ext cx="2830582" cy="133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０．４百万円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０．４百万円</a:t>
          </a:r>
          <a:endParaRPr kumimoji="1" lang="en-US" altLang="ja-JP" sz="900"/>
        </a:p>
        <a:p>
          <a:pPr algn="l">
            <a:lnSpc>
              <a:spcPts val="1200"/>
            </a:lnSpc>
          </a:pPr>
          <a:r>
            <a:rPr kumimoji="1" lang="ja-JP" altLang="en-US" sz="900"/>
            <a:t>②職員旅費　　　　　　　　　　　　　０百万円</a:t>
          </a:r>
          <a:endParaRPr kumimoji="1" lang="en-US" altLang="ja-JP" sz="900"/>
        </a:p>
        <a:p>
          <a:pPr algn="l">
            <a:lnSpc>
              <a:spcPts val="1200"/>
            </a:lnSpc>
          </a:pPr>
          <a:r>
            <a:rPr kumimoji="1" lang="ja-JP" altLang="en-US" sz="900"/>
            <a:t>③委員等旅費　　　　　　　　　　　 ０</a:t>
          </a:r>
          <a:r>
            <a:rPr kumimoji="1" lang="ja-JP" altLang="en-US" sz="900" baseline="0"/>
            <a:t>．０２百万円</a:t>
          </a:r>
          <a:endParaRPr kumimoji="1" lang="en-US" altLang="ja-JP" sz="900"/>
        </a:p>
      </xdr:txBody>
    </xdr:sp>
    <xdr:clientData/>
  </xdr:twoCellAnchor>
  <xdr:twoCellAnchor>
    <xdr:from>
      <xdr:col>15</xdr:col>
      <xdr:colOff>182217</xdr:colOff>
      <xdr:row>748</xdr:row>
      <xdr:rowOff>198783</xdr:rowOff>
    </xdr:from>
    <xdr:to>
      <xdr:col>26</xdr:col>
      <xdr:colOff>96774</xdr:colOff>
      <xdr:row>750</xdr:row>
      <xdr:rowOff>132811</xdr:rowOff>
    </xdr:to>
    <xdr:sp macro="" textlink="">
      <xdr:nvSpPr>
        <xdr:cNvPr id="3" name="テキスト ボックス 2"/>
        <xdr:cNvSpPr txBox="1"/>
      </xdr:nvSpPr>
      <xdr:spPr>
        <a:xfrm>
          <a:off x="3163956" y="41843740"/>
          <a:ext cx="2101166" cy="646332"/>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０．４百万円</a:t>
          </a:r>
        </a:p>
      </xdr:txBody>
    </xdr:sp>
    <xdr:clientData/>
  </xdr:twoCellAnchor>
  <xdr:twoCellAnchor>
    <xdr:from>
      <xdr:col>15</xdr:col>
      <xdr:colOff>74544</xdr:colOff>
      <xdr:row>750</xdr:row>
      <xdr:rowOff>289892</xdr:rowOff>
    </xdr:from>
    <xdr:to>
      <xdr:col>26</xdr:col>
      <xdr:colOff>196744</xdr:colOff>
      <xdr:row>752</xdr:row>
      <xdr:rowOff>149087</xdr:rowOff>
    </xdr:to>
    <xdr:sp macro="" textlink="">
      <xdr:nvSpPr>
        <xdr:cNvPr id="4" name="大かっこ 3"/>
        <xdr:cNvSpPr/>
      </xdr:nvSpPr>
      <xdr:spPr>
        <a:xfrm>
          <a:off x="3056283" y="42647153"/>
          <a:ext cx="2308809"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115" zoomScaleNormal="75" zoomScaleSheetLayoutView="115" zoomScalePageLayoutView="85" workbookViewId="0">
      <selection activeCell="BE103" sqref="BE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681</v>
      </c>
      <c r="AK2" s="191"/>
      <c r="AL2" s="191"/>
      <c r="AM2" s="191"/>
      <c r="AN2" s="83" t="s">
        <v>325</v>
      </c>
      <c r="AO2" s="191">
        <v>20</v>
      </c>
      <c r="AP2" s="191"/>
      <c r="AQ2" s="191"/>
      <c r="AR2" s="84" t="s">
        <v>628</v>
      </c>
      <c r="AS2" s="192">
        <v>458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690</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688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6</v>
      </c>
      <c r="Q13" s="149"/>
      <c r="R13" s="149"/>
      <c r="S13" s="149"/>
      <c r="T13" s="149"/>
      <c r="U13" s="149"/>
      <c r="V13" s="150"/>
      <c r="W13" s="148">
        <v>2</v>
      </c>
      <c r="X13" s="149"/>
      <c r="Y13" s="149"/>
      <c r="Z13" s="149"/>
      <c r="AA13" s="149"/>
      <c r="AB13" s="149"/>
      <c r="AC13" s="150"/>
      <c r="AD13" s="148">
        <v>3</v>
      </c>
      <c r="AE13" s="149"/>
      <c r="AF13" s="149"/>
      <c r="AG13" s="149"/>
      <c r="AH13" s="149"/>
      <c r="AI13" s="149"/>
      <c r="AJ13" s="150"/>
      <c r="AK13" s="148">
        <v>2</v>
      </c>
      <c r="AL13" s="149"/>
      <c r="AM13" s="149"/>
      <c r="AN13" s="149"/>
      <c r="AO13" s="149"/>
      <c r="AP13" s="149"/>
      <c r="AQ13" s="150"/>
      <c r="AR13" s="145">
        <v>2</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693</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v>
      </c>
      <c r="Q18" s="155"/>
      <c r="R18" s="155"/>
      <c r="S18" s="155"/>
      <c r="T18" s="155"/>
      <c r="U18" s="155"/>
      <c r="V18" s="156"/>
      <c r="W18" s="154">
        <f>SUM(W13:AC17)</f>
        <v>2</v>
      </c>
      <c r="X18" s="155"/>
      <c r="Y18" s="155"/>
      <c r="Z18" s="155"/>
      <c r="AA18" s="155"/>
      <c r="AB18" s="155"/>
      <c r="AC18" s="156"/>
      <c r="AD18" s="154">
        <f>SUM(AD13:AJ17)</f>
        <v>3</v>
      </c>
      <c r="AE18" s="155"/>
      <c r="AF18" s="155"/>
      <c r="AG18" s="155"/>
      <c r="AH18" s="155"/>
      <c r="AI18" s="155"/>
      <c r="AJ18" s="156"/>
      <c r="AK18" s="154">
        <f>SUM(AK13:AQ17)</f>
        <v>2</v>
      </c>
      <c r="AL18" s="155"/>
      <c r="AM18" s="155"/>
      <c r="AN18" s="155"/>
      <c r="AO18" s="155"/>
      <c r="AP18" s="155"/>
      <c r="AQ18" s="156"/>
      <c r="AR18" s="154">
        <f>SUM(AR13:AX17)</f>
        <v>2</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v>
      </c>
      <c r="Q19" s="149"/>
      <c r="R19" s="149"/>
      <c r="S19" s="149"/>
      <c r="T19" s="149"/>
      <c r="U19" s="149"/>
      <c r="V19" s="150"/>
      <c r="W19" s="148">
        <v>1</v>
      </c>
      <c r="X19" s="149"/>
      <c r="Y19" s="149"/>
      <c r="Z19" s="149"/>
      <c r="AA19" s="149"/>
      <c r="AB19" s="149"/>
      <c r="AC19" s="150"/>
      <c r="AD19" s="148">
        <v>0.42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0.83333333333333337</v>
      </c>
      <c r="Q20" s="520"/>
      <c r="R20" s="520"/>
      <c r="S20" s="520"/>
      <c r="T20" s="520"/>
      <c r="U20" s="520"/>
      <c r="V20" s="520"/>
      <c r="W20" s="520">
        <f t="shared" ref="W20" si="0">IF(W18=0, "-", SUM(W19)/W18)</f>
        <v>0.5</v>
      </c>
      <c r="X20" s="520"/>
      <c r="Y20" s="520"/>
      <c r="Z20" s="520"/>
      <c r="AA20" s="520"/>
      <c r="AB20" s="520"/>
      <c r="AC20" s="520"/>
      <c r="AD20" s="520">
        <f t="shared" ref="AD20" si="1">IF(AD18=0, "-", SUM(AD19)/AD18)</f>
        <v>0.13999999999999999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0.83333333333333337</v>
      </c>
      <c r="Q21" s="520"/>
      <c r="R21" s="520"/>
      <c r="S21" s="520"/>
      <c r="T21" s="520"/>
      <c r="U21" s="520"/>
      <c r="V21" s="520"/>
      <c r="W21" s="520">
        <f t="shared" ref="W21" si="2">IF(W19=0, "-", SUM(W19)/SUM(W13,W14))</f>
        <v>0.5</v>
      </c>
      <c r="X21" s="520"/>
      <c r="Y21" s="520"/>
      <c r="Z21" s="520"/>
      <c r="AA21" s="520"/>
      <c r="AB21" s="520"/>
      <c r="AC21" s="520"/>
      <c r="AD21" s="520">
        <f t="shared" ref="AD21" si="3">IF(AD19=0, "-", SUM(AD19)/SUM(AD13,AD14))</f>
        <v>0.13999999999999999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686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0.7</v>
      </c>
      <c r="Q24" s="149"/>
      <c r="R24" s="149"/>
      <c r="S24" s="149"/>
      <c r="T24" s="149"/>
      <c r="U24" s="149"/>
      <c r="V24" s="150"/>
      <c r="W24" s="148">
        <v>0.7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0.8</v>
      </c>
      <c r="Q25" s="149"/>
      <c r="R25" s="149"/>
      <c r="S25" s="149"/>
      <c r="T25" s="149"/>
      <c r="U25" s="149"/>
      <c r="V25" s="150"/>
      <c r="W25" s="148">
        <v>0.8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0.7</v>
      </c>
      <c r="Q26" s="149"/>
      <c r="R26" s="149"/>
      <c r="S26" s="149"/>
      <c r="T26" s="149"/>
      <c r="U26" s="149"/>
      <c r="V26" s="150"/>
      <c r="W26" s="148">
        <v>0.7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638</v>
      </c>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-0.20000000000000018</v>
      </c>
      <c r="Q28" s="155"/>
      <c r="R28" s="155"/>
      <c r="S28" s="155"/>
      <c r="T28" s="155"/>
      <c r="U28" s="155"/>
      <c r="V28" s="156"/>
      <c r="W28" s="154">
        <f>W29-SUM(W23:W27)</f>
        <v>-0.20000000000000018</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v>
      </c>
      <c r="Q29" s="149"/>
      <c r="R29" s="149"/>
      <c r="S29" s="149"/>
      <c r="T29" s="149"/>
      <c r="U29" s="149"/>
      <c r="V29" s="150"/>
      <c r="W29" s="196">
        <f>AR13</f>
        <v>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t="s">
        <v>638</v>
      </c>
      <c r="AV31" s="256"/>
      <c r="AW31" s="360" t="s">
        <v>175</v>
      </c>
      <c r="AX31" s="361"/>
    </row>
    <row r="32" spans="1:50" ht="23.25" customHeight="1" x14ac:dyDescent="0.15">
      <c r="A32" s="496"/>
      <c r="B32" s="494"/>
      <c r="C32" s="494"/>
      <c r="D32" s="494"/>
      <c r="E32" s="494"/>
      <c r="F32" s="495"/>
      <c r="G32" s="521" t="s">
        <v>687</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v>78</v>
      </c>
      <c r="AF32" s="349"/>
      <c r="AG32" s="349"/>
      <c r="AH32" s="349"/>
      <c r="AI32" s="348" t="s">
        <v>638</v>
      </c>
      <c r="AJ32" s="349"/>
      <c r="AK32" s="349"/>
      <c r="AL32" s="349"/>
      <c r="AM32" s="348" t="s">
        <v>666</v>
      </c>
      <c r="AN32" s="349"/>
      <c r="AO32" s="349"/>
      <c r="AP32" s="349"/>
      <c r="AQ32" s="151" t="s">
        <v>638</v>
      </c>
      <c r="AR32" s="152"/>
      <c r="AS32" s="152"/>
      <c r="AT32" s="153"/>
      <c r="AU32" s="349" t="s">
        <v>638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v>104</v>
      </c>
      <c r="AF33" s="349"/>
      <c r="AG33" s="349"/>
      <c r="AH33" s="349"/>
      <c r="AI33" s="348" t="s">
        <v>638</v>
      </c>
      <c r="AJ33" s="349"/>
      <c r="AK33" s="349"/>
      <c r="AL33" s="349"/>
      <c r="AM33" s="348" t="s">
        <v>666</v>
      </c>
      <c r="AN33" s="349"/>
      <c r="AO33" s="349"/>
      <c r="AP33" s="349"/>
      <c r="AQ33" s="151" t="s">
        <v>638</v>
      </c>
      <c r="AR33" s="152"/>
      <c r="AS33" s="152"/>
      <c r="AT33" s="153"/>
      <c r="AU33" s="349" t="s">
        <v>638</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75</v>
      </c>
      <c r="AF34" s="349"/>
      <c r="AG34" s="349"/>
      <c r="AH34" s="349"/>
      <c r="AI34" s="348" t="s">
        <v>638</v>
      </c>
      <c r="AJ34" s="349"/>
      <c r="AK34" s="349"/>
      <c r="AL34" s="349"/>
      <c r="AM34" s="348" t="s">
        <v>666</v>
      </c>
      <c r="AN34" s="349"/>
      <c r="AO34" s="349"/>
      <c r="AP34" s="349"/>
      <c r="AQ34" s="151" t="s">
        <v>638</v>
      </c>
      <c r="AR34" s="152"/>
      <c r="AS34" s="152"/>
      <c r="AT34" s="153"/>
      <c r="AU34" s="349" t="s">
        <v>638</v>
      </c>
      <c r="AV34" s="349"/>
      <c r="AW34" s="349"/>
      <c r="AX34" s="350"/>
    </row>
    <row r="35" spans="1:51" ht="23.25" customHeight="1" x14ac:dyDescent="0.15">
      <c r="A35" s="876" t="s">
        <v>299</v>
      </c>
      <c r="B35" s="877"/>
      <c r="C35" s="877"/>
      <c r="D35" s="877"/>
      <c r="E35" s="877"/>
      <c r="F35" s="878"/>
      <c r="G35" s="882" t="s">
        <v>675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v>7</v>
      </c>
      <c r="AV38" s="256"/>
      <c r="AW38" s="360" t="s">
        <v>175</v>
      </c>
      <c r="AX38" s="361"/>
      <c r="AY38">
        <f>$AY$37</f>
        <v>1</v>
      </c>
    </row>
    <row r="39" spans="1:51" ht="23.25" customHeight="1" x14ac:dyDescent="0.15">
      <c r="A39" s="496"/>
      <c r="B39" s="494"/>
      <c r="C39" s="494"/>
      <c r="D39" s="494"/>
      <c r="E39" s="494"/>
      <c r="F39" s="495"/>
      <c r="G39" s="521" t="s">
        <v>645</v>
      </c>
      <c r="H39" s="522"/>
      <c r="I39" s="522"/>
      <c r="J39" s="522"/>
      <c r="K39" s="522"/>
      <c r="L39" s="522"/>
      <c r="M39" s="522"/>
      <c r="N39" s="522"/>
      <c r="O39" s="523"/>
      <c r="P39" s="176" t="s">
        <v>646</v>
      </c>
      <c r="Q39" s="176"/>
      <c r="R39" s="176"/>
      <c r="S39" s="176"/>
      <c r="T39" s="176"/>
      <c r="U39" s="176"/>
      <c r="V39" s="176"/>
      <c r="W39" s="176"/>
      <c r="X39" s="218"/>
      <c r="Y39" s="324" t="s">
        <v>12</v>
      </c>
      <c r="Z39" s="530"/>
      <c r="AA39" s="531"/>
      <c r="AB39" s="532" t="s">
        <v>290</v>
      </c>
      <c r="AC39" s="532"/>
      <c r="AD39" s="532"/>
      <c r="AE39" s="348" t="s">
        <v>638</v>
      </c>
      <c r="AF39" s="349"/>
      <c r="AG39" s="349"/>
      <c r="AH39" s="349"/>
      <c r="AI39" s="348" t="s">
        <v>638</v>
      </c>
      <c r="AJ39" s="349"/>
      <c r="AK39" s="349"/>
      <c r="AL39" s="349"/>
      <c r="AM39" s="348" t="s">
        <v>666</v>
      </c>
      <c r="AN39" s="349"/>
      <c r="AO39" s="349"/>
      <c r="AP39" s="349"/>
      <c r="AQ39" s="151" t="s">
        <v>638</v>
      </c>
      <c r="AR39" s="152"/>
      <c r="AS39" s="152"/>
      <c r="AT39" s="153"/>
      <c r="AU39" s="349"/>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290</v>
      </c>
      <c r="AC40" s="503"/>
      <c r="AD40" s="503"/>
      <c r="AE40" s="348" t="s">
        <v>638</v>
      </c>
      <c r="AF40" s="349"/>
      <c r="AG40" s="349"/>
      <c r="AH40" s="349"/>
      <c r="AI40" s="348" t="s">
        <v>638</v>
      </c>
      <c r="AJ40" s="349"/>
      <c r="AK40" s="349"/>
      <c r="AL40" s="349"/>
      <c r="AM40" s="348" t="s">
        <v>666</v>
      </c>
      <c r="AN40" s="349"/>
      <c r="AO40" s="349"/>
      <c r="AP40" s="349"/>
      <c r="AQ40" s="151" t="s">
        <v>638</v>
      </c>
      <c r="AR40" s="152"/>
      <c r="AS40" s="152"/>
      <c r="AT40" s="153"/>
      <c r="AU40" s="349">
        <v>100</v>
      </c>
      <c r="AV40" s="349"/>
      <c r="AW40" s="349"/>
      <c r="AX40" s="350"/>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t="s">
        <v>638</v>
      </c>
      <c r="AF41" s="349"/>
      <c r="AG41" s="349"/>
      <c r="AH41" s="349"/>
      <c r="AI41" s="348" t="s">
        <v>638</v>
      </c>
      <c r="AJ41" s="349"/>
      <c r="AK41" s="349"/>
      <c r="AL41" s="349"/>
      <c r="AM41" s="348" t="s">
        <v>666</v>
      </c>
      <c r="AN41" s="349"/>
      <c r="AO41" s="349"/>
      <c r="AP41" s="349"/>
      <c r="AQ41" s="151" t="s">
        <v>638</v>
      </c>
      <c r="AR41" s="152"/>
      <c r="AS41" s="152"/>
      <c r="AT41" s="153"/>
      <c r="AU41" s="349"/>
      <c r="AV41" s="349"/>
      <c r="AW41" s="349"/>
      <c r="AX41" s="350"/>
      <c r="AY41">
        <f t="shared" si="4"/>
        <v>1</v>
      </c>
    </row>
    <row r="42" spans="1:51" ht="23.25" customHeight="1" x14ac:dyDescent="0.15">
      <c r="A42" s="876" t="s">
        <v>299</v>
      </c>
      <c r="B42" s="877"/>
      <c r="C42" s="877"/>
      <c r="D42" s="877"/>
      <c r="E42" s="877"/>
      <c r="F42" s="878"/>
      <c r="G42" s="882" t="s">
        <v>667</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1</v>
      </c>
      <c r="AF101" s="343"/>
      <c r="AG101" s="343"/>
      <c r="AH101" s="343"/>
      <c r="AI101" s="343">
        <v>0</v>
      </c>
      <c r="AJ101" s="343"/>
      <c r="AK101" s="343"/>
      <c r="AL101" s="343"/>
      <c r="AM101" s="343">
        <v>0</v>
      </c>
      <c r="AN101" s="343"/>
      <c r="AO101" s="343"/>
      <c r="AP101" s="343"/>
      <c r="AQ101" s="343">
        <v>0</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2</v>
      </c>
      <c r="AF102" s="343"/>
      <c r="AG102" s="343"/>
      <c r="AH102" s="343"/>
      <c r="AI102" s="343">
        <v>0</v>
      </c>
      <c r="AJ102" s="343"/>
      <c r="AK102" s="343"/>
      <c r="AL102" s="343"/>
      <c r="AM102" s="343">
        <v>0</v>
      </c>
      <c r="AN102" s="343"/>
      <c r="AO102" s="343"/>
      <c r="AP102" s="343"/>
      <c r="AQ102" s="343">
        <v>0</v>
      </c>
      <c r="AR102" s="343"/>
      <c r="AS102" s="343"/>
      <c r="AT102" s="343"/>
      <c r="AU102" s="356"/>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1</v>
      </c>
    </row>
    <row r="104" spans="1:60" ht="23.25" customHeight="1" x14ac:dyDescent="0.15">
      <c r="A104" s="472"/>
      <c r="B104" s="473"/>
      <c r="C104" s="473"/>
      <c r="D104" s="473"/>
      <c r="E104" s="473"/>
      <c r="F104" s="474"/>
      <c r="G104" s="176" t="s">
        <v>649</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648</v>
      </c>
      <c r="AC104" s="453"/>
      <c r="AD104" s="454"/>
      <c r="AE104" s="343">
        <v>1</v>
      </c>
      <c r="AF104" s="343"/>
      <c r="AG104" s="343"/>
      <c r="AH104" s="343"/>
      <c r="AI104" s="343">
        <v>1</v>
      </c>
      <c r="AJ104" s="343"/>
      <c r="AK104" s="343"/>
      <c r="AL104" s="343"/>
      <c r="AM104" s="343">
        <v>0</v>
      </c>
      <c r="AN104" s="343"/>
      <c r="AO104" s="343"/>
      <c r="AP104" s="343"/>
      <c r="AQ104" s="343"/>
      <c r="AR104" s="343"/>
      <c r="AS104" s="343"/>
      <c r="AT104" s="343"/>
      <c r="AU104" s="343"/>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648</v>
      </c>
      <c r="AC105" s="389"/>
      <c r="AD105" s="390"/>
      <c r="AE105" s="343">
        <v>1</v>
      </c>
      <c r="AF105" s="343"/>
      <c r="AG105" s="343"/>
      <c r="AH105" s="343"/>
      <c r="AI105" s="343">
        <v>1</v>
      </c>
      <c r="AJ105" s="343"/>
      <c r="AK105" s="343"/>
      <c r="AL105" s="343"/>
      <c r="AM105" s="343">
        <v>1</v>
      </c>
      <c r="AN105" s="343"/>
      <c r="AO105" s="343"/>
      <c r="AP105" s="343"/>
      <c r="AQ105" s="343">
        <v>1</v>
      </c>
      <c r="AR105" s="343"/>
      <c r="AS105" s="343"/>
      <c r="AT105" s="343"/>
      <c r="AU105" s="343"/>
      <c r="AV105" s="343"/>
      <c r="AW105" s="343"/>
      <c r="AX105" s="344"/>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1</v>
      </c>
      <c r="AF116" s="343"/>
      <c r="AG116" s="343"/>
      <c r="AH116" s="343"/>
      <c r="AI116" s="343">
        <v>0</v>
      </c>
      <c r="AJ116" s="343"/>
      <c r="AK116" s="343"/>
      <c r="AL116" s="343"/>
      <c r="AM116" s="343">
        <v>0</v>
      </c>
      <c r="AN116" s="343"/>
      <c r="AO116" s="343"/>
      <c r="AP116" s="343"/>
      <c r="AQ116" s="348">
        <v>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652</v>
      </c>
      <c r="AC117" s="328"/>
      <c r="AD117" s="329"/>
      <c r="AE117" s="291" t="s">
        <v>653</v>
      </c>
      <c r="AF117" s="291"/>
      <c r="AG117" s="291"/>
      <c r="AH117" s="291"/>
      <c r="AI117" s="291" t="s">
        <v>654</v>
      </c>
      <c r="AJ117" s="291"/>
      <c r="AK117" s="291"/>
      <c r="AL117" s="291"/>
      <c r="AM117" s="291" t="s">
        <v>668</v>
      </c>
      <c r="AN117" s="291"/>
      <c r="AO117" s="291"/>
      <c r="AP117" s="291"/>
      <c r="AQ117" s="291" t="s">
        <v>684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683</v>
      </c>
      <c r="AR133" s="256"/>
      <c r="AS133" s="164" t="s">
        <v>185</v>
      </c>
      <c r="AT133" s="187"/>
      <c r="AU133" s="163" t="s">
        <v>683</v>
      </c>
      <c r="AV133" s="163"/>
      <c r="AW133" s="164" t="s">
        <v>175</v>
      </c>
      <c r="AX133" s="165"/>
      <c r="AY133">
        <f>$AY$132</f>
        <v>1</v>
      </c>
    </row>
    <row r="134" spans="1:51" ht="39.75" customHeight="1" x14ac:dyDescent="0.15">
      <c r="A134" s="973"/>
      <c r="B134" s="238"/>
      <c r="C134" s="237"/>
      <c r="D134" s="238"/>
      <c r="E134" s="237"/>
      <c r="F134" s="299"/>
      <c r="G134" s="217" t="s">
        <v>683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683</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683</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thickBo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hidden="1" customHeight="1" x14ac:dyDescent="0.15">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c r="AN433" s="152"/>
      <c r="AO433" s="152"/>
      <c r="AP433" s="153"/>
      <c r="AQ433" s="151" t="s">
        <v>638</v>
      </c>
      <c r="AR433" s="152"/>
      <c r="AS433" s="152"/>
      <c r="AT433" s="153"/>
      <c r="AU433" s="152" t="s">
        <v>638</v>
      </c>
      <c r="AV433" s="152"/>
      <c r="AW433" s="152"/>
      <c r="AX433" s="193"/>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c r="AN434" s="152"/>
      <c r="AO434" s="152"/>
      <c r="AP434" s="153"/>
      <c r="AQ434" s="151" t="s">
        <v>638</v>
      </c>
      <c r="AR434" s="152"/>
      <c r="AS434" s="152"/>
      <c r="AT434" s="153"/>
      <c r="AU434" s="152" t="s">
        <v>638</v>
      </c>
      <c r="AV434" s="152"/>
      <c r="AW434" s="152"/>
      <c r="AX434" s="193"/>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hidden="1" customHeight="1" x14ac:dyDescent="0.15">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c r="AN458" s="152"/>
      <c r="AO458" s="152"/>
      <c r="AP458" s="153"/>
      <c r="AQ458" s="151" t="s">
        <v>638</v>
      </c>
      <c r="AR458" s="152"/>
      <c r="AS458" s="152"/>
      <c r="AT458" s="153"/>
      <c r="AU458" s="152" t="s">
        <v>638</v>
      </c>
      <c r="AV458" s="152"/>
      <c r="AW458" s="152"/>
      <c r="AX458" s="193"/>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c r="AN459" s="152"/>
      <c r="AO459" s="152"/>
      <c r="AP459" s="153"/>
      <c r="AQ459" s="151" t="s">
        <v>638</v>
      </c>
      <c r="AR459" s="152"/>
      <c r="AS459" s="152"/>
      <c r="AT459" s="153"/>
      <c r="AU459" s="152" t="s">
        <v>638</v>
      </c>
      <c r="AV459" s="152"/>
      <c r="AW459" s="152"/>
      <c r="AX459" s="193"/>
      <c r="AY459">
        <f t="shared" si="68"/>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665</v>
      </c>
      <c r="AE702" s="875"/>
      <c r="AF702" s="875"/>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665</v>
      </c>
      <c r="AE703" s="170"/>
      <c r="AF703" s="170"/>
      <c r="AG703" s="648" t="s">
        <v>671</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665</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665</v>
      </c>
      <c r="AE705" s="717"/>
      <c r="AF705" s="717"/>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674</v>
      </c>
      <c r="AE708" s="652"/>
      <c r="AF708" s="652"/>
      <c r="AG708" s="507" t="s">
        <v>666</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665</v>
      </c>
      <c r="AE709" s="170"/>
      <c r="AF709" s="170"/>
      <c r="AG709" s="648" t="s">
        <v>677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t="s">
        <v>666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665</v>
      </c>
      <c r="AE711" s="170"/>
      <c r="AF711" s="170"/>
      <c r="AG711" s="648" t="s">
        <v>678</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665</v>
      </c>
      <c r="AE712" s="567"/>
      <c r="AF712" s="567"/>
      <c r="AG712" s="575" t="s">
        <v>676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t="s">
        <v>666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665</v>
      </c>
      <c r="AE714" s="573"/>
      <c r="AF714" s="574"/>
      <c r="AG714" s="673" t="s">
        <v>678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674</v>
      </c>
      <c r="AE715" s="652"/>
      <c r="AF715" s="758"/>
      <c r="AG715" s="507" t="s">
        <v>666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48" t="s">
        <v>666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665</v>
      </c>
      <c r="AE717" s="170"/>
      <c r="AF717" s="170"/>
      <c r="AG717" s="648" t="s">
        <v>679</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t="s">
        <v>325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103.5" customHeight="1" thickBot="1" x14ac:dyDescent="0.2">
      <c r="A727" s="604"/>
      <c r="B727" s="605"/>
      <c r="C727" s="679" t="s">
        <v>56</v>
      </c>
      <c r="D727" s="680"/>
      <c r="E727" s="680"/>
      <c r="F727" s="681"/>
      <c r="G727" s="776" t="s">
        <v>682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689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691</v>
      </c>
      <c r="B733" s="600"/>
      <c r="C733" s="600"/>
      <c r="D733" s="600"/>
      <c r="E733" s="601"/>
      <c r="F733" s="747" t="s">
        <v>692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390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t="s">
        <v>665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665</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2021-08-27T05:47:29Z</cp:lastPrinted>
  <dcterms:created xsi:type="dcterms:W3CDTF">2012-03-13T00:50:25Z</dcterms:created>
  <dcterms:modified xsi:type="dcterms:W3CDTF">2021-08-27T06:06:32Z</dcterms:modified>
</cp:coreProperties>
</file>