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立石(H29.5以降高畑）\⑦Ｒ３年度\②会計課\９.レビュー\②レビューシート\２.最終\提出\○大臣官房技術調査課\有識者点検対象：技調\"/>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615" i="3"/>
  <c r="AY645" i="3"/>
  <c r="AY604" i="3"/>
  <c r="AY417" i="3"/>
  <c r="AY23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<sst xmlns="http://schemas.openxmlformats.org/spreadsheetml/2006/main" count="2258" uniqueCount="698">
  <si>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</si>
  <si>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</si>
  <si>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</si>
  <si>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</si>
  <si>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</si>
  <si>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</si>
  <si>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</si>
  <si>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</si>
  <si>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</si>
  <si>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</si>
  <si>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</si>
  <si>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</si>
  <si>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</si>
  <si>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</si>
  <si>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</si>
  <si>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</si>
  <si>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</si>
  <si>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</si>
  <si>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</si>
  <si>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</si>
  <si>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</si>
  <si>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</si>
  <si>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</si>
  <si>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</si>
  <si>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</si>
  <si>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</si>
  <si>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</si>
  <si>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</si>
  <si>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</si>
  <si>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</si>
  <si>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</si>
  <si>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</si>
  <si>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</si>
  <si>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</si>
  <si>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</si>
  <si>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</si>
  <si>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</si>
  <si>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</si>
  <si>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</si>
  <si>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</si>
  <si>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</si>
  <si>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</si>
  <si>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</si>
  <si>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</si>
  <si>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</si>
  <si>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</si>
  <si>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</si>
  <si>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</si>
  <si>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</si>
  <si>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</si>
  <si>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</si>
  <si>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</si>
  <si>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</si>
  <si>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</si>
  <si>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</si>
  <si>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</si>
  <si>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</si>
  <si>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</si>
  <si>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</si>
  <si>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</si>
  <si>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</si>
  <si>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</si>
  <si>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</si>
  <si>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</si>
  <si>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</si>
  <si>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</si>
  <si>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</si>
  <si>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</si>
  <si>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</si>
  <si>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</si>
  <si>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</si>
  <si>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</si>
  <si>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</si>
  <si>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</si>
  <si>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</si>
  <si>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</si>
  <si>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</si>
  <si>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</si>
  <si>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</si>
  <si>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</si>
  <si>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</si>
  <si>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</si>
  <si>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</si>
  <si>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</si>
  <si>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</si>
  <si>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</si>
  <si>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</si>
  <si>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</si>
  <si>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</si>
  <si>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</si>
  <si>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</si>
  <si>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</si>
  <si>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</si>
  <si>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</si>
  <si>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</si>
  <si>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</si>
  <si>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</si>
  <si>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</si>
  <si>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</si>
  <si>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</si>
  <si>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</si>
  <si>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</si>
  <si>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</si>
  <si>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</si>
  <si>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</si>
  <si>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</si>
  <si>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</si>
  <si>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</si>
  <si>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</si>
  <si>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</si>
  <si>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</si>
  <si>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</si>
  <si>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</si>
  <si>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</si>
  <si>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</si>
  <si>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</si>
  <si>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</si>
  <si>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</si>
  <si>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</si>
  <si>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</si>
  <si>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</si>
  <si>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</si>
  <si>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</si>
  <si>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</si>
  <si>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</si>
  <si>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</si>
  <si>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</si>
  <si>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</si>
  <si>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</si>
  <si>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</si>
  <si>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</si>
  <si>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</si>
  <si>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</si>
  <si>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</si>
  <si>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</si>
  <si>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</si>
  <si>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</si>
  <si>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</si>
  <si>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</si>
  <si>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</si>
  <si>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</si>
  <si>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</si>
  <si>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</si>
  <si>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</si>
  <si>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</si>
  <si>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</si>
  <si>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</si>
  <si>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</si>
  <si>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</si>
  <si>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</si>
  <si>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</si>
  <si>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</si>
  <si>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</si>
  <si>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</si>
  <si>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</si>
  <si>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</si>
  <si>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</si>
  <si>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</si>
  <si>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</si>
  <si>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</si>
  <si>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</si>
  <si>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</si>
  <si>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</si>
  <si>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</si>
  <si>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</si>
  <si>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</si>
  <si>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</si>
  <si>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</si>
  <si>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</si>
  <si>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</si>
  <si>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</si>
  <si>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</si>
  <si>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</si>
  <si>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</si>
  <si>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</si>
  <si>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</si>
  <si>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</si>
  <si>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</si>
  <si>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</si>
  <si>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</si>
  <si>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</si>
  <si>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</si>
  <si>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</si>
  <si>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</si>
  <si>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</si>
  <si>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</si>
  <si>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</si>
  <si>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</si>
  <si>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</si>
  <si>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</si>
  <si>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</si>
  <si>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</si>
  <si>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</si>
  <si>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</si>
  <si>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</si>
  <si>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</si>
  <si>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</si>
  <si>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</si>
  <si>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</si>
  <si>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</si>
  <si>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</si>
  <si>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</si>
  <si>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</si>
  <si>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</si>
  <si>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</si>
  <si>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</si>
  <si>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</si>
  <si>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</si>
  <si>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</si>
  <si>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</si>
  <si>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</si>
  <si>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</si>
  <si>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</si>
  <si>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</si>
  <si>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</si>
  <si>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</si>
  <si>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</si>
  <si>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</si>
  <si>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</si>
  <si>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</si>
  <si>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</si>
  <si>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</si>
  <si>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</si>
  <si>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</si>
  <si>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</si>
  <si>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</si>
  <si>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</si>
  <si>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</si>
  <si>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</si>
  <si>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</si>
  <si>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</si>
  <si>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</si>
  <si>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</si>
  <si>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</si>
  <si>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</si>
  <si>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</si>
  <si>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</si>
  <si>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</si>
  <si>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</si>
  <si>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</si>
  <si>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</si>
  <si>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</si>
  <si>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</si>
  <si>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</si>
  <si>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</si>
  <si>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</si>
  <si>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</si>
  <si>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</si>
  <si>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</si>
  <si>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</si>
  <si>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</si>
  <si>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</si>
  <si>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</si>
  <si>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</si>
  <si>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</si>
  <si>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</si>
  <si>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</si>
  <si>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</si>
  <si>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</si>
  <si>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</si>
  <si>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</si>
  <si>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</si>
  <si>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</si>
  <si>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</si>
  <si>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</si>
  <si>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</si>
  <si>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</si>
  <si>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</si>
  <si>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</si>
  <si>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</si>
  <si>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</si>
  <si>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</si>
  <si>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</si>
  <si>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</si>
  <si>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</si>
  <si>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</si>
  <si>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</si>
  <si>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</si>
  <si>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</si>
  <si>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</si>
  <si>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</si>
  <si>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</si>
  <si>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</si>
  <si>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</si>
  <si>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</si>
  <si>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</si>
  <si>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</si>
  <si>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</si>
  <si>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</si>
  <si>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</si>
  <si>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</si>
  <si>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</si>
  <si>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</si>
  <si>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</si>
  <si>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</si>
  <si>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</si>
  <si>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</si>
  <si>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</si>
  <si>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</si>
  <si>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</si>
  <si>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</si>
  <si>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</si>
  <si>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</si>
  <si>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</si>
  <si>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</si>
  <si>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</si>
  <si>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</si>
  <si>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</si>
  <si>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</si>
  <si>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</si>
  <si>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</si>
  <si>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</si>
  <si>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</si>
  <si>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</si>
  <si>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</si>
  <si>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</si>
  <si>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</si>
  <si>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</si>
  <si>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</si>
  <si>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</si>
  <si>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</si>
  <si>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</si>
  <si>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</si>
  <si>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</si>
  <si>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</si>
  <si>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</si>
  <si>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</si>
  <si>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</si>
  <si>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</si>
  <si>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</si>
  <si>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</si>
  <si>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</si>
  <si>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</si>
  <si>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</si>
  <si>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</si>
  <si>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</si>
  <si>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</si>
  <si>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</si>
  <si>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</si>
  <si>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</si>
  <si>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</si>
  <si>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</si>
  <si>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</si>
  <si>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</si>
  <si>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</si>
  <si>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</si>
  <si>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</si>
  <si>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</si>
  <si>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</si>
  <si>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</si>
  <si>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</si>
  <si>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</si>
  <si>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</si>
  <si>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</si>
  <si>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</si>
  <si>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</si>
  <si>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</si>
  <si>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</si>
  <si>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</si>
  <si>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</si>
  <si>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</si>
  <si>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</si>
  <si>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</si>
  <si>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</si>
  <si>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</si>
  <si>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</si>
  <si>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</si>
  <si>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</si>
  <si>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</si>
  <si>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</si>
  <si>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</si>
  <si>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</si>
  <si>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</si>
  <si>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</si>
  <si>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</si>
  <si>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</si>
  <si>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</si>
  <si>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</si>
  <si>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</si>
  <si>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</si>
  <si>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</si>
  <si>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</si>
  <si>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</si>
  <si>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</si>
  <si>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</si>
  <si>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</si>
  <si>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</si>
  <si>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</si>
  <si>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</si>
  <si>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</si>
  <si>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</si>
  <si>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</si>
  <si>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</si>
  <si>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</si>
  <si>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</si>
  <si>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</si>
  <si>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</si>
  <si>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</si>
  <si>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</si>
  <si>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</si>
  <si>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</si>
  <si>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</si>
  <si>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</si>
  <si>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</si>
  <si>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</si>
  <si>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</si>
  <si>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</si>
  <si>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</si>
  <si>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</si>
  <si>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</si>
  <si>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</si>
  <si>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</si>
  <si>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</si>
  <si>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</si>
  <si>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</si>
  <si>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</si>
  <si>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</si>
  <si>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</si>
  <si>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</si>
  <si>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</si>
  <si>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</si>
  <si>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</si>
  <si>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</si>
  <si>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</si>
  <si>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</si>
  <si>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</si>
  <si>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</si>
  <si>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</si>
  <si>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</si>
  <si>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</si>
  <si>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</si>
  <si>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</si>
  <si>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</si>
  <si>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</si>
  <si>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</si>
  <si>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</si>
  <si>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</si>
  <si>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</si>
  <si>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</si>
  <si>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</si>
  <si>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</si>
  <si>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</si>
  <si>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</si>
  <si>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</si>
  <si>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</si>
  <si>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</si>
  <si>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</si>
  <si>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</si>
  <si>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</si>
  <si>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</si>
  <si>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</si>
  <si>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</si>
  <si>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</si>
  <si>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</si>
  <si>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</si>
  <si>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</si>
  <si>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</si>
  <si>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</si>
  <si>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</si>
  <si>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</si>
  <si>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</si>
  <si>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</si>
  <si>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</si>
  <si>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</si>
  <si>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</si>
  <si>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</si>
  <si>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</si>
  <si>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</si>
  <si>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</si>
  <si>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</si>
  <si>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</si>
  <si>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</si>
  <si>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</si>
  <si>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</si>
  <si>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</si>
  <si>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</si>
  <si>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</si>
  <si>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</si>
  <si>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</si>
  <si>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</si>
  <si>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</si>
  <si>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</si>
  <si>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</si>
  <si>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</si>
  <si>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</si>
  <si>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</si>
  <si>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</si>
  <si>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</si>
  <si>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</si>
  <si>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</si>
  <si>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</si>
  <si>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</si>
  <si>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</si>
  <si>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</si>
  <si>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</si>
  <si>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</si>
  <si>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</si>
  <si>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</si>
  <si>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</si>
  <si>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</si>
  <si>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</si>
  <si>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</si>
  <si>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</si>
  <si>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</si>
  <si>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</si>
  <si>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</si>
  <si>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</si>
  <si>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</si>
  <si>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</si>
  <si>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</si>
  <si>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</si>
  <si>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</si>
  <si>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</si>
  <si>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</si>
  <si>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</si>
  <si>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</si>
  <si>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</si>
  <si>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</si>
  <si>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</si>
  <si>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</si>
  <si>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</si>
  <si>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</si>
  <si>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</si>
  <si>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</si>
  <si>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</si>
  <si>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</si>
  <si>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</si>
  <si>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</si>
  <si>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</si>
  <si>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</si>
  <si>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</si>
  <si>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</si>
  <si>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</si>
  <si>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</si>
  <si>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</si>
  <si>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</si>
  <si>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</si>
  <si>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</si>
  <si>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</si>
  <si>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</si>
  <si>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</si>
  <si>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</si>
  <si>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</si>
  <si>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</si>
  <si>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</si>
  <si>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</si>
  <si>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</si>
  <si>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</si>
  <si>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</si>
  <si>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</si>
  <si>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</si>
  <si>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</si>
  <si>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</si>
  <si>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</si>
  <si>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</si>
  <si>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</si>
  <si>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</si>
  <si>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</si>
  <si>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</si>
  <si>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</si>
  <si>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</si>
  <si>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</si>
  <si>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</si>
  <si>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</si>
  <si>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</si>
  <si>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</si>
  <si>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</si>
  <si>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</si>
  <si>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</si>
  <si>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</si>
  <si>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</si>
  <si>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</si>
  <si>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</si>
  <si>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</si>
  <si>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</si>
  <si>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</si>
  <si>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</si>
  <si>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</si>
  <si>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</si>
  <si>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</si>
  <si>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</si>
  <si>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</si>
  <si>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</si>
  <si>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</si>
  <si>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</si>
  <si>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</si>
  <si>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</si>
  <si>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</si>
  <si>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</si>
  <si>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</si>
  <si>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</si>
  <si>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</si>
  <si>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</si>
  <si>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</si>
  <si>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</si>
  <si>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</si>
  <si>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</si>
  <si>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</si>
  <si>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</si>
  <si>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</si>
  <si>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</si>
  <si>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</si>
  <si>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</si>
  <si>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</si>
  <si>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</si>
  <si>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</si>
  <si>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</si>
  <si>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</si>
  <si>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</si>
  <si>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</si>
  <si>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</si>
  <si>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</si>
  <si>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</si>
  <si>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</si>
  <si>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</si>
  <si>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</si>
  <si>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</si>
  <si>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</si>
  <si>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</si>
  <si>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</si>
  <si>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</si>
  <si>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</si>
  <si>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</si>
  <si>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</si>
  <si>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</si>
  <si>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</si>
  <si>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</si>
  <si>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</si>
  <si>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</si>
  <si>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</si>
  <si>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</si>
  <si>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</si>
  <si>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phoneticPr fontId="5"/>
  </si>
  <si>
    <t>○</t>
  </si>
  <si>
    <t>-</t>
  </si>
  <si>
    <t>-</t>
    <phoneticPr fontId="5"/>
  </si>
  <si>
    <t>経済財政運営と改革の基本方針２０１８（平成３０年５月閣議決定）
未来投資戦略２０１８　（平成３０年６月閣議決定）
統合イノベーション総合戦略（平成３０年６月閣議決定）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</si>
  <si>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</si>
  <si>
    <t>R2年度までにICTを活用した出来形管理要領等のICTを効果的に活用するためのデータ標準案及びマニュアル類を50本策定する。</t>
  </si>
  <si>
    <t>HP等で公開された技術資料・マニュアル・ガイドライン等</t>
  </si>
  <si>
    <t>ＩＣＴの活用による建設生産性向上に関する研究項目の終了件数</t>
  </si>
  <si>
    <t>単位当たりコスト＝Ｘ／Ｙ
X　：　執行額
Y　：　ＩＣＴの全面的な活用による建設生産性向上に関する研究項目の終了件数</t>
  </si>
  <si>
    <t>百万円/件</t>
    <rPh sb="0" eb="2">
      <t>ヒャクマン</t>
    </rPh>
    <rPh sb="2" eb="3">
      <t>エン</t>
    </rPh>
    <rPh sb="4" eb="5">
      <t>ケン</t>
    </rPh>
    <phoneticPr fontId="5"/>
  </si>
  <si>
    <t>　　/</t>
  </si>
  <si>
    <t>56百万/1件</t>
  </si>
  <si>
    <t>51百万/5件</t>
    <rPh sb="2" eb="4">
      <t>ヒャクマン</t>
    </rPh>
    <rPh sb="6" eb="7">
      <t>ケン</t>
    </rPh>
    <phoneticPr fontId="5"/>
  </si>
  <si>
    <t>11 ICTの利活用及び技術研究開発の推進</t>
  </si>
  <si>
    <t>41 技術研究開発を推進する</t>
  </si>
  <si>
    <t>139　目標を達成した技術開発課題の割合</t>
  </si>
  <si>
    <t>国土交通省が実施している技術研究開発課題を効果的・効率的に推進することに資する。</t>
  </si>
  <si>
    <t>大臣官房</t>
    <rPh sb="0" eb="2">
      <t>ダイジン</t>
    </rPh>
    <rPh sb="2" eb="4">
      <t>カンボウ</t>
    </rPh>
    <phoneticPr fontId="5"/>
  </si>
  <si>
    <t>技術調査課</t>
    <rPh sb="0" eb="2">
      <t>ギジュツ</t>
    </rPh>
    <rPh sb="2" eb="5">
      <t>チョウサカ</t>
    </rPh>
    <phoneticPr fontId="5"/>
  </si>
  <si>
    <t>新29-.0034</t>
    <phoneticPr fontId="5"/>
  </si>
  <si>
    <t>0426</t>
    <phoneticPr fontId="5"/>
  </si>
  <si>
    <t>国土交通省</t>
  </si>
  <si>
    <t>A.建設技術研究所</t>
    <rPh sb="2" eb="4">
      <t>ケンセツ</t>
    </rPh>
    <rPh sb="4" eb="6">
      <t>ギジュツ</t>
    </rPh>
    <rPh sb="6" eb="9">
      <t>ケンキュウジョ</t>
    </rPh>
    <phoneticPr fontId="5"/>
  </si>
  <si>
    <t>３次元モデルを用いた情報連携方法の整理業務（第１回変更）</t>
    <phoneticPr fontId="5"/>
  </si>
  <si>
    <t>人件費</t>
    <rPh sb="0" eb="3">
      <t>ジンケンヒ</t>
    </rPh>
    <phoneticPr fontId="5"/>
  </si>
  <si>
    <t>一般社団法人　日本建設機械施工協会</t>
  </si>
  <si>
    <t>一般社団法人　日本建設機械施工協会</t>
    <phoneticPr fontId="5"/>
  </si>
  <si>
    <t>（株）建設技術研究所</t>
    <phoneticPr fontId="5"/>
  </si>
  <si>
    <t>日本工営（株）</t>
    <phoneticPr fontId="5"/>
  </si>
  <si>
    <t>工事におけるＩＣＴを活用した出来高算出の高度化に関する調査業務</t>
    <phoneticPr fontId="5"/>
  </si>
  <si>
    <t>施工現場の工程進捗把握技術に関する調査業務</t>
    <phoneticPr fontId="5"/>
  </si>
  <si>
    <t>ＩＣＴ活用工事の適用範囲拡大等に関する調査業務</t>
    <phoneticPr fontId="5"/>
  </si>
  <si>
    <t>３次元モデルを用いた情報連携方法の整理業務</t>
    <phoneticPr fontId="5"/>
  </si>
  <si>
    <t>-</t>
    <phoneticPr fontId="5"/>
  </si>
  <si>
    <t>日本建設機械施工協会・先端建設技術センター設計共同体</t>
    <rPh sb="23" eb="26">
      <t>キョウドウタイ</t>
    </rPh>
    <phoneticPr fontId="5"/>
  </si>
  <si>
    <t>パラメトリックモデル及び３ＤＡモデルの標準化に関する調査業務</t>
    <phoneticPr fontId="5"/>
  </si>
  <si>
    <t>ICTを活用した出来形管理要領等のICTを効果的に活用するためのデータ標準案及びマニュアル類の策定数</t>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</si>
  <si>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</si>
  <si>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</si>
  <si>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</si>
  <si>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</si>
  <si>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</si>
  <si>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総合評価、企画競争により成果、コストを精査している。</t>
    <phoneticPr fontId="5"/>
  </si>
  <si>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</si>
  <si>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概ね見込み通りの実績であった。</t>
    <rPh sb="0" eb="1">
      <t>オオム</t>
    </rPh>
    <rPh sb="8" eb="10">
      <t>ジッセキ</t>
    </rPh>
    <phoneticPr fontId="5"/>
  </si>
  <si>
    <t>研究内容の進展に伴い、論文等の公表を行った。</t>
    <phoneticPr fontId="5"/>
  </si>
  <si>
    <t>設計、施工、維持管理の各生産プロセスにおいて、土工以外の工種にもＩＣＴを本格的に導入するため、データ標準案及びマニュアル類の策定を行った。</t>
    <rPh sb="65" eb="66">
      <t>オコナ</t>
    </rPh>
    <phoneticPr fontId="5"/>
  </si>
  <si>
    <t>業務において企画競争により成果、コストを精査し、単位当たりコスト等の最適化を図った。
また、既往の研究成果や知見等の活用や、直営での実施比率を高めることで業務コストを低減し、技術研究開発の効率化を図った。</t>
    <phoneticPr fontId="5"/>
  </si>
  <si>
    <t>支出先については、価格競争や企画競争により競争性の確保に努めた。
支出先（業務請負者）選定の妥当性については、第三者機関である技術提案評価審査会による審議を実施した。</t>
    <phoneticPr fontId="5"/>
  </si>
  <si>
    <t>‐</t>
  </si>
  <si>
    <t>無</t>
  </si>
  <si>
    <t>有</t>
  </si>
  <si>
    <t>43百万/8件</t>
    <phoneticPr fontId="5"/>
  </si>
  <si>
    <t>応用技術（株）</t>
    <phoneticPr fontId="5"/>
  </si>
  <si>
    <t>-</t>
    <phoneticPr fontId="5"/>
  </si>
  <si>
    <t>ＩＣＴ活用工事の要領等に関する講習用資料作成業務</t>
    <phoneticPr fontId="5"/>
  </si>
  <si>
    <t>課長　森戸　義孝</t>
    <rPh sb="0" eb="2">
      <t>カチョウ</t>
    </rPh>
    <rPh sb="3" eb="4">
      <t>モリ</t>
    </rPh>
    <rPh sb="4" eb="5">
      <t>ト</t>
    </rPh>
    <rPh sb="6" eb="8">
      <t>ヨシタカ</t>
    </rPh>
    <phoneticPr fontId="5"/>
  </si>
  <si>
    <t>ＩＣＴの全面的な活用による建設生産性向上に関する研究</t>
    <phoneticPr fontId="5"/>
  </si>
  <si>
    <t>国交</t>
  </si>
  <si>
    <t>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t>
    <phoneticPr fontId="5"/>
  </si>
  <si>
    <t>本事業は令和2年度で終了予定であった。この事業の目的は設計、施工、維持管理の各生産プロセスにおいて、土工以外の工種にもＩＣＴを本格的に導入することにより、建設現場の生産性向上を目指すのであるから、この段階でICTの他分野への普及度やそれによる生産性の向上を反映する指標でも成果を測定頂きたい。一者応札であることに関しては、引き続き、競争性の確保に務めて頂きたい。</t>
    <rPh sb="0" eb="3">
      <t>ホンジギョウ</t>
    </rPh>
    <rPh sb="4" eb="6">
      <t>レイワ</t>
    </rPh>
    <rPh sb="7" eb="9">
      <t>ネンド</t>
    </rPh>
    <rPh sb="10" eb="14">
      <t>シュウリョウヨテイ</t>
    </rPh>
    <rPh sb="21" eb="23">
      <t>ジギョウ</t>
    </rPh>
    <rPh sb="24" eb="26">
      <t>モクテキ</t>
    </rPh>
    <rPh sb="88" eb="90">
      <t>メザ</t>
    </rPh>
    <rPh sb="100" eb="102">
      <t>ダンカイ</t>
    </rPh>
    <rPh sb="107" eb="110">
      <t>タブンヤ</t>
    </rPh>
    <rPh sb="112" eb="115">
      <t>フキュウド</t>
    </rPh>
    <rPh sb="121" eb="124">
      <t>セイサンセイ</t>
    </rPh>
    <rPh sb="125" eb="127">
      <t>コウジョウ</t>
    </rPh>
    <rPh sb="136" eb="138">
      <t>セイカ</t>
    </rPh>
    <rPh sb="139" eb="141">
      <t>ソクテイ</t>
    </rPh>
    <rPh sb="146" eb="148">
      <t>イッシャ</t>
    </rPh>
    <rPh sb="148" eb="150">
      <t>オウサツ</t>
    </rPh>
    <rPh sb="156" eb="157">
      <t>カン</t>
    </rPh>
    <rPh sb="161" eb="162">
      <t>ヒ</t>
    </rPh>
    <rPh sb="163" eb="164">
      <t>ツヅ</t>
    </rPh>
    <rPh sb="166" eb="169">
      <t>キョウソウセイ</t>
    </rPh>
    <rPh sb="170" eb="172">
      <t>カクホ</t>
    </rPh>
    <rPh sb="173" eb="174">
      <t>ツト</t>
    </rPh>
    <rPh sb="176" eb="177">
      <t>イタダ</t>
    </rPh>
    <phoneticPr fontId="5"/>
  </si>
  <si>
    <t>終了予定</t>
  </si>
  <si>
    <t>本事業は令和２年度で事業完了に伴い終了。事業の成果が有効活用されるよう努められたい。</t>
    <phoneticPr fontId="5"/>
  </si>
  <si>
    <t>ソフトウエア更新</t>
  </si>
  <si>
    <t>事業の成果が有効活用されるよう努める。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</si>
</sst>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8257</xdr:colOff>
      <xdr:row>749</xdr:row>
      <xdr:rowOff>18601</xdr:rowOff>
    </xdr:from>
    <xdr:to>
      <xdr:col>20</xdr:col>
      <xdr:colOff>173357</xdr:colOff>
      <xdr:row>750</xdr:row>
      <xdr:rowOff>276261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786257" y="243325201"/>
          <a:ext cx="1943100" cy="6132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４３．３百万円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750</xdr:row>
      <xdr:rowOff>301588</xdr:rowOff>
    </xdr:from>
    <xdr:to>
      <xdr:col>22</xdr:col>
      <xdr:colOff>152440</xdr:colOff>
      <xdr:row>752</xdr:row>
      <xdr:rowOff>136253</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1600200" y="243963788"/>
          <a:ext cx="2463840" cy="5458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4090</xdr:colOff>
      <xdr:row>753</xdr:row>
      <xdr:rowOff>158864</xdr:rowOff>
    </xdr:from>
    <xdr:to>
      <xdr:col>31</xdr:col>
      <xdr:colOff>7376</xdr:colOff>
      <xdr:row>755</xdr:row>
      <xdr:rowOff>159939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560090" y="244887864"/>
          <a:ext cx="19590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４３．３百万円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7362</xdr:colOff>
      <xdr:row>755</xdr:row>
      <xdr:rowOff>241935</xdr:rowOff>
    </xdr:from>
    <xdr:to>
      <xdr:col>38</xdr:col>
      <xdr:colOff>35525</xdr:colOff>
      <xdr:row>759</xdr:row>
      <xdr:rowOff>130661</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385562" y="245682135"/>
          <a:ext cx="3406363" cy="13111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設計段階における</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次元化に必要な基準案作成に必要な技術的検討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施工段階への</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ICT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の活用の拡大のための管理基準検査基準案の作成に必要な技術的検討</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維持管理への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ICT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活用のための必要な課題の検討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7026</xdr:colOff>
      <xdr:row>760</xdr:row>
      <xdr:rowOff>192550</xdr:rowOff>
    </xdr:from>
    <xdr:to>
      <xdr:col>43</xdr:col>
      <xdr:colOff>17205</xdr:colOff>
      <xdr:row>762</xdr:row>
      <xdr:rowOff>192380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341026" y="247410750"/>
          <a:ext cx="2321579"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（調査業務、備品購入）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４２．８百万円</a:t>
          </a:r>
        </a:p>
      </xdr:txBody>
    </xdr:sp>
    <xdr:clientData/>
  </xdr:twoCellAnchor>
  <xdr:twoCellAnchor>
    <xdr:from>
      <xdr:col>26</xdr:col>
      <xdr:colOff>19988</xdr:colOff>
      <xdr:row>762</xdr:row>
      <xdr:rowOff>267629</xdr:rowOff>
    </xdr:from>
    <xdr:to>
      <xdr:col>47</xdr:col>
      <xdr:colOff>160867</xdr:colOff>
      <xdr:row>765</xdr:row>
      <xdr:rowOff>110065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862921" y="50254829"/>
          <a:ext cx="4052479" cy="122250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土木構造物の特性に適合した３次元モデル標準の作成、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ICT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の全面的な活用に関する国際標準の動向調査、施工段階の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ICT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活用に関する基準類作成に必要な現地調査等、維持管理に必要な既存構造物の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次元モデル作成と活用に関する調査　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161461</xdr:colOff>
      <xdr:row>752</xdr:row>
      <xdr:rowOff>203202</xdr:rowOff>
    </xdr:from>
    <xdr:to>
      <xdr:col>20</xdr:col>
      <xdr:colOff>7900</xdr:colOff>
      <xdr:row>754</xdr:row>
      <xdr:rowOff>168043</xdr:rowOff>
    </xdr:to>
    <xdr:cxnSp macro="">
      <xdr:nvCxnSpPr>
        <xdr:cNvPr id="27" name="コネクタ: カギ線 26">
          <a:extLst>
            <a:ext uri="{FF2B5EF4-FFF2-40B4-BE49-F238E27FC236}">
              <a16:creationId xmlns:a16="http://schemas.microsoft.com/office/drawing/2014/main" id="{00000000-0008-0000-0000-00001B000000}"/>
            </a:ext>
          </a:extLst>
        </xdr:cNvPr>
        <xdr:cNvCxnSpPr>
          <a:endCxn id="23" idx="1"/>
        </xdr:cNvCxnSpPr>
      </xdr:nvCxnSpPr>
      <xdr:spPr>
        <a:xfrm>
          <a:off x="2828461" y="244576602"/>
          <a:ext cx="735439" cy="6760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34</xdr:col>
      <xdr:colOff>165326</xdr:colOff>
      <xdr:row>749</xdr:row>
      <xdr:rowOff>0</xdr:rowOff>
    </xdr:from>
    <xdr:to>
      <xdr:col>49</xdr:col>
      <xdr:colOff>173357</xdr:colOff>
      <xdr:row>753</xdr:row>
      <xdr:rowOff>161812</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6210526" y="243306600"/>
          <a:ext cx="2675031" cy="15842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175854</xdr:colOff>
      <xdr:row>749</xdr:row>
      <xdr:rowOff>57149</xdr:rowOff>
    </xdr:from>
    <xdr:to>
      <xdr:col>48</xdr:col>
      <xdr:colOff>18604</xdr:colOff>
      <xdr:row>753</xdr:row>
      <xdr:rowOff>135324</xdr:rowOff>
    </xdr:to>
    <xdr:sp macro="" textlink="">
      <xdr:nvSpPr>
        <xdr:cNvPr id="29" name="正方形/長方形 28">
          <a:extLst>
            <a:ext uri="{FF2B5EF4-FFF2-40B4-BE49-F238E27FC236}">
              <a16:creationId xmlns:a16="http://schemas.microsoft.com/office/drawing/2014/main" id="{00000000-0008-0000-0000-00001D000000}"/>
            </a:ext>
          </a:extLst>
        </xdr:cNvPr>
        <xdr:cNvSpPr>
          <a:spLocks noChangeArrowheads="1"/>
        </xdr:cNvSpPr>
      </xdr:nvSpPr>
      <xdr:spPr bwMode="auto">
        <a:xfrm>
          <a:off x="6398854" y="243363749"/>
          <a:ext cx="2154150" cy="1500575"/>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０．５百万円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25</xdr:col>
      <xdr:colOff>165326</xdr:colOff>
      <xdr:row>759</xdr:row>
      <xdr:rowOff>173128</xdr:rowOff>
    </xdr:from>
    <xdr:to>
      <xdr:col>30</xdr:col>
      <xdr:colOff>9449</xdr:colOff>
      <xdr:row>761</xdr:row>
      <xdr:rowOff>175733</xdr:rowOff>
    </xdr:to>
    <xdr:cxnSp macro="">
      <xdr:nvCxnSpPr>
        <xdr:cNvPr id="30" name="コネクタ: カギ線 29">
          <a:extLst>
            <a:ext uri="{FF2B5EF4-FFF2-40B4-BE49-F238E27FC236}">
              <a16:creationId xmlns:a16="http://schemas.microsoft.com/office/drawing/2014/main" id="{00000000-0008-0000-0000-00001E000000}"/>
            </a:ext>
          </a:extLst>
        </xdr:cNvPr>
        <xdr:cNvCxnSpPr/>
      </xdr:nvCxnSpPr>
      <xdr:spPr>
        <a:xfrm>
          <a:off x="4610326" y="247035728"/>
          <a:ext cx="733123" cy="713805"/>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1" sqref="A731:E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691</v>
      </c>
      <c r="AK2" s="925"/>
      <c r="AL2" s="925"/>
      <c r="AM2" s="925"/>
      <c r="AN2" s="83" t="s">
        <v>326</v>
      </c>
      <c r="AO2" s="925">
        <v>20</v>
      </c>
      <c r="AP2" s="925"/>
      <c r="AQ2" s="925"/>
      <c r="AR2" s="84" t="s">
        <v>631</v>
      </c>
      <c r="AS2" s="931">
        <v>496</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690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650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427</v>
      </c>
      <c r="H5" s="820"/>
      <c r="I5" s="820"/>
      <c r="J5" s="820"/>
      <c r="K5" s="820"/>
      <c r="L5" s="820"/>
      <c r="M5" s="821" t="s">
        <v>65</v>
      </c>
      <c r="N5" s="822"/>
      <c r="O5" s="822"/>
      <c r="P5" s="822"/>
      <c r="Q5" s="822"/>
      <c r="R5" s="823"/>
      <c r="S5" s="824" t="s">
        <v>431</v>
      </c>
      <c r="T5" s="820"/>
      <c r="U5" s="820"/>
      <c r="V5" s="820"/>
      <c r="W5" s="820"/>
      <c r="X5" s="825"/>
      <c r="Y5" s="681" t="s">
        <v>3</v>
      </c>
      <c r="Z5" s="527"/>
      <c r="AA5" s="527"/>
      <c r="AB5" s="527"/>
      <c r="AC5" s="527"/>
      <c r="AD5" s="528"/>
      <c r="AE5" s="682" t="s">
        <v>651</v>
      </c>
      <c r="AF5" s="682"/>
      <c r="AG5" s="682"/>
      <c r="AH5" s="682"/>
      <c r="AI5" s="682"/>
      <c r="AJ5" s="682"/>
      <c r="AK5" s="682"/>
      <c r="AL5" s="682"/>
      <c r="AM5" s="682"/>
      <c r="AN5" s="682"/>
      <c r="AO5" s="682"/>
      <c r="AP5" s="683"/>
      <c r="AQ5" s="684" t="s">
        <v>689</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3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84" customHeight="1" x14ac:dyDescent="0.15">
      <c r="A9" s="829" t="s">
        <v>23</v>
      </c>
      <c r="B9" s="830"/>
      <c r="C9" s="830"/>
      <c r="D9" s="830"/>
      <c r="E9" s="830"/>
      <c r="F9" s="830"/>
      <c r="G9" s="831" t="s">
        <v>692</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56</v>
      </c>
      <c r="Q13" s="641"/>
      <c r="R13" s="641"/>
      <c r="S13" s="641"/>
      <c r="T13" s="641"/>
      <c r="U13" s="641"/>
      <c r="V13" s="642"/>
      <c r="W13" s="640">
        <v>51</v>
      </c>
      <c r="X13" s="641"/>
      <c r="Y13" s="641"/>
      <c r="Z13" s="641"/>
      <c r="AA13" s="641"/>
      <c r="AB13" s="641"/>
      <c r="AC13" s="642"/>
      <c r="AD13" s="640">
        <v>48</v>
      </c>
      <c r="AE13" s="641"/>
      <c r="AF13" s="641"/>
      <c r="AG13" s="641"/>
      <c r="AH13" s="641"/>
      <c r="AI13" s="641"/>
      <c r="AJ13" s="642"/>
      <c r="AK13" s="640" t="s">
        <v>635</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v>-5</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56</v>
      </c>
      <c r="Q18" s="859"/>
      <c r="R18" s="859"/>
      <c r="S18" s="859"/>
      <c r="T18" s="859"/>
      <c r="U18" s="859"/>
      <c r="V18" s="860"/>
      <c r="W18" s="858">
        <f>SUM(W13:AC17)</f>
        <v>51</v>
      </c>
      <c r="X18" s="859"/>
      <c r="Y18" s="859"/>
      <c r="Z18" s="859"/>
      <c r="AA18" s="859"/>
      <c r="AB18" s="859"/>
      <c r="AC18" s="860"/>
      <c r="AD18" s="858">
        <f>SUM(AD13:AJ17)</f>
        <v>43</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56</v>
      </c>
      <c r="Q19" s="641"/>
      <c r="R19" s="641"/>
      <c r="S19" s="641"/>
      <c r="T19" s="641"/>
      <c r="U19" s="641"/>
      <c r="V19" s="642"/>
      <c r="W19" s="640">
        <v>51</v>
      </c>
      <c r="X19" s="641"/>
      <c r="Y19" s="641"/>
      <c r="Z19" s="641"/>
      <c r="AA19" s="641"/>
      <c r="AB19" s="641"/>
      <c r="AC19" s="642"/>
      <c r="AD19" s="640">
        <v>43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0.89583333333333337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c r="H23" s="951"/>
      <c r="I23" s="951"/>
      <c r="J23" s="951"/>
      <c r="K23" s="951"/>
      <c r="L23" s="951"/>
      <c r="M23" s="951"/>
      <c r="N23" s="951"/>
      <c r="O23" s="952"/>
      <c r="P23" s="900"/>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t="str">
        <f>AK13</f>
        <v>-</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v>2</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669</v>
      </c>
      <c r="Q32" s="93"/>
      <c r="R32" s="93"/>
      <c r="S32" s="93"/>
      <c r="T32" s="93"/>
      <c r="U32" s="93"/>
      <c r="V32" s="93"/>
      <c r="W32" s="93"/>
      <c r="X32" s="94"/>
      <c r="Y32" s="455" t="s">
        <v>12</v>
      </c>
      <c r="Z32" s="515"/>
      <c r="AA32" s="516"/>
      <c r="AB32" s="445" t="s">
        <v>634</v>
      </c>
      <c r="AC32" s="445"/>
      <c r="AD32" s="445"/>
      <c r="AE32" s="203">
        <v>19</v>
      </c>
      <c r="AF32" s="204"/>
      <c r="AG32" s="204"/>
      <c r="AH32" s="204"/>
      <c r="AI32" s="203">
        <v>11</v>
      </c>
      <c r="AJ32" s="204"/>
      <c r="AK32" s="204"/>
      <c r="AL32" s="204"/>
      <c r="AM32" s="203">
        <v>12</v>
      </c>
      <c r="AN32" s="204"/>
      <c r="AO32" s="204"/>
      <c r="AP32" s="204"/>
      <c r="AQ32" s="321" t="s">
        <v>635</v>
      </c>
      <c r="AR32" s="193"/>
      <c r="AS32" s="193"/>
      <c r="AT32" s="322"/>
      <c r="AU32" s="204">
        <v>42</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634</v>
      </c>
      <c r="AC33" s="507"/>
      <c r="AD33" s="507"/>
      <c r="AE33" s="203">
        <v>19</v>
      </c>
      <c r="AF33" s="204"/>
      <c r="AG33" s="204"/>
      <c r="AH33" s="204"/>
      <c r="AI33" s="203">
        <v>11</v>
      </c>
      <c r="AJ33" s="204"/>
      <c r="AK33" s="204"/>
      <c r="AL33" s="204"/>
      <c r="AM33" s="203">
        <v>12</v>
      </c>
      <c r="AN33" s="204"/>
      <c r="AO33" s="204"/>
      <c r="AP33" s="204"/>
      <c r="AQ33" s="321" t="s">
        <v>635</v>
      </c>
      <c r="AR33" s="193"/>
      <c r="AS33" s="193"/>
      <c r="AT33" s="322"/>
      <c r="AU33" s="204">
        <v>50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635</v>
      </c>
      <c r="AR34" s="193"/>
      <c r="AS34" s="193"/>
      <c r="AT34" s="322"/>
      <c r="AU34" s="204">
        <v>84</v>
      </c>
      <c r="AV34" s="204"/>
      <c r="AW34" s="204"/>
      <c r="AX34" s="206"/>
    </row>
    <row r="35" spans="1:51" ht="23.25" customHeight="1" x14ac:dyDescent="0.15">
      <c r="A35" s="213" t="s">
        <v>300</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640</v>
      </c>
      <c r="H101" s="93"/>
      <c r="I101" s="93"/>
      <c r="J101" s="93"/>
      <c r="K101" s="93"/>
      <c r="L101" s="93"/>
      <c r="M101" s="93"/>
      <c r="N101" s="93"/>
      <c r="O101" s="93"/>
      <c r="P101" s="93"/>
      <c r="Q101" s="93"/>
      <c r="R101" s="93"/>
      <c r="S101" s="93"/>
      <c r="T101" s="93"/>
      <c r="U101" s="93"/>
      <c r="V101" s="93"/>
      <c r="W101" s="93"/>
      <c r="X101" s="94"/>
      <c r="Y101" s="526" t="s">
        <v>54</v>
      </c>
      <c r="Z101" s="527"/>
      <c r="AA101" s="528"/>
      <c r="AB101" s="445" t="s">
        <v>634</v>
      </c>
      <c r="AC101" s="445"/>
      <c r="AD101" s="445"/>
      <c r="AE101" s="267">
        <v>1</v>
      </c>
      <c r="AF101" s="267"/>
      <c r="AG101" s="267"/>
      <c r="AH101" s="267"/>
      <c r="AI101" s="267">
        <v>5</v>
      </c>
      <c r="AJ101" s="267"/>
      <c r="AK101" s="267"/>
      <c r="AL101" s="267"/>
      <c r="AM101" s="267">
        <v>8</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634</v>
      </c>
      <c r="AC102" s="445"/>
      <c r="AD102" s="445"/>
      <c r="AE102" s="267">
        <v>3</v>
      </c>
      <c r="AF102" s="267"/>
      <c r="AG102" s="267"/>
      <c r="AH102" s="267"/>
      <c r="AI102" s="267">
        <v>5</v>
      </c>
      <c r="AJ102" s="267"/>
      <c r="AK102" s="267"/>
      <c r="AL102" s="267"/>
      <c r="AM102" s="267">
        <v>8</v>
      </c>
      <c r="AN102" s="267"/>
      <c r="AO102" s="267"/>
      <c r="AP102" s="267"/>
      <c r="AQ102" s="267"/>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v>56</v>
      </c>
      <c r="AF116" s="267"/>
      <c r="AG116" s="267"/>
      <c r="AH116" s="267"/>
      <c r="AI116" s="267">
        <v>10</v>
      </c>
      <c r="AJ116" s="267"/>
      <c r="AK116" s="267"/>
      <c r="AL116" s="267"/>
      <c r="AM116" s="267">
        <v>5</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644</v>
      </c>
      <c r="AF117" s="535"/>
      <c r="AG117" s="535"/>
      <c r="AH117" s="535"/>
      <c r="AI117" s="535" t="s">
        <v>645</v>
      </c>
      <c r="AJ117" s="535"/>
      <c r="AK117" s="535"/>
      <c r="AL117" s="535"/>
      <c r="AM117" s="535" t="s">
        <v>685</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291</v>
      </c>
      <c r="AC134" s="191"/>
      <c r="AD134" s="191"/>
      <c r="AE134" s="192">
        <v>96.3</v>
      </c>
      <c r="AF134" s="193"/>
      <c r="AG134" s="193"/>
      <c r="AH134" s="193"/>
      <c r="AI134" s="192">
        <v>96.2</v>
      </c>
      <c r="AJ134" s="193"/>
      <c r="AK134" s="193"/>
      <c r="AL134" s="193"/>
      <c r="AM134" s="192">
        <v>100</v>
      </c>
      <c r="AN134" s="193"/>
      <c r="AO134" s="193"/>
      <c r="AP134" s="193"/>
      <c r="AQ134" s="192" t="s">
        <v>635</v>
      </c>
      <c r="AR134" s="193"/>
      <c r="AS134" s="193"/>
      <c r="AT134" s="193"/>
      <c r="AU134" s="192">
        <v>100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291</v>
      </c>
      <c r="AC135" s="199"/>
      <c r="AD135" s="199"/>
      <c r="AE135" s="192">
        <v>90</v>
      </c>
      <c r="AF135" s="193"/>
      <c r="AG135" s="193"/>
      <c r="AH135" s="193"/>
      <c r="AI135" s="192">
        <v>90</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2"/>
      <c r="E430" s="160" t="s">
        <v>319</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2"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633</v>
      </c>
      <c r="AE702" s="327"/>
      <c r="AF702" s="327"/>
      <c r="AG702" s="364" t="s">
        <v>670</v>
      </c>
      <c r="AH702" s="365"/>
      <c r="AI702" s="365"/>
      <c r="AJ702" s="365"/>
      <c r="AK702" s="365"/>
      <c r="AL702" s="365"/>
      <c r="AM702" s="365"/>
      <c r="AN702" s="365"/>
      <c r="AO702" s="365"/>
      <c r="AP702" s="365"/>
      <c r="AQ702" s="365"/>
      <c r="AR702" s="365"/>
      <c r="AS702" s="365"/>
      <c r="AT702" s="365"/>
      <c r="AU702" s="365"/>
      <c r="AV702" s="365"/>
      <c r="AW702" s="365"/>
      <c r="AX702" s="366"/>
    </row>
    <row r="703" spans="1:51" ht="69.9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633</v>
      </c>
      <c r="AE703" s="308"/>
      <c r="AF703" s="308"/>
      <c r="AG703" s="89" t="s">
        <v>671</v>
      </c>
      <c r="AH703" s="90"/>
      <c r="AI703" s="90"/>
      <c r="AJ703" s="90"/>
      <c r="AK703" s="90"/>
      <c r="AL703" s="90"/>
      <c r="AM703" s="90"/>
      <c r="AN703" s="90"/>
      <c r="AO703" s="90"/>
      <c r="AP703" s="90"/>
      <c r="AQ703" s="90"/>
      <c r="AR703" s="90"/>
      <c r="AS703" s="90"/>
      <c r="AT703" s="90"/>
      <c r="AU703" s="90"/>
      <c r="AV703" s="90"/>
      <c r="AW703" s="90"/>
      <c r="AX703" s="91"/>
    </row>
    <row r="704" spans="1:51" ht="104.4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633</v>
      </c>
      <c r="AE704" s="766"/>
      <c r="AF704" s="766"/>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633</v>
      </c>
      <c r="AE705" s="698"/>
      <c r="AF705" s="698"/>
      <c r="AG705" s="113" t="s">
        <v>681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76.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633</v>
      </c>
      <c r="AE709" s="308"/>
      <c r="AF709" s="308"/>
      <c r="AG709" s="89" t="s">
        <v>680</v>
      </c>
      <c r="AH709" s="90"/>
      <c r="AI709" s="90"/>
      <c r="AJ709" s="90"/>
      <c r="AK709" s="90"/>
      <c r="AL709" s="90"/>
      <c r="AM709" s="90"/>
      <c r="AN709" s="90"/>
      <c r="AO709" s="90"/>
      <c r="AP709" s="90"/>
      <c r="AQ709" s="90"/>
      <c r="AR709" s="90"/>
      <c r="AS709" s="90"/>
      <c r="AT709" s="90"/>
      <c r="AU709" s="90"/>
      <c r="AV709" s="90"/>
      <c r="AW709" s="90"/>
      <c r="AX709" s="91"/>
    </row>
    <row r="710" spans="1:50" ht="66.599999999999994"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633</v>
      </c>
      <c r="AE710" s="308"/>
      <c r="AF710" s="308"/>
      <c r="AG710" s="89" t="s">
        <v>673</v>
      </c>
      <c r="AH710" s="90"/>
      <c r="AI710" s="90"/>
      <c r="AJ710" s="90"/>
      <c r="AK710" s="90"/>
      <c r="AL710" s="90"/>
      <c r="AM710" s="90"/>
      <c r="AN710" s="90"/>
      <c r="AO710" s="90"/>
      <c r="AP710" s="90"/>
      <c r="AQ710" s="90"/>
      <c r="AR710" s="90"/>
      <c r="AS710" s="90"/>
      <c r="AT710" s="90"/>
      <c r="AU710" s="90"/>
      <c r="AV710" s="90"/>
      <c r="AW710" s="90"/>
      <c r="AX710" s="91"/>
    </row>
    <row r="711" spans="1:50" ht="94.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633</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682</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682</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633</v>
      </c>
      <c r="AE714" s="788"/>
      <c r="AF714" s="789"/>
      <c r="AG714" s="719" t="s">
        <v>675</v>
      </c>
      <c r="AH714" s="720"/>
      <c r="AI714" s="720"/>
      <c r="AJ714" s="720"/>
      <c r="AK714" s="720"/>
      <c r="AL714" s="720"/>
      <c r="AM714" s="720"/>
      <c r="AN714" s="720"/>
      <c r="AO714" s="720"/>
      <c r="AP714" s="720"/>
      <c r="AQ714" s="720"/>
      <c r="AR714" s="720"/>
      <c r="AS714" s="720"/>
      <c r="AT714" s="720"/>
      <c r="AU714" s="720"/>
      <c r="AV714" s="720"/>
      <c r="AW714" s="720"/>
      <c r="AX714" s="721"/>
    </row>
    <row r="715" spans="1:50" ht="56.4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633</v>
      </c>
      <c r="AE715" s="588"/>
      <c r="AF715" s="639"/>
      <c r="AG715" s="725" t="s">
        <v>679</v>
      </c>
      <c r="AH715" s="726"/>
      <c r="AI715" s="726"/>
      <c r="AJ715" s="726"/>
      <c r="AK715" s="726"/>
      <c r="AL715" s="726"/>
      <c r="AM715" s="726"/>
      <c r="AN715" s="726"/>
      <c r="AO715" s="726"/>
      <c r="AP715" s="726"/>
      <c r="AQ715" s="726"/>
      <c r="AR715" s="726"/>
      <c r="AS715" s="726"/>
      <c r="AT715" s="726"/>
      <c r="AU715" s="726"/>
      <c r="AV715" s="726"/>
      <c r="AW715" s="726"/>
      <c r="AX715" s="727"/>
    </row>
    <row r="716" spans="1:50" ht="108"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633</v>
      </c>
      <c r="AE716" s="610"/>
      <c r="AF716" s="610"/>
      <c r="AG716" s="89" t="s">
        <v>676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633</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633</v>
      </c>
      <c r="AE718" s="308"/>
      <c r="AF718" s="308"/>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693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694</v>
      </c>
      <c r="B731" s="657"/>
      <c r="C731" s="657"/>
      <c r="D731" s="657"/>
      <c r="E731" s="658"/>
      <c r="F731" s="712" t="s">
        <v>695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302</v>
      </c>
      <c r="B733" s="657"/>
      <c r="C733" s="657"/>
      <c r="D733" s="657"/>
      <c r="E733" s="658"/>
      <c r="F733" s="620" t="s">
        <v>697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652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653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654</v>
      </c>
      <c r="F746" s="939"/>
      <c r="G746" s="939"/>
      <c r="H746" s="85" t="str">
        <f>IF(E746="","","-")</f>
        <v>-</v>
      </c>
      <c r="I746" s="939"/>
      <c r="J746" s="939"/>
      <c r="K746" s="85" t="str">
        <f>IF(I746="","","-")</f>
        <v/>
      </c>
      <c r="L746" s="940">
        <v>464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c r="F747" s="939"/>
      <c r="G747" s="939"/>
      <c r="H747" s="85" t="str">
        <f>IF(E747="","","-")</f>
        <v/>
      </c>
      <c r="I747" s="939"/>
      <c r="J747" s="939"/>
      <c r="K747" s="85" t="str">
        <f>IF(I747="","","-")</f>
        <v/>
      </c>
      <c r="L747" s="940"/>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655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657</v>
      </c>
      <c r="H789" s="654"/>
      <c r="I789" s="654"/>
      <c r="J789" s="654"/>
      <c r="K789" s="655"/>
      <c r="L789" s="647" t="s">
        <v>656</v>
      </c>
      <c r="M789" s="648"/>
      <c r="N789" s="648"/>
      <c r="O789" s="648"/>
      <c r="P789" s="648"/>
      <c r="Q789" s="648"/>
      <c r="R789" s="648"/>
      <c r="S789" s="648"/>
      <c r="T789" s="648"/>
      <c r="U789" s="648"/>
      <c r="V789" s="648"/>
      <c r="W789" s="648"/>
      <c r="X789" s="649"/>
      <c r="Y789" s="367">
        <v>14.2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6"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14.2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48.95" customHeight="1" x14ac:dyDescent="0.15">
      <c r="A845" s="355">
        <v>1</v>
      </c>
      <c r="B845" s="355">
        <v>1</v>
      </c>
      <c r="C845" s="343" t="s">
        <v>660</v>
      </c>
      <c r="D845" s="328"/>
      <c r="E845" s="328"/>
      <c r="F845" s="328"/>
      <c r="G845" s="328"/>
      <c r="H845" s="328"/>
      <c r="I845" s="328"/>
      <c r="J845" s="329">
        <v>7010001042703</v>
      </c>
      <c r="K845" s="330"/>
      <c r="L845" s="330"/>
      <c r="M845" s="330"/>
      <c r="N845" s="330"/>
      <c r="O845" s="330"/>
      <c r="P845" s="344" t="s">
        <v>665</v>
      </c>
      <c r="Q845" s="331"/>
      <c r="R845" s="331"/>
      <c r="S845" s="331"/>
      <c r="T845" s="331"/>
      <c r="U845" s="331"/>
      <c r="V845" s="331"/>
      <c r="W845" s="331"/>
      <c r="X845" s="331"/>
      <c r="Y845" s="332">
        <v>14.2</v>
      </c>
      <c r="Z845" s="333"/>
      <c r="AA845" s="333"/>
      <c r="AB845" s="334"/>
      <c r="AC845" s="335" t="s">
        <v>296</v>
      </c>
      <c r="AD845" s="336"/>
      <c r="AE845" s="336"/>
      <c r="AF845" s="336"/>
      <c r="AG845" s="336"/>
      <c r="AH845" s="351">
        <v>1</v>
      </c>
      <c r="AI845" s="352"/>
      <c r="AJ845" s="352"/>
      <c r="AK845" s="352"/>
      <c r="AL845" s="339">
        <v>100</v>
      </c>
      <c r="AM845" s="340"/>
      <c r="AN845" s="340"/>
      <c r="AO845" s="341"/>
      <c r="AP845" s="342"/>
      <c r="AQ845" s="342"/>
      <c r="AR845" s="342"/>
      <c r="AS845" s="342"/>
      <c r="AT845" s="342"/>
      <c r="AU845" s="342"/>
      <c r="AV845" s="342"/>
      <c r="AW845" s="342"/>
      <c r="AX845" s="342"/>
    </row>
    <row r="846" spans="1:51" ht="57.95" customHeight="1" x14ac:dyDescent="0.15">
      <c r="A846" s="355">
        <v>2</v>
      </c>
      <c r="B846" s="355">
        <v>1</v>
      </c>
      <c r="C846" s="343" t="s">
        <v>661</v>
      </c>
      <c r="D846" s="328"/>
      <c r="E846" s="328"/>
      <c r="F846" s="328"/>
      <c r="G846" s="328"/>
      <c r="H846" s="328"/>
      <c r="I846" s="328"/>
      <c r="J846" s="329">
        <v>2010001016851</v>
      </c>
      <c r="K846" s="330"/>
      <c r="L846" s="330"/>
      <c r="M846" s="330"/>
      <c r="N846" s="330"/>
      <c r="O846" s="330"/>
      <c r="P846" s="344" t="s">
        <v>668</v>
      </c>
      <c r="Q846" s="331"/>
      <c r="R846" s="331"/>
      <c r="S846" s="331"/>
      <c r="T846" s="331"/>
      <c r="U846" s="331"/>
      <c r="V846" s="331"/>
      <c r="W846" s="331"/>
      <c r="X846" s="331"/>
      <c r="Y846" s="332">
        <v>12.8</v>
      </c>
      <c r="Z846" s="333"/>
      <c r="AA846" s="333"/>
      <c r="AB846" s="334"/>
      <c r="AC846" s="335" t="s">
        <v>296</v>
      </c>
      <c r="AD846" s="336"/>
      <c r="AE846" s="336"/>
      <c r="AF846" s="336"/>
      <c r="AG846" s="336"/>
      <c r="AH846" s="351">
        <v>1</v>
      </c>
      <c r="AI846" s="352"/>
      <c r="AJ846" s="352"/>
      <c r="AK846" s="352"/>
      <c r="AL846" s="339">
        <v>100</v>
      </c>
      <c r="AM846" s="340"/>
      <c r="AN846" s="340"/>
      <c r="AO846" s="341"/>
      <c r="AP846" s="342"/>
      <c r="AQ846" s="342"/>
      <c r="AR846" s="342"/>
      <c r="AS846" s="342"/>
      <c r="AT846" s="342"/>
      <c r="AU846" s="342"/>
      <c r="AV846" s="342"/>
      <c r="AW846" s="342"/>
      <c r="AX846" s="342"/>
      <c r="AY846">
        <f>COUNTA($C$846)</f>
        <v>1</v>
      </c>
    </row>
    <row r="847" spans="1:51" ht="44.45" customHeight="1" x14ac:dyDescent="0.15">
      <c r="A847" s="355">
        <v>3</v>
      </c>
      <c r="B847" s="355">
        <v>1</v>
      </c>
      <c r="C847" s="343" t="s">
        <v>659</v>
      </c>
      <c r="D847" s="328"/>
      <c r="E847" s="328"/>
      <c r="F847" s="328"/>
      <c r="G847" s="328"/>
      <c r="H847" s="328"/>
      <c r="I847" s="328"/>
      <c r="J847" s="329">
        <v>6010405010463</v>
      </c>
      <c r="K847" s="330"/>
      <c r="L847" s="330"/>
      <c r="M847" s="330"/>
      <c r="N847" s="330"/>
      <c r="O847" s="330"/>
      <c r="P847" s="344" t="s">
        <v>662</v>
      </c>
      <c r="Q847" s="331"/>
      <c r="R847" s="331"/>
      <c r="S847" s="331"/>
      <c r="T847" s="331"/>
      <c r="U847" s="331"/>
      <c r="V847" s="331"/>
      <c r="W847" s="331"/>
      <c r="X847" s="331"/>
      <c r="Y847" s="332">
        <v>5.9</v>
      </c>
      <c r="Z847" s="333"/>
      <c r="AA847" s="333"/>
      <c r="AB847" s="334"/>
      <c r="AC847" s="335" t="s">
        <v>296</v>
      </c>
      <c r="AD847" s="336"/>
      <c r="AE847" s="336"/>
      <c r="AF847" s="336"/>
      <c r="AG847" s="336"/>
      <c r="AH847" s="337">
        <v>1</v>
      </c>
      <c r="AI847" s="338"/>
      <c r="AJ847" s="338"/>
      <c r="AK847" s="338"/>
      <c r="AL847" s="339">
        <v>99.4</v>
      </c>
      <c r="AM847" s="340"/>
      <c r="AN847" s="340"/>
      <c r="AO847" s="341"/>
      <c r="AP847" s="342"/>
      <c r="AQ847" s="342"/>
      <c r="AR847" s="342"/>
      <c r="AS847" s="342"/>
      <c r="AT847" s="342"/>
      <c r="AU847" s="342"/>
      <c r="AV847" s="342"/>
      <c r="AW847" s="342"/>
      <c r="AX847" s="342"/>
      <c r="AY847">
        <f>COUNTA($C$847)</f>
        <v>1</v>
      </c>
    </row>
    <row r="848" spans="1:51" ht="41.45" customHeight="1" x14ac:dyDescent="0.15">
      <c r="A848" s="355">
        <v>4</v>
      </c>
      <c r="B848" s="355">
        <v>1</v>
      </c>
      <c r="C848" s="343" t="s">
        <v>658</v>
      </c>
      <c r="D848" s="328"/>
      <c r="E848" s="328"/>
      <c r="F848" s="328"/>
      <c r="G848" s="328"/>
      <c r="H848" s="328"/>
      <c r="I848" s="328"/>
      <c r="J848" s="329">
        <v>6010405010463</v>
      </c>
      <c r="K848" s="330"/>
      <c r="L848" s="330"/>
      <c r="M848" s="330"/>
      <c r="N848" s="330"/>
      <c r="O848" s="330"/>
      <c r="P848" s="344" t="s">
        <v>664</v>
      </c>
      <c r="Q848" s="331"/>
      <c r="R848" s="331"/>
      <c r="S848" s="331"/>
      <c r="T848" s="331"/>
      <c r="U848" s="331"/>
      <c r="V848" s="331"/>
      <c r="W848" s="331"/>
      <c r="X848" s="331"/>
      <c r="Y848" s="332">
        <v>5.2</v>
      </c>
      <c r="Z848" s="333"/>
      <c r="AA848" s="333"/>
      <c r="AB848" s="334"/>
      <c r="AC848" s="335" t="s">
        <v>296</v>
      </c>
      <c r="AD848" s="336"/>
      <c r="AE848" s="336"/>
      <c r="AF848" s="336"/>
      <c r="AG848" s="336"/>
      <c r="AH848" s="337">
        <v>1</v>
      </c>
      <c r="AI848" s="338"/>
      <c r="AJ848" s="338"/>
      <c r="AK848" s="338"/>
      <c r="AL848" s="339"/>
      <c r="AM848" s="340"/>
      <c r="AN848" s="340"/>
      <c r="AO848" s="341"/>
      <c r="AP848" s="342"/>
      <c r="AQ848" s="342"/>
      <c r="AR848" s="342"/>
      <c r="AS848" s="342"/>
      <c r="AT848" s="342"/>
      <c r="AU848" s="342"/>
      <c r="AV848" s="342"/>
      <c r="AW848" s="342"/>
      <c r="AX848" s="342"/>
      <c r="AY848">
        <f>COUNTA($C$848)</f>
        <v>1</v>
      </c>
    </row>
    <row r="849" spans="1:51" ht="42.95" customHeight="1" x14ac:dyDescent="0.15">
      <c r="A849" s="355">
        <v>5</v>
      </c>
      <c r="B849" s="355">
        <v>1</v>
      </c>
      <c r="C849" s="343" t="s">
        <v>667</v>
      </c>
      <c r="D849" s="328"/>
      <c r="E849" s="328"/>
      <c r="F849" s="328"/>
      <c r="G849" s="328"/>
      <c r="H849" s="328"/>
      <c r="I849" s="328"/>
      <c r="J849" s="329" t="s">
        <v>666</v>
      </c>
      <c r="K849" s="330"/>
      <c r="L849" s="330"/>
      <c r="M849" s="330"/>
      <c r="N849" s="330"/>
      <c r="O849" s="330"/>
      <c r="P849" s="344" t="s">
        <v>663</v>
      </c>
      <c r="Q849" s="331"/>
      <c r="R849" s="331"/>
      <c r="S849" s="331"/>
      <c r="T849" s="331"/>
      <c r="U849" s="331"/>
      <c r="V849" s="331"/>
      <c r="W849" s="331"/>
      <c r="X849" s="331"/>
      <c r="Y849" s="332">
        <v>3</v>
      </c>
      <c r="Z849" s="333"/>
      <c r="AA849" s="333"/>
      <c r="AB849" s="334"/>
      <c r="AC849" s="335" t="s">
        <v>296</v>
      </c>
      <c r="AD849" s="336"/>
      <c r="AE849" s="336"/>
      <c r="AF849" s="336"/>
      <c r="AG849" s="336"/>
      <c r="AH849" s="337">
        <v>1</v>
      </c>
      <c r="AI849" s="338"/>
      <c r="AJ849" s="338"/>
      <c r="AK849" s="338"/>
      <c r="AL849" s="339">
        <v>99.97</v>
      </c>
      <c r="AM849" s="340"/>
      <c r="AN849" s="340"/>
      <c r="AO849" s="341"/>
      <c r="AP849" s="342"/>
      <c r="AQ849" s="342"/>
      <c r="AR849" s="342"/>
      <c r="AS849" s="342"/>
      <c r="AT849" s="342"/>
      <c r="AU849" s="342"/>
      <c r="AV849" s="342"/>
      <c r="AW849" s="342"/>
      <c r="AX849" s="342"/>
      <c r="AY849">
        <f>COUNTA($C$849)</f>
        <v>1</v>
      </c>
    </row>
    <row r="850" spans="1:51" ht="42.95" customHeight="1" x14ac:dyDescent="0.15">
      <c r="A850" s="355">
        <v>6</v>
      </c>
      <c r="B850" s="355">
        <v>1</v>
      </c>
      <c r="C850" s="343" t="s">
        <v>659</v>
      </c>
      <c r="D850" s="328"/>
      <c r="E850" s="328"/>
      <c r="F850" s="328"/>
      <c r="G850" s="328"/>
      <c r="H850" s="328"/>
      <c r="I850" s="328"/>
      <c r="J850" s="329">
        <v>6010405010463</v>
      </c>
      <c r="K850" s="330"/>
      <c r="L850" s="330"/>
      <c r="M850" s="330"/>
      <c r="N850" s="330"/>
      <c r="O850" s="330"/>
      <c r="P850" s="344" t="s">
        <v>688</v>
      </c>
      <c r="Q850" s="331"/>
      <c r="R850" s="331"/>
      <c r="S850" s="331"/>
      <c r="T850" s="331"/>
      <c r="U850" s="331"/>
      <c r="V850" s="331"/>
      <c r="W850" s="331"/>
      <c r="X850" s="331"/>
      <c r="Y850" s="332">
        <v>1</v>
      </c>
      <c r="Z850" s="333"/>
      <c r="AA850" s="333"/>
      <c r="AB850" s="334"/>
      <c r="AC850" s="335" t="s">
        <v>298</v>
      </c>
      <c r="AD850" s="336"/>
      <c r="AE850" s="336"/>
      <c r="AF850" s="336"/>
      <c r="AG850" s="336"/>
      <c r="AH850" s="337" t="s">
        <v>326</v>
      </c>
      <c r="AI850" s="338"/>
      <c r="AJ850" s="338"/>
      <c r="AK850" s="338"/>
      <c r="AL850" s="339" t="s">
        <v>326</v>
      </c>
      <c r="AM850" s="340"/>
      <c r="AN850" s="340"/>
      <c r="AO850" s="341"/>
      <c r="AP850" s="342"/>
      <c r="AQ850" s="342"/>
      <c r="AR850" s="342"/>
      <c r="AS850" s="342"/>
      <c r="AT850" s="342"/>
      <c r="AU850" s="342"/>
      <c r="AV850" s="342"/>
      <c r="AW850" s="342"/>
      <c r="AX850" s="342"/>
      <c r="AY850">
        <f>COUNTA($C$850)</f>
        <v>1</v>
      </c>
    </row>
    <row r="851" spans="1:51" ht="41.1" customHeight="1" x14ac:dyDescent="0.15">
      <c r="A851" s="355">
        <v>7</v>
      </c>
      <c r="B851" s="355">
        <v>1</v>
      </c>
      <c r="C851" s="343" t="s">
        <v>686</v>
      </c>
      <c r="D851" s="328"/>
      <c r="E851" s="328"/>
      <c r="F851" s="328"/>
      <c r="G851" s="328"/>
      <c r="H851" s="328"/>
      <c r="I851" s="328"/>
      <c r="J851" s="329">
        <v>9120001121031</v>
      </c>
      <c r="K851" s="330"/>
      <c r="L851" s="330"/>
      <c r="M851" s="330"/>
      <c r="N851" s="330"/>
      <c r="O851" s="330"/>
      <c r="P851" s="344" t="s">
        <v>696</v>
      </c>
      <c r="Q851" s="331"/>
      <c r="R851" s="331"/>
      <c r="S851" s="331"/>
      <c r="T851" s="331"/>
      <c r="U851" s="331"/>
      <c r="V851" s="331"/>
      <c r="W851" s="331"/>
      <c r="X851" s="331"/>
      <c r="Y851" s="332">
        <v>0.7</v>
      </c>
      <c r="Z851" s="333"/>
      <c r="AA851" s="333"/>
      <c r="AB851" s="334"/>
      <c r="AC851" s="335" t="s">
        <v>298</v>
      </c>
      <c r="AD851" s="336"/>
      <c r="AE851" s="336"/>
      <c r="AF851" s="336"/>
      <c r="AG851" s="336"/>
      <c r="AH851" s="337" t="s">
        <v>687</v>
      </c>
      <c r="AI851" s="338"/>
      <c r="AJ851" s="338"/>
      <c r="AK851" s="338"/>
      <c r="AL851" s="339" t="s">
        <v>687</v>
      </c>
      <c r="AM851" s="340"/>
      <c r="AN851" s="340"/>
      <c r="AO851" s="341"/>
      <c r="AP851" s="342"/>
      <c r="AQ851" s="342"/>
      <c r="AR851" s="342"/>
      <c r="AS851" s="342"/>
      <c r="AT851" s="342"/>
      <c r="AU851" s="342"/>
      <c r="AV851" s="342"/>
      <c r="AW851" s="342"/>
      <c r="AX851" s="342"/>
      <c r="AY851">
        <f>COUNTA($C$851)</f>
        <v>1</v>
      </c>
    </row>
    <row r="852" spans="1:51" ht="30" hidden="1" customHeight="1" x14ac:dyDescent="0.15">
      <c r="A852" s="355">
        <v>8</v>
      </c>
      <c r="B852" s="355">
        <v>1</v>
      </c>
      <c r="C852" s="343"/>
      <c r="D852" s="328"/>
      <c r="E852" s="328"/>
      <c r="F852" s="328"/>
      <c r="G852" s="328"/>
      <c r="H852" s="328"/>
      <c r="I852" s="328"/>
      <c r="J852" s="329"/>
      <c r="K852" s="330"/>
      <c r="L852" s="330"/>
      <c r="M852" s="330"/>
      <c r="N852" s="330"/>
      <c r="O852" s="330"/>
      <c r="P852" s="344"/>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AK16:AQ17 AK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5" max="49" man="1"/>
    <brk id="735" max="49" man="1"/>
    <brk id="786" max="49" man="1"/>
  </rowBreaks>
  <colBreaks count="1" manualBreakCount="1">
    <brk id="49" max="1137"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zoomScaleNormal="100"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t="s">
        <v>633</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t="s">
        <v>633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2021-03-08T07:58:12Z</cp:lastPrinted>
  <dcterms:created xsi:type="dcterms:W3CDTF">2012-03-13T00:50:25Z</dcterms:created>
  <dcterms:modified xsi:type="dcterms:W3CDTF">2021-09-03T13:05:15Z</dcterms:modified>
</cp:coreProperties>
</file>