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6_官房予算\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604" i="3"/>
  <c r="AY615"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<sst xmlns="http://schemas.openxmlformats.org/spreadsheetml/2006/main" count="2224" uniqueCount="681">
  <si>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</si>
  <si>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</si>
  <si>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</si>
  <si>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</si>
  <si>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</si>
  <si>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</si>
  <si>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</si>
  <si>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</si>
  <si>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</si>
  <si>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</si>
  <si>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</si>
  <si>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</si>
  <si>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</si>
  <si>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</si>
  <si>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</si>
  <si>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</si>
  <si>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</si>
  <si>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</si>
  <si>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</si>
  <si>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</si>
  <si>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</si>
  <si>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</si>
  <si>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</si>
  <si>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</si>
  <si>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</si>
  <si>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</si>
  <si>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</si>
  <si>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</si>
  <si>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</si>
  <si>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</si>
  <si>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</si>
  <si>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</si>
  <si>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</si>
  <si>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</si>
  <si>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</si>
  <si>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</si>
  <si>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</si>
  <si>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</si>
  <si>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</si>
  <si>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</si>
  <si>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</si>
  <si>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</si>
  <si>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</si>
  <si>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</si>
  <si>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</si>
  <si>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</si>
  <si>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</si>
  <si>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</si>
  <si>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</si>
  <si>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</si>
  <si>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</si>
  <si>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</si>
  <si>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</si>
  <si>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</si>
  <si>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</si>
  <si>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</si>
  <si>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</si>
  <si>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</si>
  <si>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</si>
  <si>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</si>
  <si>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</si>
  <si>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</si>
  <si>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</si>
  <si>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</si>
  <si>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</si>
  <si>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</si>
  <si>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</si>
  <si>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</si>
  <si>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</si>
  <si>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</si>
  <si>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</si>
  <si>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</si>
  <si>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</si>
  <si>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</si>
  <si>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</si>
  <si>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</si>
  <si>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</si>
  <si>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</si>
  <si>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</si>
  <si>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</si>
  <si>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</si>
  <si>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</si>
  <si>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</si>
  <si>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</si>
  <si>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</si>
  <si>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</si>
  <si>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</si>
  <si>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</si>
  <si>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</si>
  <si>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</si>
  <si>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</si>
  <si>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</si>
  <si>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</si>
  <si>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</si>
  <si>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</si>
  <si>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</si>
  <si>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</si>
  <si>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</si>
  <si>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</si>
  <si>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</si>
  <si>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</si>
  <si>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</si>
  <si>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</si>
  <si>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</si>
  <si>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</si>
  <si>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</si>
  <si>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</si>
  <si>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</si>
  <si>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</si>
  <si>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</si>
  <si>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</si>
  <si>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</si>
  <si>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</si>
  <si>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</si>
  <si>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</si>
  <si>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</si>
  <si>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</si>
  <si>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</si>
  <si>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</si>
  <si>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</si>
  <si>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</si>
  <si>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</si>
  <si>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</si>
  <si>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</si>
  <si>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</si>
  <si>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</si>
  <si>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</si>
  <si>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</si>
  <si>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</si>
  <si>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</si>
  <si>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</si>
  <si>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</si>
  <si>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</si>
  <si>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</si>
  <si>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</si>
  <si>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</si>
  <si>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</si>
  <si>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</si>
  <si>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</si>
  <si>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</si>
  <si>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</si>
  <si>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</si>
  <si>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</si>
  <si>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</si>
  <si>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</si>
  <si>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</si>
  <si>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</si>
  <si>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</si>
  <si>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</si>
  <si>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</si>
  <si>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</si>
  <si>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</si>
  <si>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</si>
  <si>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</si>
  <si>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</si>
  <si>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</si>
  <si>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</si>
  <si>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</si>
  <si>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</si>
  <si>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</si>
  <si>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</si>
  <si>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</si>
  <si>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</si>
  <si>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</si>
  <si>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</si>
  <si>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</si>
  <si>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</si>
  <si>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</si>
  <si>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</si>
  <si>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</si>
  <si>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</si>
  <si>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</si>
  <si>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</si>
  <si>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</si>
  <si>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</si>
  <si>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</si>
  <si>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</si>
  <si>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</si>
  <si>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</si>
  <si>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</si>
  <si>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</si>
  <si>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</si>
  <si>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</si>
  <si>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</si>
  <si>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</si>
  <si>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</si>
  <si>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</si>
  <si>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</si>
  <si>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</si>
  <si>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</si>
  <si>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</si>
  <si>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</si>
  <si>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</si>
  <si>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</si>
  <si>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</si>
  <si>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</si>
  <si>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</si>
  <si>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</si>
  <si>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</si>
  <si>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</si>
  <si>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</si>
  <si>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</si>
  <si>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</si>
  <si>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</si>
  <si>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</si>
  <si>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</si>
  <si>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</si>
  <si>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</si>
  <si>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</si>
  <si>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</si>
  <si>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</si>
  <si>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</si>
  <si>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</si>
  <si>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</si>
  <si>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</si>
  <si>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</si>
  <si>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</si>
  <si>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</si>
  <si>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</si>
  <si>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</si>
  <si>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</si>
  <si>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</si>
  <si>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</si>
  <si>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</si>
  <si>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</si>
  <si>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</si>
  <si>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</si>
  <si>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</si>
  <si>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</si>
  <si>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</si>
  <si>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</si>
  <si>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</si>
  <si>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</si>
  <si>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</si>
  <si>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</si>
  <si>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</si>
  <si>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</si>
  <si>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</si>
  <si>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</si>
  <si>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</si>
  <si>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</si>
  <si>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</si>
  <si>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</si>
  <si>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</si>
  <si>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</si>
  <si>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</si>
  <si>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</si>
  <si>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</si>
  <si>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</si>
  <si>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</si>
  <si>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</si>
  <si>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</si>
  <si>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</si>
  <si>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</si>
  <si>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</si>
  <si>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</si>
  <si>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</si>
  <si>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</si>
  <si>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</si>
  <si>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</si>
  <si>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</si>
  <si>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</si>
  <si>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</si>
  <si>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</si>
  <si>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</si>
  <si>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</si>
  <si>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</si>
  <si>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</si>
  <si>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</si>
  <si>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</si>
  <si>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</si>
  <si>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</si>
  <si>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</si>
  <si>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</si>
  <si>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</si>
  <si>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</si>
  <si>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</si>
  <si>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</si>
  <si>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</si>
  <si>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</si>
  <si>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</si>
  <si>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</si>
  <si>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</si>
  <si>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</si>
  <si>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</si>
  <si>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</si>
  <si>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</si>
  <si>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</si>
  <si>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</si>
  <si>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</si>
  <si>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</si>
  <si>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</si>
  <si>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</si>
  <si>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</si>
  <si>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</si>
  <si>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</si>
  <si>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</si>
  <si>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</si>
  <si>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</si>
  <si>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</si>
  <si>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</si>
  <si>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</si>
  <si>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</si>
  <si>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</si>
  <si>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</si>
  <si>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</si>
  <si>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</si>
  <si>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</si>
  <si>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</si>
  <si>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</si>
  <si>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</si>
  <si>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</si>
  <si>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</si>
  <si>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</si>
  <si>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</si>
  <si>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</si>
  <si>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</si>
  <si>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</si>
  <si>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</si>
  <si>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</si>
  <si>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</si>
  <si>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</si>
  <si>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</si>
  <si>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</si>
  <si>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</si>
  <si>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</si>
  <si>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</si>
  <si>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</si>
  <si>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</si>
  <si>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</si>
  <si>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</si>
  <si>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</si>
  <si>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</si>
  <si>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</si>
  <si>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</si>
  <si>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</si>
  <si>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</si>
  <si>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</si>
  <si>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</si>
  <si>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</si>
  <si>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</si>
  <si>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</si>
  <si>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</si>
  <si>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</si>
  <si>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</si>
  <si>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</si>
  <si>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</si>
  <si>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</si>
  <si>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</si>
  <si>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</si>
  <si>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</si>
  <si>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</si>
  <si>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</si>
  <si>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</si>
  <si>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</si>
  <si>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</si>
  <si>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</si>
  <si>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</si>
  <si>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</si>
  <si>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</si>
  <si>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</si>
  <si>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</si>
  <si>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</si>
  <si>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</si>
  <si>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</si>
  <si>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</si>
  <si>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</si>
  <si>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</si>
  <si>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</si>
  <si>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</si>
  <si>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</si>
  <si>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</si>
  <si>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</si>
  <si>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</si>
  <si>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</si>
  <si>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</si>
  <si>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</si>
  <si>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</si>
  <si>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</si>
  <si>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</si>
  <si>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</si>
  <si>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</si>
  <si>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</si>
  <si>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</si>
  <si>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</si>
  <si>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</si>
  <si>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</si>
  <si>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</si>
  <si>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</si>
  <si>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</si>
  <si>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</si>
  <si>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</si>
  <si>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</si>
  <si>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</si>
  <si>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</si>
  <si>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</si>
  <si>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</si>
  <si>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</si>
  <si>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</si>
  <si>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</si>
  <si>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</si>
  <si>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</si>
  <si>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</si>
  <si>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</si>
  <si>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</si>
  <si>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</si>
  <si>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</si>
  <si>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</si>
  <si>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</si>
  <si>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</si>
  <si>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</si>
  <si>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</si>
  <si>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</si>
  <si>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</si>
  <si>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</si>
  <si>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</si>
  <si>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</si>
  <si>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</si>
  <si>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</si>
  <si>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</si>
  <si>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</si>
  <si>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</si>
  <si>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</si>
  <si>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</si>
  <si>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</si>
  <si>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</si>
  <si>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</si>
  <si>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</si>
  <si>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</si>
  <si>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</si>
  <si>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</si>
  <si>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</si>
  <si>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</si>
  <si>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</si>
  <si>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</si>
  <si>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</si>
  <si>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</si>
  <si>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</si>
  <si>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</si>
  <si>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</si>
  <si>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</si>
  <si>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</si>
  <si>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</si>
  <si>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</si>
  <si>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</si>
  <si>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</si>
  <si>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</si>
  <si>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</si>
  <si>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</si>
  <si>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</si>
  <si>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</si>
  <si>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</si>
  <si>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</si>
  <si>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</si>
  <si>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</si>
  <si>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</si>
  <si>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</si>
  <si>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</si>
  <si>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</si>
  <si>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</si>
  <si>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</si>
  <si>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</si>
  <si>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</si>
  <si>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</si>
  <si>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</si>
  <si>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</si>
  <si>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</si>
  <si>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</si>
  <si>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</si>
  <si>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</si>
  <si>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</si>
  <si>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</si>
  <si>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</si>
  <si>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</si>
  <si>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</si>
  <si>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</si>
  <si>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</si>
  <si>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</si>
  <si>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</si>
  <si>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</si>
  <si>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</si>
  <si>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</si>
  <si>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</si>
  <si>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</si>
  <si>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</si>
  <si>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</si>
  <si>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</si>
  <si>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</si>
  <si>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</si>
  <si>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</si>
  <si>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</si>
  <si>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</si>
  <si>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</si>
  <si>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</si>
  <si>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</si>
  <si>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</si>
  <si>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</si>
  <si>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</si>
  <si>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</si>
  <si>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</si>
  <si>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</si>
  <si>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</si>
  <si>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</si>
  <si>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</si>
  <si>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</si>
  <si>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</si>
  <si>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</si>
  <si>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</si>
  <si>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</si>
  <si>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</si>
  <si>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</si>
  <si>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</si>
  <si>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</si>
  <si>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</si>
  <si>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</si>
  <si>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</si>
  <si>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</si>
  <si>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</si>
  <si>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</si>
  <si>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</si>
  <si>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</si>
  <si>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</si>
  <si>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</si>
  <si>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</si>
  <si>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</si>
  <si>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</si>
  <si>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</si>
  <si>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</si>
  <si>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</si>
  <si>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</si>
  <si>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</si>
  <si>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</si>
  <si>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</si>
  <si>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</si>
  <si>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</si>
  <si>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</si>
  <si>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</si>
  <si>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</si>
  <si>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</si>
  <si>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</si>
  <si>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</si>
  <si>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</si>
  <si>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</si>
  <si>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</si>
  <si>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</si>
  <si>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</si>
  <si>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</si>
  <si>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</si>
  <si>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</si>
  <si>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</si>
  <si>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</si>
  <si>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</si>
  <si>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</si>
  <si>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</si>
  <si>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</si>
  <si>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</si>
  <si>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</si>
  <si>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</si>
  <si>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</si>
  <si>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</si>
  <si>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</si>
  <si>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</si>
  <si>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</si>
  <si>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</si>
  <si>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</si>
  <si>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</si>
  <si>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</si>
  <si>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</si>
  <si>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</si>
  <si>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</si>
  <si>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</si>
  <si>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</si>
  <si>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</si>
  <si>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</si>
  <si>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</si>
  <si>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</si>
  <si>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</si>
  <si>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</si>
  <si>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</si>
  <si>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</si>
  <si>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</si>
  <si>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</si>
  <si>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</si>
  <si>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</si>
  <si>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</si>
  <si>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</si>
  <si>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</si>
  <si>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</si>
  <si>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</si>
  <si>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</si>
  <si>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</si>
  <si>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</si>
  <si>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</si>
  <si>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</si>
  <si>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</si>
  <si>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</si>
  <si>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</si>
  <si>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</si>
  <si>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</si>
  <si>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</si>
  <si>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</si>
  <si>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</si>
  <si>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</si>
  <si>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</si>
  <si>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</si>
  <si>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</si>
  <si>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</si>
  <si>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</si>
  <si>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</si>
  <si>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</si>
  <si>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</si>
  <si>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</si>
  <si>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</si>
  <si>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</si>
  <si>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</si>
  <si>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</si>
  <si>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</si>
  <si>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</si>
  <si>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</si>
  <si>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</si>
  <si>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</si>
  <si>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</si>
  <si>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</si>
  <si>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</si>
  <si>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</si>
  <si>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</si>
  <si>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</si>
  <si>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</si>
  <si>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</si>
  <si>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</si>
  <si>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</si>
  <si>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</si>
  <si>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コンクリート工の省力化・効率化に係る技術研究開発の推進</t>
    <phoneticPr fontId="5"/>
  </si>
  <si>
    <t>大臣官房</t>
    <rPh sb="0" eb="2">
      <t>ダイジン</t>
    </rPh>
    <rPh sb="2" eb="4">
      <t>カンボウ</t>
    </rPh>
    <phoneticPr fontId="5"/>
  </si>
  <si>
    <t>技術調査課</t>
    <rPh sb="0" eb="2">
      <t>ギジュツ</t>
    </rPh>
    <rPh sb="2" eb="5">
      <t>チョウサカ</t>
    </rPh>
    <phoneticPr fontId="5"/>
  </si>
  <si>
    <t>課長　森戸義貴</t>
    <rPh sb="0" eb="2">
      <t>カチョウ</t>
    </rPh>
    <rPh sb="3" eb="5">
      <t>モリト</t>
    </rPh>
    <rPh sb="5" eb="7">
      <t>ヨシタカ</t>
    </rPh>
    <phoneticPr fontId="5"/>
  </si>
  <si>
    <t>○</t>
  </si>
  <si>
    <t>※※※「経済財政運営と改革の基本方針2019～「令和」新時代：「Society5.0」への挑戦～（令和元年6月21 日、閣議決定）」
i-Constructionにおけるトップランナー施策</t>
    <phoneticPr fontId="5"/>
  </si>
  <si>
    <t>老朽化が進む既存の社会インフラの維持管理にかかる労働力の負担の増加を踏まえると、社会インフラの適切な整備、維持管理・更新を行うためには、建設現場での働き方の改革にあわせて、作業の省略化・効率化を行うことが喫緊の課題である。
本施策は、建設分野の中で特に多くの作業員を必要とするコンクリート工における省力化・効率化を目的とし、プレキャスト部材の活用や材料調達から現場施工に至るサプライチェーンマネジメントの導入を促進するための技術開発を推進する。</t>
    <phoneticPr fontId="5"/>
  </si>
  <si>
    <t>コンクリート工における省人化・効率化に資する技術として、プレキャスト部材の活用促進に向けた技術基準の整備による規格の標準化・要素技術の一般化に関する検討をすすめる。また、プレキャスト部材の活用による優位性（品質向上、省人化、工期短縮等）を適切に評価する手法の確立のため、全体最適の導入に関する検討を進める。さらに、コンクリート構造物製作にあたっての材料調達から輸送、現場作業等における時間的ロスや材料ロスを削減するためのサプライチェーンマネジメントの導入に係る検討を進める。</t>
    <rPh sb="6" eb="7">
      <t>コウ</t>
    </rPh>
    <rPh sb="11" eb="14">
      <t>ショウジンカ</t>
    </rPh>
    <rPh sb="15" eb="18">
      <t>コウリツカ</t>
    </rPh>
    <rPh sb="19" eb="20">
      <t>シ</t>
    </rPh>
    <rPh sb="22" eb="24">
      <t>ギジュツ</t>
    </rPh>
    <rPh sb="34" eb="36">
      <t>ブザイ</t>
    </rPh>
    <rPh sb="37" eb="39">
      <t>カツヨウ</t>
    </rPh>
    <rPh sb="39" eb="41">
      <t>ソクシン</t>
    </rPh>
    <rPh sb="42" eb="43">
      <t>ム</t>
    </rPh>
    <rPh sb="45" eb="47">
      <t>ギジュツ</t>
    </rPh>
    <rPh sb="47" eb="49">
      <t>キジュン</t>
    </rPh>
    <rPh sb="50" eb="52">
      <t>セイビ</t>
    </rPh>
    <rPh sb="55" eb="57">
      <t>キカク</t>
    </rPh>
    <rPh sb="58" eb="61">
      <t>ヒョウジュンカ</t>
    </rPh>
    <rPh sb="62" eb="64">
      <t>ヨウソ</t>
    </rPh>
    <rPh sb="64" eb="66">
      <t>ギジュツ</t>
    </rPh>
    <rPh sb="67" eb="69">
      <t>イッパン</t>
    </rPh>
    <rPh sb="69" eb="70">
      <t>カ</t>
    </rPh>
    <rPh sb="71" eb="72">
      <t>カン</t>
    </rPh>
    <rPh sb="74" eb="76">
      <t>ケントウ</t>
    </rPh>
    <rPh sb="91" eb="93">
      <t>ブザイ</t>
    </rPh>
    <rPh sb="94" eb="96">
      <t>カツヨウ</t>
    </rPh>
    <rPh sb="99" eb="102">
      <t>ユウイセイ</t>
    </rPh>
    <rPh sb="103" eb="105">
      <t>ヒンシツ</t>
    </rPh>
    <rPh sb="105" eb="107">
      <t>コウジョウ</t>
    </rPh>
    <rPh sb="108" eb="111">
      <t>ショウジンカ</t>
    </rPh>
    <rPh sb="112" eb="114">
      <t>コウキ</t>
    </rPh>
    <rPh sb="114" eb="116">
      <t>タンシュク</t>
    </rPh>
    <rPh sb="116" eb="117">
      <t>トウ</t>
    </rPh>
    <rPh sb="119" eb="121">
      <t>テキセツ</t>
    </rPh>
    <rPh sb="122" eb="124">
      <t>ヒョウカ</t>
    </rPh>
    <rPh sb="126" eb="128">
      <t>シュホウ</t>
    </rPh>
    <rPh sb="129" eb="131">
      <t>カクリツ</t>
    </rPh>
    <rPh sb="135" eb="137">
      <t>ゼンタイ</t>
    </rPh>
    <rPh sb="137" eb="139">
      <t>サイテキ</t>
    </rPh>
    <rPh sb="140" eb="142">
      <t>ドウニュウ</t>
    </rPh>
    <rPh sb="143" eb="144">
      <t>カン</t>
    </rPh>
    <rPh sb="146" eb="148">
      <t>ケントウ</t>
    </rPh>
    <rPh sb="149" eb="150">
      <t>スス</t>
    </rPh>
    <rPh sb="163" eb="166">
      <t>コウゾウブツ</t>
    </rPh>
    <rPh sb="166" eb="168">
      <t>セイサク</t>
    </rPh>
    <rPh sb="174" eb="176">
      <t>ザイリョウ</t>
    </rPh>
    <rPh sb="176" eb="178">
      <t>チョウタツ</t>
    </rPh>
    <rPh sb="180" eb="182">
      <t>ユソウ</t>
    </rPh>
    <rPh sb="183" eb="185">
      <t>ゲンバ</t>
    </rPh>
    <rPh sb="185" eb="187">
      <t>サギョウ</t>
    </rPh>
    <rPh sb="187" eb="188">
      <t>トウ</t>
    </rPh>
    <rPh sb="192" eb="195">
      <t>ジカンテキ</t>
    </rPh>
    <rPh sb="198" eb="200">
      <t>ザイリョウ</t>
    </rPh>
    <rPh sb="203" eb="205">
      <t>サクゲン</t>
    </rPh>
    <rPh sb="225" eb="227">
      <t>ドウニュウ</t>
    </rPh>
    <rPh sb="228" eb="229">
      <t>カカ</t>
    </rPh>
    <rPh sb="230" eb="232">
      <t>ケントウ</t>
    </rPh>
    <rPh sb="233" eb="234">
      <t>スス</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</si>
  <si>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</si>
  <si>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</si>
  <si>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</si>
  <si>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社会秘本整備・管理効率化推進調査費</t>
    <rPh sb="0" eb="2">
      <t>シャカイ</t>
    </rPh>
    <rPh sb="2" eb="4">
      <t>ヒホン</t>
    </rPh>
    <rPh sb="4" eb="6">
      <t>セイビ</t>
    </rPh>
    <rPh sb="7" eb="9">
      <t>カンリ</t>
    </rPh>
    <rPh sb="9" eb="12">
      <t>コウリツカ</t>
    </rPh>
    <rPh sb="12" eb="14">
      <t>スイシン</t>
    </rPh>
    <rPh sb="14" eb="17">
      <t>チョウサヒ</t>
    </rPh>
    <phoneticPr fontId="5"/>
  </si>
  <si>
    <t>令和４年度以降は、別途新規予算立てを予定しているため</t>
    <rPh sb="0" eb="2">
      <t>レイワ</t>
    </rPh>
    <rPh sb="3" eb="5">
      <t>ネンド</t>
    </rPh>
    <rPh sb="5" eb="7">
      <t>イコウ</t>
    </rPh>
    <rPh sb="9" eb="11">
      <t>ベット</t>
    </rPh>
    <rPh sb="11" eb="13">
      <t>シンキ</t>
    </rPh>
    <rPh sb="13" eb="15">
      <t>ヨサン</t>
    </rPh>
    <rPh sb="15" eb="16">
      <t>タ</t>
    </rPh>
    <rPh sb="18" eb="20">
      <t>ヨテイ</t>
    </rPh>
    <phoneticPr fontId="5"/>
  </si>
  <si>
    <t>コンクリート構造物等に関する基準類を改定</t>
    <rPh sb="6" eb="9">
      <t>コウゾウブツ</t>
    </rPh>
    <rPh sb="9" eb="10">
      <t>トウ</t>
    </rPh>
    <rPh sb="11" eb="12">
      <t>カン</t>
    </rPh>
    <rPh sb="14" eb="16">
      <t>キジュン</t>
    </rPh>
    <rPh sb="16" eb="17">
      <t>ルイ</t>
    </rPh>
    <rPh sb="18" eb="20">
      <t>カイテイ</t>
    </rPh>
    <phoneticPr fontId="5"/>
  </si>
  <si>
    <t>コンクリート構造物等に関する基準類の改定数</t>
    <rPh sb="6" eb="9">
      <t>コウゾウブツ</t>
    </rPh>
    <rPh sb="9" eb="10">
      <t>トウ</t>
    </rPh>
    <rPh sb="11" eb="12">
      <t>カン</t>
    </rPh>
    <rPh sb="14" eb="16">
      <t>キジュン</t>
    </rPh>
    <rPh sb="16" eb="17">
      <t>ルイ</t>
    </rPh>
    <rPh sb="18" eb="20">
      <t>カイテイ</t>
    </rPh>
    <rPh sb="20" eb="21">
      <t>スウ</t>
    </rPh>
    <phoneticPr fontId="5"/>
  </si>
  <si>
    <t>コンクリート構造物に関する基準類（新技術適用に向けた監督検査基準類、流動性を高めた現場打コンクリートの活用に関するガイドライン、設計条件明示要領（案）、検査基準類、土木構造物設計マニュアル、施工管理基準）</t>
    <rPh sb="6" eb="9">
      <t>コウゾウブツ</t>
    </rPh>
    <rPh sb="10" eb="11">
      <t>カン</t>
    </rPh>
    <rPh sb="13" eb="15">
      <t>キジュン</t>
    </rPh>
    <rPh sb="15" eb="16">
      <t>ルイ</t>
    </rPh>
    <rPh sb="17" eb="20">
      <t>シンギジュツ</t>
    </rPh>
    <rPh sb="20" eb="22">
      <t>テキヨウ</t>
    </rPh>
    <rPh sb="23" eb="24">
      <t>ム</t>
    </rPh>
    <rPh sb="26" eb="28">
      <t>カントク</t>
    </rPh>
    <rPh sb="28" eb="30">
      <t>ケンサ</t>
    </rPh>
    <rPh sb="30" eb="32">
      <t>キジュン</t>
    </rPh>
    <rPh sb="32" eb="33">
      <t>ルイ</t>
    </rPh>
    <rPh sb="34" eb="37">
      <t>リュウドウセイ</t>
    </rPh>
    <rPh sb="38" eb="39">
      <t>タカ</t>
    </rPh>
    <rPh sb="41" eb="44">
      <t>ゲンバウチ</t>
    </rPh>
    <rPh sb="51" eb="53">
      <t>カツヨウ</t>
    </rPh>
    <rPh sb="54" eb="55">
      <t>カン</t>
    </rPh>
    <rPh sb="64" eb="66">
      <t>セッケイ</t>
    </rPh>
    <rPh sb="66" eb="68">
      <t>ジョウケン</t>
    </rPh>
    <rPh sb="68" eb="70">
      <t>メイジ</t>
    </rPh>
    <rPh sb="70" eb="72">
      <t>ヨウリョウ</t>
    </rPh>
    <rPh sb="73" eb="74">
      <t>アン</t>
    </rPh>
    <rPh sb="76" eb="78">
      <t>ケンサ</t>
    </rPh>
    <rPh sb="78" eb="80">
      <t>キジュン</t>
    </rPh>
    <rPh sb="80" eb="81">
      <t>ルイ</t>
    </rPh>
    <rPh sb="82" eb="84">
      <t>ドボク</t>
    </rPh>
    <rPh sb="84" eb="87">
      <t>コウゾウブツ</t>
    </rPh>
    <rPh sb="87" eb="89">
      <t>セッケイ</t>
    </rPh>
    <rPh sb="95" eb="97">
      <t>セコウ</t>
    </rPh>
    <rPh sb="97" eb="99">
      <t>カンリ</t>
    </rPh>
    <rPh sb="99" eb="101">
      <t>キジュン</t>
    </rPh>
    <phoneticPr fontId="5"/>
  </si>
  <si>
    <t>コンクリートに関する基準類の改定</t>
    <rPh sb="7" eb="8">
      <t>カン</t>
    </rPh>
    <rPh sb="10" eb="12">
      <t>キジュン</t>
    </rPh>
    <rPh sb="12" eb="13">
      <t>ルイ</t>
    </rPh>
    <rPh sb="14" eb="16">
      <t>カイテイ</t>
    </rPh>
    <phoneticPr fontId="5"/>
  </si>
  <si>
    <t>基準</t>
    <rPh sb="0" eb="2">
      <t>キジュン</t>
    </rPh>
    <phoneticPr fontId="5"/>
  </si>
  <si>
    <t>社会資本整備等 １．公共投資における効率化・重点化と担い⼿確保</t>
    <phoneticPr fontId="5"/>
  </si>
  <si>
    <t>社会資本整備・管理等を効果的に推進する</t>
    <phoneticPr fontId="5"/>
  </si>
  <si>
    <t>コンクリートに関する基準類の改定</t>
    <phoneticPr fontId="5"/>
  </si>
  <si>
    <t>-</t>
  </si>
  <si>
    <t>-</t>
    <phoneticPr fontId="5"/>
  </si>
  <si>
    <t>有</t>
  </si>
  <si>
    <t>無</t>
  </si>
  <si>
    <t>‐</t>
  </si>
  <si>
    <t>建設業は従事者の減少、高齢化が進行しており、現場作業の省力化・効率化が課題である。当事業はコンクリートの主に現場作業の省力化・効率化を目指すものであり、ニーズを反映している。</t>
    <rPh sb="0" eb="3">
      <t>ケンセツギョウ</t>
    </rPh>
    <rPh sb="4" eb="7">
      <t>ジュウジシャ</t>
    </rPh>
    <rPh sb="8" eb="10">
      <t>ゲンショウ</t>
    </rPh>
    <rPh sb="11" eb="14">
      <t>コウレイカ</t>
    </rPh>
    <rPh sb="15" eb="17">
      <t>シンコウ</t>
    </rPh>
    <rPh sb="22" eb="24">
      <t>ゲンバ</t>
    </rPh>
    <rPh sb="24" eb="26">
      <t>サギョウ</t>
    </rPh>
    <rPh sb="27" eb="30">
      <t>ショウリョクカ</t>
    </rPh>
    <rPh sb="31" eb="34">
      <t>コウリツカ</t>
    </rPh>
    <rPh sb="35" eb="37">
      <t>カダイ</t>
    </rPh>
    <rPh sb="41" eb="42">
      <t>トウ</t>
    </rPh>
    <rPh sb="42" eb="44">
      <t>ジギョウ</t>
    </rPh>
    <rPh sb="52" eb="53">
      <t>オモ</t>
    </rPh>
    <rPh sb="54" eb="56">
      <t>ゲンバ</t>
    </rPh>
    <rPh sb="56" eb="58">
      <t>サギョウ</t>
    </rPh>
    <rPh sb="59" eb="62">
      <t>ショウリョクカ</t>
    </rPh>
    <rPh sb="63" eb="66">
      <t>コウリツカ</t>
    </rPh>
    <rPh sb="67" eb="69">
      <t>メザ</t>
    </rPh>
    <rPh sb="80" eb="82">
      <t>ハンエイ</t>
    </rPh>
    <phoneticPr fontId="5"/>
  </si>
  <si>
    <t>現場施工の省力化・効率化は全国的な課題であり、国が主体的に取り組むべきものである。</t>
    <rPh sb="5" eb="8">
      <t>ショウリョクカ</t>
    </rPh>
    <rPh sb="9" eb="12">
      <t>コウリツカ</t>
    </rPh>
    <rPh sb="13" eb="16">
      <t>ゼンコクテキ</t>
    </rPh>
    <rPh sb="17" eb="19">
      <t>カダイ</t>
    </rPh>
    <rPh sb="23" eb="24">
      <t>クニ</t>
    </rPh>
    <rPh sb="25" eb="28">
      <t>シュタイテキ</t>
    </rPh>
    <rPh sb="29" eb="30">
      <t>ト</t>
    </rPh>
    <rPh sb="31" eb="32">
      <t>ク</t>
    </rPh>
    <phoneticPr fontId="5"/>
  </si>
  <si>
    <t>骨太の方針2015においても、建設生産システムの省力化・効率化等を推進することとしており、現場施工の省力化・効率化を図ることが必要とされている。</t>
    <phoneticPr fontId="5"/>
  </si>
  <si>
    <t>支出先については、企画競争により競争性の確保に努めており、資格要件の設定にあたっては、テクリス登録等により数１０社の応募が可能であることを確認したうえで手続きを行っている。</t>
    <rPh sb="34" eb="36">
      <t>セッテイ</t>
    </rPh>
    <rPh sb="47" eb="49">
      <t>トウロク</t>
    </rPh>
    <rPh sb="49" eb="50">
      <t>トウ</t>
    </rPh>
    <rPh sb="53" eb="54">
      <t>スウ</t>
    </rPh>
    <rPh sb="56" eb="57">
      <t>シャ</t>
    </rPh>
    <rPh sb="58" eb="60">
      <t>オウボ</t>
    </rPh>
    <rPh sb="61" eb="63">
      <t>カノウ</t>
    </rPh>
    <rPh sb="69" eb="71">
      <t>カクニン</t>
    </rPh>
    <rPh sb="76" eb="78">
      <t>テツヅ</t>
    </rPh>
    <rPh sb="80" eb="81">
      <t>オコナ</t>
    </rPh>
    <phoneticPr fontId="4"/>
  </si>
  <si>
    <t>業務発注を計画するにあたっては、あらかじめ検討項目、調査対象範囲等について十分検討を行い、効率的な執行に努めている。</t>
    <phoneticPr fontId="5"/>
  </si>
  <si>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4"/>
  </si>
  <si>
    <t>現場施工の効率化に資する技術の活用を推進するための検討を実施している。</t>
    <phoneticPr fontId="5"/>
  </si>
  <si>
    <t>業務計画書の作成を義務づけ、適切な実施を確認している。</t>
  </si>
  <si>
    <t>検査を行い、成果を確認している。</t>
    <rPh sb="0" eb="2">
      <t>ケンサ</t>
    </rPh>
    <rPh sb="3" eb="4">
      <t>オコナ</t>
    </rPh>
    <rPh sb="6" eb="8">
      <t>セイカ</t>
    </rPh>
    <rPh sb="9" eb="11">
      <t>カクニン</t>
    </rPh>
    <phoneticPr fontId="33"/>
  </si>
  <si>
    <t>国土交通省</t>
  </si>
  <si>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</si>
  <si>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一般財団法人国土技術研究センター</t>
    <rPh sb="0" eb="2">
      <t>イッパン</t>
    </rPh>
    <rPh sb="2" eb="6">
      <t>ザイダンホウジン</t>
    </rPh>
    <rPh sb="6" eb="10">
      <t>コクドギジュツ</t>
    </rPh>
    <rPh sb="10" eb="12">
      <t>ケンキュウ</t>
    </rPh>
    <phoneticPr fontId="5"/>
  </si>
  <si>
    <t>一般財団法人国土技術研究センター</t>
    <rPh sb="0" eb="2">
      <t>イッパン</t>
    </rPh>
    <rPh sb="2" eb="6">
      <t>ザイダンホウジン</t>
    </rPh>
    <rPh sb="6" eb="12">
      <t>コクドギジュツケンキュウ</t>
    </rPh>
    <phoneticPr fontId="5"/>
  </si>
  <si>
    <t>コンクリート工の効率化・省力化に係る検討</t>
    <rPh sb="6" eb="7">
      <t>コウ</t>
    </rPh>
    <rPh sb="8" eb="11">
      <t>コウリツカ</t>
    </rPh>
    <rPh sb="12" eb="15">
      <t>ショウリョクカ</t>
    </rPh>
    <rPh sb="16" eb="17">
      <t>カカ</t>
    </rPh>
    <rPh sb="18" eb="20">
      <t>ケントウ</t>
    </rPh>
    <phoneticPr fontId="5"/>
  </si>
  <si>
    <t>国交</t>
  </si>
  <si>
    <t>当年度予算／改定したコンクリとに関する基準類の数　　　　　　　　　　　　　　</t>
    <rPh sb="0" eb="3">
      <t>トウネンド</t>
    </rPh>
    <rPh sb="3" eb="5">
      <t>ヨサン</t>
    </rPh>
    <rPh sb="6" eb="8">
      <t>カイテイ</t>
    </rPh>
    <rPh sb="16" eb="17">
      <t>カン</t>
    </rPh>
    <rPh sb="19" eb="21">
      <t>キジュン</t>
    </rPh>
    <rPh sb="21" eb="22">
      <t>ルイ</t>
    </rPh>
    <rPh sb="23" eb="24">
      <t>カズ</t>
    </rPh>
    <phoneticPr fontId="5"/>
  </si>
  <si>
    <t>10,000千円/0</t>
    <rPh sb="6" eb="8">
      <t>センエン</t>
    </rPh>
    <phoneticPr fontId="5"/>
  </si>
  <si>
    <t>10,000千円/２</t>
    <rPh sb="6" eb="8">
      <t>センエン</t>
    </rPh>
    <phoneticPr fontId="5"/>
  </si>
  <si>
    <t>8,500千円/４</t>
    <rPh sb="5" eb="7">
      <t>センエン</t>
    </rPh>
    <phoneticPr fontId="5"/>
  </si>
  <si>
    <t>一者応札について、原因の分析を行い、改善に向けて取り組まれたい。</t>
    <phoneticPr fontId="5"/>
  </si>
  <si>
    <t>-</t>
    <phoneticPr fontId="5"/>
  </si>
  <si>
    <t>一者応札となっている案件について、引き続き原因分析、改善に努める。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</si>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</sst>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0"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7" xfId="0" applyFont="1" applyFill="1" applyBorder="1" applyAlignment="1" applyProtection="1">
      <alignment horizontal="center" vertical="center"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0"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1" xfId="0" applyNumberFormat="1" applyFont="1" applyFill="1" applyBorder="1" applyAlignment="1" applyProtection="1">
      <alignment horizontal="center" vertical="center" shrinkToFit="1"/>
      <protection locked="0"/>
    </xf>
    <xf numFmtId="182" fontId="0" fillId="0" borderId="37"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26"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2"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7"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37"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68" xfId="0" applyFont="1" applyFill="1" applyBorder="1" applyAlignment="1" applyProtection="1">
      <alignment horizontal="left" vertical="center" wrapText="1"/>
      <protection locked="0"/>
    </xf>
    <xf numFmtId="0" fontId="0" fillId="5" borderId="169" xfId="0" applyFont="1" applyFill="1" applyBorder="1" applyAlignment="1" applyProtection="1">
      <alignment horizontal="left" vertical="center" wrapText="1"/>
      <protection locked="0"/>
    </xf>
    <xf numFmtId="0" fontId="0" fillId="5" borderId="170"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1" xfId="0" applyFont="1" applyBorder="1" applyAlignment="1">
      <alignment horizontal="center" vertical="center"/>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1"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68036</xdr:colOff>
      <xdr:row>752</xdr:row>
      <xdr:rowOff>54429</xdr:rowOff>
    </xdr:from>
    <xdr:to>
      <xdr:col>38</xdr:col>
      <xdr:colOff>93778</xdr:colOff>
      <xdr:row>764</xdr:row>
      <xdr:rowOff>190655</xdr:rowOff>
    </xdr:to>
    <xdr:grpSp>
      <xdr:nvGrpSpPr>
        <xdr:cNvPr id="2" name="グループ化 1"/>
        <xdr:cNvGrpSpPr/>
      </xdr:nvGrpSpPr>
      <xdr:grpSpPr>
        <a:xfrm>
          <a:off x="2868386" y="38754504"/>
          <a:ext cx="4826342" cy="4365326"/>
          <a:chOff x="3550227" y="34633579"/>
          <a:chExt cx="4957261" cy="4692438"/>
        </a:xfrm>
      </xdr:grpSpPr>
      <xdr:sp macro="" textlink="">
        <xdr:nvSpPr>
          <xdr:cNvPr id="3" name="テキスト ボックス 2"/>
          <xdr:cNvSpPr txBox="1"/>
        </xdr:nvSpPr>
        <xdr:spPr>
          <a:xfrm>
            <a:off x="3698731" y="34633579"/>
            <a:ext cx="2019300" cy="560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１０百万円</a:t>
            </a:r>
          </a:p>
        </xdr:txBody>
      </xdr:sp>
      <xdr:sp macro="" textlink="">
        <xdr:nvSpPr>
          <xdr:cNvPr id="4" name="テキスト ボックス 3"/>
          <xdr:cNvSpPr txBox="1"/>
        </xdr:nvSpPr>
        <xdr:spPr>
          <a:xfrm>
            <a:off x="3795760" y="35303538"/>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技術研究開発の</a:t>
            </a:r>
            <a:r>
              <a:rPr lang="ja-JP" altLang="ja-JP" sz="1100" b="0" i="0" baseline="0">
                <a:solidFill>
                  <a:schemeClr val="tx1"/>
                </a:solidFill>
                <a:latin typeface="+mn-lt"/>
                <a:ea typeface="+mn-ea"/>
                <a:cs typeface="+mn-cs"/>
              </a:rPr>
              <a:t>計画主体</a:t>
            </a:r>
            <a:endParaRPr lang="ja-JP" altLang="ja-JP"/>
          </a:p>
          <a:p>
            <a:pPr algn="l">
              <a:lnSpc>
                <a:spcPts val="1200"/>
              </a:lnSpc>
            </a:pPr>
            <a:endParaRPr kumimoji="1" lang="ja-JP" altLang="en-US" sz="1100"/>
          </a:p>
        </xdr:txBody>
      </xdr:sp>
      <xdr:sp macro="" textlink="">
        <xdr:nvSpPr>
          <xdr:cNvPr id="5" name="大かっこ 4"/>
          <xdr:cNvSpPr/>
        </xdr:nvSpPr>
        <xdr:spPr>
          <a:xfrm>
            <a:off x="3559410" y="35289931"/>
            <a:ext cx="2243660" cy="32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xdr:cNvSpPr txBox="1"/>
        </xdr:nvSpPr>
        <xdr:spPr>
          <a:xfrm>
            <a:off x="3705081" y="38037179"/>
            <a:ext cx="2006600" cy="546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Ａ．一般財団法人国土技術研究センター９．７百万円</a:t>
            </a:r>
          </a:p>
        </xdr:txBody>
      </xdr:sp>
      <xdr:sp macro="" textlink="">
        <xdr:nvSpPr>
          <xdr:cNvPr id="7" name="テキスト ボックス 6"/>
          <xdr:cNvSpPr txBox="1"/>
        </xdr:nvSpPr>
        <xdr:spPr>
          <a:xfrm>
            <a:off x="3700707" y="37770657"/>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sp macro="" textlink="">
        <xdr:nvSpPr>
          <xdr:cNvPr id="8" name="テキスト ボックス 7"/>
          <xdr:cNvSpPr txBox="1"/>
        </xdr:nvSpPr>
        <xdr:spPr>
          <a:xfrm>
            <a:off x="6422365" y="36449679"/>
            <a:ext cx="2006600" cy="63227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０．３百万円</a:t>
            </a:r>
          </a:p>
        </xdr:txBody>
      </xdr:sp>
      <xdr:sp macro="" textlink="">
        <xdr:nvSpPr>
          <xdr:cNvPr id="9" name="テキスト ボックス 8"/>
          <xdr:cNvSpPr txBox="1"/>
        </xdr:nvSpPr>
        <xdr:spPr>
          <a:xfrm>
            <a:off x="6462788" y="37127332"/>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xnSp macro="">
        <xdr:nvCxnSpPr>
          <xdr:cNvPr id="10" name="直線矢印コネクタ 9"/>
          <xdr:cNvCxnSpPr/>
        </xdr:nvCxnSpPr>
        <xdr:spPr>
          <a:xfrm>
            <a:off x="4661456" y="35664049"/>
            <a:ext cx="0" cy="2370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3550227" y="38610918"/>
            <a:ext cx="2272945" cy="621524"/>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大かっこ 11"/>
          <xdr:cNvSpPr/>
        </xdr:nvSpPr>
        <xdr:spPr>
          <a:xfrm>
            <a:off x="6258676" y="37167364"/>
            <a:ext cx="2224821" cy="208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3" name="直線矢印コネクタ 12"/>
          <xdr:cNvCxnSpPr/>
        </xdr:nvCxnSpPr>
        <xdr:spPr>
          <a:xfrm>
            <a:off x="4740458" y="36830886"/>
            <a:ext cx="1574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3795760" y="38627684"/>
            <a:ext cx="1864178" cy="6983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kumimoji="1" lang="ja-JP" altLang="en-US" sz="1100"/>
              <a:t>コンクリート工の効率化・省力化に係る検討</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Normal="75" zoomScaleSheetLayoutView="100" zoomScalePageLayoutView="85" workbookViewId="0">
      <selection activeCell="BF844" sqref="BF8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326</v>
      </c>
      <c r="AJ2" s="930" t="s">
        <v>672</v>
      </c>
      <c r="AK2" s="930"/>
      <c r="AL2" s="930"/>
      <c r="AM2" s="930"/>
      <c r="AN2" s="83" t="s">
        <v>326</v>
      </c>
      <c r="AO2" s="930">
        <v>20</v>
      </c>
      <c r="AP2" s="930"/>
      <c r="AQ2" s="930"/>
      <c r="AR2" s="84" t="s">
        <v>631</v>
      </c>
      <c r="AS2" s="936">
        <v>361</v>
      </c>
      <c r="AT2" s="936"/>
      <c r="AU2" s="936"/>
      <c r="AV2" s="83" t="str">
        <f>IF(AW2="","","-")</f>
        <v>-</v>
      </c>
      <c r="AW2" s="896">
        <v>0</v>
      </c>
      <c r="AX2" s="896"/>
    </row>
    <row r="3" spans="1:50" ht="21" customHeight="1" thickBot="1" x14ac:dyDescent="0.2">
      <c r="A3" s="847" t="s">
        <v>624</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667</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632</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633</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68</v>
      </c>
      <c r="H5" s="820"/>
      <c r="I5" s="820"/>
      <c r="J5" s="820"/>
      <c r="K5" s="820"/>
      <c r="L5" s="820"/>
      <c r="M5" s="821" t="s">
        <v>65</v>
      </c>
      <c r="N5" s="822"/>
      <c r="O5" s="822"/>
      <c r="P5" s="822"/>
      <c r="Q5" s="822"/>
      <c r="R5" s="823"/>
      <c r="S5" s="824" t="s">
        <v>432</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635</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c r="H7" s="483"/>
      <c r="I7" s="483"/>
      <c r="J7" s="483"/>
      <c r="K7" s="483"/>
      <c r="L7" s="483"/>
      <c r="M7" s="483"/>
      <c r="N7" s="483"/>
      <c r="O7" s="483"/>
      <c r="P7" s="483"/>
      <c r="Q7" s="483"/>
      <c r="R7" s="483"/>
      <c r="S7" s="483"/>
      <c r="T7" s="483"/>
      <c r="U7" s="483"/>
      <c r="V7" s="483"/>
      <c r="W7" s="483"/>
      <c r="X7" s="484"/>
      <c r="Y7" s="908" t="s">
        <v>309</v>
      </c>
      <c r="Z7" s="424"/>
      <c r="AA7" s="424"/>
      <c r="AB7" s="424"/>
      <c r="AC7" s="424"/>
      <c r="AD7" s="909"/>
      <c r="AE7" s="897" t="s">
        <v>637</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79" t="s">
        <v>208</v>
      </c>
      <c r="B8" s="480"/>
      <c r="C8" s="480"/>
      <c r="D8" s="480"/>
      <c r="E8" s="480"/>
      <c r="F8" s="481"/>
      <c r="G8" s="931" t="str">
        <f>入力規則等!A27</f>
        <v>-</v>
      </c>
      <c r="H8" s="706"/>
      <c r="I8" s="706"/>
      <c r="J8" s="706"/>
      <c r="K8" s="706"/>
      <c r="L8" s="706"/>
      <c r="M8" s="706"/>
      <c r="N8" s="706"/>
      <c r="O8" s="706"/>
      <c r="P8" s="706"/>
      <c r="Q8" s="706"/>
      <c r="R8" s="706"/>
      <c r="S8" s="706"/>
      <c r="T8" s="706"/>
      <c r="U8" s="706"/>
      <c r="V8" s="706"/>
      <c r="W8" s="706"/>
      <c r="X8" s="932"/>
      <c r="Y8" s="826" t="s">
        <v>209</v>
      </c>
      <c r="Z8" s="827"/>
      <c r="AA8" s="827"/>
      <c r="AB8" s="827"/>
      <c r="AC8" s="827"/>
      <c r="AD8" s="828"/>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29" t="s">
        <v>23</v>
      </c>
      <c r="B9" s="830"/>
      <c r="C9" s="830"/>
      <c r="D9" s="830"/>
      <c r="E9" s="830"/>
      <c r="F9" s="830"/>
      <c r="G9" s="831" t="s">
        <v>638</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40" t="s">
        <v>639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9" t="s">
        <v>24</v>
      </c>
      <c r="B12" s="950"/>
      <c r="C12" s="950"/>
      <c r="D12" s="950"/>
      <c r="E12" s="950"/>
      <c r="F12" s="951"/>
      <c r="G12" s="746"/>
      <c r="H12" s="747"/>
      <c r="I12" s="747"/>
      <c r="J12" s="747"/>
      <c r="K12" s="747"/>
      <c r="L12" s="747"/>
      <c r="M12" s="747"/>
      <c r="N12" s="747"/>
      <c r="O12" s="747"/>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8"/>
    </row>
    <row r="13" spans="1:50" ht="21" customHeight="1" x14ac:dyDescent="0.15">
      <c r="A13" s="597"/>
      <c r="B13" s="598"/>
      <c r="C13" s="598"/>
      <c r="D13" s="598"/>
      <c r="E13" s="598"/>
      <c r="F13" s="599"/>
      <c r="G13" s="709" t="s">
        <v>6</v>
      </c>
      <c r="H13" s="710"/>
      <c r="I13" s="750" t="s">
        <v>7</v>
      </c>
      <c r="J13" s="751"/>
      <c r="K13" s="751"/>
      <c r="L13" s="751"/>
      <c r="M13" s="751"/>
      <c r="N13" s="751"/>
      <c r="O13" s="752"/>
      <c r="P13" s="640"/>
      <c r="Q13" s="641"/>
      <c r="R13" s="641"/>
      <c r="S13" s="641"/>
      <c r="T13" s="641"/>
      <c r="U13" s="641"/>
      <c r="V13" s="642"/>
      <c r="W13" s="640">
        <v>10</v>
      </c>
      <c r="X13" s="641"/>
      <c r="Y13" s="641"/>
      <c r="Z13" s="641"/>
      <c r="AA13" s="641"/>
      <c r="AB13" s="641"/>
      <c r="AC13" s="642"/>
      <c r="AD13" s="640">
        <v>10</v>
      </c>
      <c r="AE13" s="641"/>
      <c r="AF13" s="641"/>
      <c r="AG13" s="641"/>
      <c r="AH13" s="641"/>
      <c r="AI13" s="641"/>
      <c r="AJ13" s="642"/>
      <c r="AK13" s="640">
        <v>8.48</v>
      </c>
      <c r="AL13" s="641"/>
      <c r="AM13" s="641"/>
      <c r="AN13" s="641"/>
      <c r="AO13" s="641"/>
      <c r="AP13" s="641"/>
      <c r="AQ13" s="642"/>
      <c r="AR13" s="905">
        <v>0</v>
      </c>
      <c r="AS13" s="906"/>
      <c r="AT13" s="906"/>
      <c r="AU13" s="906"/>
      <c r="AV13" s="906"/>
      <c r="AW13" s="906"/>
      <c r="AX13" s="907"/>
    </row>
    <row r="14" spans="1:50" ht="21" customHeight="1" x14ac:dyDescent="0.15">
      <c r="A14" s="597"/>
      <c r="B14" s="598"/>
      <c r="C14" s="598"/>
      <c r="D14" s="598"/>
      <c r="E14" s="598"/>
      <c r="F14" s="599"/>
      <c r="G14" s="711"/>
      <c r="H14" s="712"/>
      <c r="I14" s="697" t="s">
        <v>8</v>
      </c>
      <c r="J14" s="748"/>
      <c r="K14" s="748"/>
      <c r="L14" s="748"/>
      <c r="M14" s="748"/>
      <c r="N14" s="748"/>
      <c r="O14" s="749"/>
      <c r="P14" s="640"/>
      <c r="Q14" s="641"/>
      <c r="R14" s="641"/>
      <c r="S14" s="641"/>
      <c r="T14" s="641"/>
      <c r="U14" s="641"/>
      <c r="V14" s="642"/>
      <c r="W14" s="640">
        <v>0</v>
      </c>
      <c r="X14" s="641"/>
      <c r="Y14" s="641"/>
      <c r="Z14" s="641"/>
      <c r="AA14" s="641"/>
      <c r="AB14" s="641"/>
      <c r="AC14" s="642"/>
      <c r="AD14" s="640">
        <v>0</v>
      </c>
      <c r="AE14" s="641"/>
      <c r="AF14" s="641"/>
      <c r="AG14" s="641"/>
      <c r="AH14" s="641"/>
      <c r="AI14" s="641"/>
      <c r="AJ14" s="642"/>
      <c r="AK14" s="640">
        <v>0</v>
      </c>
      <c r="AL14" s="641"/>
      <c r="AM14" s="641"/>
      <c r="AN14" s="641"/>
      <c r="AO14" s="641"/>
      <c r="AP14" s="641"/>
      <c r="AQ14" s="642"/>
      <c r="AR14" s="774"/>
      <c r="AS14" s="774"/>
      <c r="AT14" s="774"/>
      <c r="AU14" s="774"/>
      <c r="AV14" s="774"/>
      <c r="AW14" s="774"/>
      <c r="AX14" s="775"/>
    </row>
    <row r="15" spans="1:50" ht="21" customHeight="1" x14ac:dyDescent="0.15">
      <c r="A15" s="597"/>
      <c r="B15" s="598"/>
      <c r="C15" s="598"/>
      <c r="D15" s="598"/>
      <c r="E15" s="598"/>
      <c r="F15" s="599"/>
      <c r="G15" s="711"/>
      <c r="H15" s="712"/>
      <c r="I15" s="697" t="s">
        <v>50</v>
      </c>
      <c r="J15" s="698"/>
      <c r="K15" s="698"/>
      <c r="L15" s="698"/>
      <c r="M15" s="698"/>
      <c r="N15" s="698"/>
      <c r="O15" s="699"/>
      <c r="P15" s="640"/>
      <c r="Q15" s="641"/>
      <c r="R15" s="641"/>
      <c r="S15" s="641"/>
      <c r="T15" s="641"/>
      <c r="U15" s="641"/>
      <c r="V15" s="642"/>
      <c r="W15" s="640">
        <v>0</v>
      </c>
      <c r="X15" s="641"/>
      <c r="Y15" s="641"/>
      <c r="Z15" s="641"/>
      <c r="AA15" s="641"/>
      <c r="AB15" s="641"/>
      <c r="AC15" s="642"/>
      <c r="AD15" s="640">
        <v>0</v>
      </c>
      <c r="AE15" s="641"/>
      <c r="AF15" s="641"/>
      <c r="AG15" s="641"/>
      <c r="AH15" s="641"/>
      <c r="AI15" s="641"/>
      <c r="AJ15" s="642"/>
      <c r="AK15" s="640">
        <v>0</v>
      </c>
      <c r="AL15" s="641"/>
      <c r="AM15" s="641"/>
      <c r="AN15" s="641"/>
      <c r="AO15" s="641"/>
      <c r="AP15" s="641"/>
      <c r="AQ15" s="642"/>
      <c r="AR15" s="640"/>
      <c r="AS15" s="641"/>
      <c r="AT15" s="641"/>
      <c r="AU15" s="641"/>
      <c r="AV15" s="641"/>
      <c r="AW15" s="641"/>
      <c r="AX15" s="789"/>
    </row>
    <row r="16" spans="1:50" ht="21" customHeight="1" x14ac:dyDescent="0.15">
      <c r="A16" s="597"/>
      <c r="B16" s="598"/>
      <c r="C16" s="598"/>
      <c r="D16" s="598"/>
      <c r="E16" s="598"/>
      <c r="F16" s="599"/>
      <c r="G16" s="711"/>
      <c r="H16" s="712"/>
      <c r="I16" s="697" t="s">
        <v>51</v>
      </c>
      <c r="J16" s="698"/>
      <c r="K16" s="698"/>
      <c r="L16" s="698"/>
      <c r="M16" s="698"/>
      <c r="N16" s="698"/>
      <c r="O16" s="699"/>
      <c r="P16" s="640"/>
      <c r="Q16" s="641"/>
      <c r="R16" s="641"/>
      <c r="S16" s="641"/>
      <c r="T16" s="641"/>
      <c r="U16" s="641"/>
      <c r="V16" s="642"/>
      <c r="W16" s="640">
        <v>0</v>
      </c>
      <c r="X16" s="641"/>
      <c r="Y16" s="641"/>
      <c r="Z16" s="641"/>
      <c r="AA16" s="641"/>
      <c r="AB16" s="641"/>
      <c r="AC16" s="642"/>
      <c r="AD16" s="640">
        <v>0</v>
      </c>
      <c r="AE16" s="641"/>
      <c r="AF16" s="641"/>
      <c r="AG16" s="641"/>
      <c r="AH16" s="641"/>
      <c r="AI16" s="641"/>
      <c r="AJ16" s="642"/>
      <c r="AK16" s="640">
        <v>0</v>
      </c>
      <c r="AL16" s="641"/>
      <c r="AM16" s="641"/>
      <c r="AN16" s="641"/>
      <c r="AO16" s="641"/>
      <c r="AP16" s="641"/>
      <c r="AQ16" s="642"/>
      <c r="AR16" s="743"/>
      <c r="AS16" s="744"/>
      <c r="AT16" s="744"/>
      <c r="AU16" s="744"/>
      <c r="AV16" s="744"/>
      <c r="AW16" s="744"/>
      <c r="AX16" s="745"/>
    </row>
    <row r="17" spans="1:50" ht="24.75" customHeight="1" x14ac:dyDescent="0.15">
      <c r="A17" s="597"/>
      <c r="B17" s="598"/>
      <c r="C17" s="598"/>
      <c r="D17" s="598"/>
      <c r="E17" s="598"/>
      <c r="F17" s="599"/>
      <c r="G17" s="711"/>
      <c r="H17" s="712"/>
      <c r="I17" s="697" t="s">
        <v>49</v>
      </c>
      <c r="J17" s="748"/>
      <c r="K17" s="748"/>
      <c r="L17" s="748"/>
      <c r="M17" s="748"/>
      <c r="N17" s="748"/>
      <c r="O17" s="749"/>
      <c r="P17" s="640"/>
      <c r="Q17" s="641"/>
      <c r="R17" s="641"/>
      <c r="S17" s="641"/>
      <c r="T17" s="641"/>
      <c r="U17" s="641"/>
      <c r="V17" s="642"/>
      <c r="W17" s="640">
        <v>0</v>
      </c>
      <c r="X17" s="641"/>
      <c r="Y17" s="641"/>
      <c r="Z17" s="641"/>
      <c r="AA17" s="641"/>
      <c r="AB17" s="641"/>
      <c r="AC17" s="642"/>
      <c r="AD17" s="640">
        <v>0</v>
      </c>
      <c r="AE17" s="641"/>
      <c r="AF17" s="641"/>
      <c r="AG17" s="641"/>
      <c r="AH17" s="641"/>
      <c r="AI17" s="641"/>
      <c r="AJ17" s="642"/>
      <c r="AK17" s="640">
        <v>0</v>
      </c>
      <c r="AL17" s="641"/>
      <c r="AM17" s="641"/>
      <c r="AN17" s="641"/>
      <c r="AO17" s="641"/>
      <c r="AP17" s="641"/>
      <c r="AQ17" s="642"/>
      <c r="AR17" s="903"/>
      <c r="AS17" s="903"/>
      <c r="AT17" s="903"/>
      <c r="AU17" s="903"/>
      <c r="AV17" s="903"/>
      <c r="AW17" s="903"/>
      <c r="AX17" s="904"/>
    </row>
    <row r="18" spans="1:50" ht="24.75" customHeight="1" x14ac:dyDescent="0.15">
      <c r="A18" s="597"/>
      <c r="B18" s="598"/>
      <c r="C18" s="598"/>
      <c r="D18" s="598"/>
      <c r="E18" s="598"/>
      <c r="F18" s="599"/>
      <c r="G18" s="713"/>
      <c r="H18" s="714"/>
      <c r="I18" s="702" t="s">
        <v>20</v>
      </c>
      <c r="J18" s="703"/>
      <c r="K18" s="703"/>
      <c r="L18" s="703"/>
      <c r="M18" s="703"/>
      <c r="N18" s="703"/>
      <c r="O18" s="704"/>
      <c r="P18" s="861">
        <f>SUM(P13:V17)</f>
        <v>0</v>
      </c>
      <c r="Q18" s="862"/>
      <c r="R18" s="862"/>
      <c r="S18" s="862"/>
      <c r="T18" s="862"/>
      <c r="U18" s="862"/>
      <c r="V18" s="863"/>
      <c r="W18" s="861">
        <f>SUM(W13:AC17)</f>
        <v>10</v>
      </c>
      <c r="X18" s="862"/>
      <c r="Y18" s="862"/>
      <c r="Z18" s="862"/>
      <c r="AA18" s="862"/>
      <c r="AB18" s="862"/>
      <c r="AC18" s="863"/>
      <c r="AD18" s="861">
        <f>SUM(AD13:AJ17)</f>
        <v>10</v>
      </c>
      <c r="AE18" s="862"/>
      <c r="AF18" s="862"/>
      <c r="AG18" s="862"/>
      <c r="AH18" s="862"/>
      <c r="AI18" s="862"/>
      <c r="AJ18" s="863"/>
      <c r="AK18" s="861">
        <f>SUM(AK13:AQ17)</f>
        <v>8.48</v>
      </c>
      <c r="AL18" s="862"/>
      <c r="AM18" s="862"/>
      <c r="AN18" s="862"/>
      <c r="AO18" s="862"/>
      <c r="AP18" s="862"/>
      <c r="AQ18" s="863"/>
      <c r="AR18" s="861">
        <f>SUM(AR13:AX17)</f>
        <v>0</v>
      </c>
      <c r="AS18" s="862"/>
      <c r="AT18" s="862"/>
      <c r="AU18" s="862"/>
      <c r="AV18" s="862"/>
      <c r="AW18" s="862"/>
      <c r="AX18" s="864"/>
    </row>
    <row r="19" spans="1:50" ht="24.75" customHeight="1" x14ac:dyDescent="0.15">
      <c r="A19" s="597"/>
      <c r="B19" s="598"/>
      <c r="C19" s="598"/>
      <c r="D19" s="598"/>
      <c r="E19" s="598"/>
      <c r="F19" s="599"/>
      <c r="G19" s="859" t="s">
        <v>9</v>
      </c>
      <c r="H19" s="860"/>
      <c r="I19" s="860"/>
      <c r="J19" s="860"/>
      <c r="K19" s="860"/>
      <c r="L19" s="860"/>
      <c r="M19" s="860"/>
      <c r="N19" s="860"/>
      <c r="O19" s="860"/>
      <c r="P19" s="640"/>
      <c r="Q19" s="641"/>
      <c r="R19" s="641"/>
      <c r="S19" s="641"/>
      <c r="T19" s="641"/>
      <c r="U19" s="641"/>
      <c r="V19" s="642"/>
      <c r="W19" s="640">
        <v>10</v>
      </c>
      <c r="X19" s="641"/>
      <c r="Y19" s="641"/>
      <c r="Z19" s="641"/>
      <c r="AA19" s="641"/>
      <c r="AB19" s="641"/>
      <c r="AC19" s="642"/>
      <c r="AD19" s="640">
        <v>9.75</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9" t="s">
        <v>10</v>
      </c>
      <c r="H20" s="860"/>
      <c r="I20" s="860"/>
      <c r="J20" s="860"/>
      <c r="K20" s="860"/>
      <c r="L20" s="860"/>
      <c r="M20" s="860"/>
      <c r="N20" s="860"/>
      <c r="O20" s="860"/>
      <c r="P20" s="301" t="str">
        <f>IF(P18=0, "-", SUM(P19)/P18)</f>
        <v>-</v>
      </c>
      <c r="Q20" s="301"/>
      <c r="R20" s="301"/>
      <c r="S20" s="301"/>
      <c r="T20" s="301"/>
      <c r="U20" s="301"/>
      <c r="V20" s="301"/>
      <c r="W20" s="301">
        <f t="shared" ref="W20" si="0">IF(W18=0, "-", SUM(W19)/W18)</f>
        <v>1</v>
      </c>
      <c r="X20" s="301"/>
      <c r="Y20" s="301"/>
      <c r="Z20" s="301"/>
      <c r="AA20" s="301"/>
      <c r="AB20" s="301"/>
      <c r="AC20" s="301"/>
      <c r="AD20" s="301">
        <f t="shared" ref="AD20" si="1">IF(AD18=0, "-", SUM(AD19)/AD18)</f>
        <v>0.97499999999999998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2"/>
      <c r="G21" s="299" t="s">
        <v>274</v>
      </c>
      <c r="H21" s="300"/>
      <c r="I21" s="300"/>
      <c r="J21" s="300"/>
      <c r="K21" s="300"/>
      <c r="L21" s="300"/>
      <c r="M21" s="300"/>
      <c r="N21" s="300"/>
      <c r="O21" s="300"/>
      <c r="P21" s="301" t="str">
        <f>IF(P19=0, "-", SUM(P19)/SUM(P13,P14))</f>
        <v>-</v>
      </c>
      <c r="Q21" s="301"/>
      <c r="R21" s="301"/>
      <c r="S21" s="301"/>
      <c r="T21" s="301"/>
      <c r="U21" s="301"/>
      <c r="V21" s="301"/>
      <c r="W21" s="301">
        <f t="shared" ref="W21" si="2">IF(W19=0, "-", SUM(W19)/SUM(W13,W14))</f>
        <v>1</v>
      </c>
      <c r="X21" s="301"/>
      <c r="Y21" s="301"/>
      <c r="Z21" s="301"/>
      <c r="AA21" s="301"/>
      <c r="AB21" s="301"/>
      <c r="AC21" s="301"/>
      <c r="AD21" s="301">
        <f t="shared" ref="AD21" si="3">IF(AD19=0, "-", SUM(AD19)/SUM(AD13,AD14))</f>
        <v>0.97499999999999998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5" t="s">
        <v>629</v>
      </c>
      <c r="B22" s="956"/>
      <c r="C22" s="956"/>
      <c r="D22" s="956"/>
      <c r="E22" s="956"/>
      <c r="F22" s="957"/>
      <c r="G22" s="954" t="s">
        <v>254</v>
      </c>
      <c r="H22" s="207"/>
      <c r="I22" s="207"/>
      <c r="J22" s="207"/>
      <c r="K22" s="207"/>
      <c r="L22" s="207"/>
      <c r="M22" s="207"/>
      <c r="N22" s="207"/>
      <c r="O22" s="208"/>
      <c r="P22" s="919" t="s">
        <v>627</v>
      </c>
      <c r="Q22" s="207"/>
      <c r="R22" s="207"/>
      <c r="S22" s="207"/>
      <c r="T22" s="207"/>
      <c r="U22" s="207"/>
      <c r="V22" s="208"/>
      <c r="W22" s="919" t="s">
        <v>628</v>
      </c>
      <c r="X22" s="207"/>
      <c r="Y22" s="207"/>
      <c r="Z22" s="207"/>
      <c r="AA22" s="207"/>
      <c r="AB22" s="207"/>
      <c r="AC22" s="208"/>
      <c r="AD22" s="919" t="s">
        <v>253</v>
      </c>
      <c r="AE22" s="207"/>
      <c r="AF22" s="207"/>
      <c r="AG22" s="207"/>
      <c r="AH22" s="207"/>
      <c r="AI22" s="207"/>
      <c r="AJ22" s="207"/>
      <c r="AK22" s="207"/>
      <c r="AL22" s="207"/>
      <c r="AM22" s="207"/>
      <c r="AN22" s="207"/>
      <c r="AO22" s="207"/>
      <c r="AP22" s="207"/>
      <c r="AQ22" s="207"/>
      <c r="AR22" s="207"/>
      <c r="AS22" s="207"/>
      <c r="AT22" s="207"/>
      <c r="AU22" s="207"/>
      <c r="AV22" s="207"/>
      <c r="AW22" s="207"/>
      <c r="AX22" s="964"/>
    </row>
    <row r="23" spans="1:50" ht="25.5" customHeight="1" x14ac:dyDescent="0.15">
      <c r="A23" s="958"/>
      <c r="B23" s="959"/>
      <c r="C23" s="959"/>
      <c r="D23" s="959"/>
      <c r="E23" s="959"/>
      <c r="F23" s="960"/>
      <c r="G23" s="921" t="s">
        <v>643</v>
      </c>
      <c r="H23" s="922"/>
      <c r="I23" s="922"/>
      <c r="J23" s="922"/>
      <c r="K23" s="922"/>
      <c r="L23" s="922"/>
      <c r="M23" s="922"/>
      <c r="N23" s="922"/>
      <c r="O23" s="923"/>
      <c r="P23" s="905">
        <v>8.48</v>
      </c>
      <c r="Q23" s="906"/>
      <c r="R23" s="906"/>
      <c r="S23" s="906"/>
      <c r="T23" s="906"/>
      <c r="U23" s="906"/>
      <c r="V23" s="920"/>
      <c r="W23" s="905" t="s">
        <v>678</v>
      </c>
      <c r="X23" s="906"/>
      <c r="Y23" s="906"/>
      <c r="Z23" s="906"/>
      <c r="AA23" s="906"/>
      <c r="AB23" s="906"/>
      <c r="AC23" s="920"/>
      <c r="AD23" s="965" t="s">
        <v>644</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21" t="s">
        <v>641</v>
      </c>
      <c r="H24" s="922"/>
      <c r="I24" s="922"/>
      <c r="J24" s="922"/>
      <c r="K24" s="922"/>
      <c r="L24" s="922"/>
      <c r="M24" s="922"/>
      <c r="N24" s="922"/>
      <c r="O24" s="923"/>
      <c r="P24" s="640">
        <v>0</v>
      </c>
      <c r="Q24" s="641"/>
      <c r="R24" s="641"/>
      <c r="S24" s="641"/>
      <c r="T24" s="641"/>
      <c r="U24" s="641"/>
      <c r="V24" s="642"/>
      <c r="W24" s="640" t="s">
        <v>678</v>
      </c>
      <c r="X24" s="641"/>
      <c r="Y24" s="641"/>
      <c r="Z24" s="641"/>
      <c r="AA24" s="641"/>
      <c r="AB24" s="641"/>
      <c r="AC24" s="642"/>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21" t="s">
        <v>642</v>
      </c>
      <c r="H25" s="922"/>
      <c r="I25" s="922"/>
      <c r="J25" s="922"/>
      <c r="K25" s="922"/>
      <c r="L25" s="922"/>
      <c r="M25" s="922"/>
      <c r="N25" s="922"/>
      <c r="O25" s="923"/>
      <c r="P25" s="640">
        <v>0</v>
      </c>
      <c r="Q25" s="641"/>
      <c r="R25" s="641"/>
      <c r="S25" s="641"/>
      <c r="T25" s="641"/>
      <c r="U25" s="641"/>
      <c r="V25" s="642"/>
      <c r="W25" s="640" t="s">
        <v>678</v>
      </c>
      <c r="X25" s="641"/>
      <c r="Y25" s="641"/>
      <c r="Z25" s="641"/>
      <c r="AA25" s="641"/>
      <c r="AB25" s="641"/>
      <c r="AC25" s="642"/>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21" t="s">
        <v>640</v>
      </c>
      <c r="H26" s="922"/>
      <c r="I26" s="922"/>
      <c r="J26" s="922"/>
      <c r="K26" s="922"/>
      <c r="L26" s="922"/>
      <c r="M26" s="922"/>
      <c r="N26" s="922"/>
      <c r="O26" s="923"/>
      <c r="P26" s="640">
        <v>0</v>
      </c>
      <c r="Q26" s="641"/>
      <c r="R26" s="641"/>
      <c r="S26" s="641"/>
      <c r="T26" s="641"/>
      <c r="U26" s="641"/>
      <c r="V26" s="642"/>
      <c r="W26" s="640" t="s">
        <v>678</v>
      </c>
      <c r="X26" s="641"/>
      <c r="Y26" s="641"/>
      <c r="Z26" s="641"/>
      <c r="AA26" s="641"/>
      <c r="AB26" s="641"/>
      <c r="AC26" s="642"/>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21"/>
      <c r="H27" s="922"/>
      <c r="I27" s="922"/>
      <c r="J27" s="922"/>
      <c r="K27" s="922"/>
      <c r="L27" s="922"/>
      <c r="M27" s="922"/>
      <c r="N27" s="922"/>
      <c r="O27" s="923"/>
      <c r="P27" s="640"/>
      <c r="Q27" s="641"/>
      <c r="R27" s="641"/>
      <c r="S27" s="641"/>
      <c r="T27" s="641"/>
      <c r="U27" s="641"/>
      <c r="V27" s="642"/>
      <c r="W27" s="640"/>
      <c r="X27" s="641"/>
      <c r="Y27" s="641"/>
      <c r="Z27" s="641"/>
      <c r="AA27" s="641"/>
      <c r="AB27" s="641"/>
      <c r="AC27" s="642"/>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customHeight="1" x14ac:dyDescent="0.15">
      <c r="A28" s="958"/>
      <c r="B28" s="959"/>
      <c r="C28" s="959"/>
      <c r="D28" s="959"/>
      <c r="E28" s="959"/>
      <c r="F28" s="960"/>
      <c r="G28" s="924" t="s">
        <v>258</v>
      </c>
      <c r="H28" s="925"/>
      <c r="I28" s="925"/>
      <c r="J28" s="925"/>
      <c r="K28" s="925"/>
      <c r="L28" s="925"/>
      <c r="M28" s="925"/>
      <c r="N28" s="925"/>
      <c r="O28" s="926"/>
      <c r="P28" s="861">
        <f>P29-SUM(P23:P27)</f>
        <v>0</v>
      </c>
      <c r="Q28" s="862"/>
      <c r="R28" s="862"/>
      <c r="S28" s="862"/>
      <c r="T28" s="862"/>
      <c r="U28" s="862"/>
      <c r="V28" s="863"/>
      <c r="W28" s="861">
        <f>W29-SUM(W23:W27)</f>
        <v>0</v>
      </c>
      <c r="X28" s="862"/>
      <c r="Y28" s="862"/>
      <c r="Z28" s="862"/>
      <c r="AA28" s="862"/>
      <c r="AB28" s="862"/>
      <c r="AC28" s="863"/>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7" t="s">
        <v>255</v>
      </c>
      <c r="H29" s="928"/>
      <c r="I29" s="928"/>
      <c r="J29" s="928"/>
      <c r="K29" s="928"/>
      <c r="L29" s="928"/>
      <c r="M29" s="928"/>
      <c r="N29" s="928"/>
      <c r="O29" s="929"/>
      <c r="P29" s="640">
        <f>AK13</f>
        <v>8.48</v>
      </c>
      <c r="Q29" s="641"/>
      <c r="R29" s="641"/>
      <c r="S29" s="641"/>
      <c r="T29" s="641"/>
      <c r="U29" s="641"/>
      <c r="V29" s="642"/>
      <c r="W29" s="937">
        <f>AR13</f>
        <v>0</v>
      </c>
      <c r="X29" s="938"/>
      <c r="Y29" s="938"/>
      <c r="Z29" s="938"/>
      <c r="AA29" s="938"/>
      <c r="AB29" s="938"/>
      <c r="AC29" s="939"/>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1" t="s">
        <v>270</v>
      </c>
      <c r="B30" s="842"/>
      <c r="C30" s="842"/>
      <c r="D30" s="842"/>
      <c r="E30" s="842"/>
      <c r="F30" s="843"/>
      <c r="G30" s="759" t="s">
        <v>145</v>
      </c>
      <c r="H30" s="760"/>
      <c r="I30" s="760"/>
      <c r="J30" s="760"/>
      <c r="K30" s="760"/>
      <c r="L30" s="760"/>
      <c r="M30" s="760"/>
      <c r="N30" s="760"/>
      <c r="O30" s="761"/>
      <c r="P30" s="837" t="s">
        <v>58</v>
      </c>
      <c r="Q30" s="760"/>
      <c r="R30" s="760"/>
      <c r="S30" s="760"/>
      <c r="T30" s="760"/>
      <c r="U30" s="760"/>
      <c r="V30" s="760"/>
      <c r="W30" s="760"/>
      <c r="X30" s="761"/>
      <c r="Y30" s="834"/>
      <c r="Z30" s="835"/>
      <c r="AA30" s="836"/>
      <c r="AB30" s="838" t="s">
        <v>11</v>
      </c>
      <c r="AC30" s="839"/>
      <c r="AD30" s="840"/>
      <c r="AE30" s="838" t="s">
        <v>310</v>
      </c>
      <c r="AF30" s="839"/>
      <c r="AG30" s="839"/>
      <c r="AH30" s="840"/>
      <c r="AI30" s="900" t="s">
        <v>332</v>
      </c>
      <c r="AJ30" s="900"/>
      <c r="AK30" s="900"/>
      <c r="AL30" s="838"/>
      <c r="AM30" s="900" t="s">
        <v>429</v>
      </c>
      <c r="AN30" s="900"/>
      <c r="AO30" s="900"/>
      <c r="AP30" s="838"/>
      <c r="AQ30" s="753" t="s">
        <v>184</v>
      </c>
      <c r="AR30" s="754"/>
      <c r="AS30" s="754"/>
      <c r="AT30" s="755"/>
      <c r="AU30" s="760" t="s">
        <v>133</v>
      </c>
      <c r="AV30" s="760"/>
      <c r="AW30" s="760"/>
      <c r="AX30" s="902"/>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1"/>
      <c r="AJ31" s="901"/>
      <c r="AK31" s="901"/>
      <c r="AL31" s="392"/>
      <c r="AM31" s="901"/>
      <c r="AN31" s="901"/>
      <c r="AO31" s="901"/>
      <c r="AP31" s="392"/>
      <c r="AQ31" s="235">
        <v>3</v>
      </c>
      <c r="AR31" s="186"/>
      <c r="AS31" s="121" t="s">
        <v>185</v>
      </c>
      <c r="AT31" s="122"/>
      <c r="AU31" s="185">
        <v>4</v>
      </c>
      <c r="AV31" s="185"/>
      <c r="AW31" s="377" t="s">
        <v>175</v>
      </c>
      <c r="AX31" s="378"/>
    </row>
    <row r="32" spans="1:50" ht="23.25" customHeight="1" x14ac:dyDescent="0.15">
      <c r="A32" s="382"/>
      <c r="B32" s="380"/>
      <c r="C32" s="380"/>
      <c r="D32" s="380"/>
      <c r="E32" s="380"/>
      <c r="F32" s="381"/>
      <c r="G32" s="548" t="s">
        <v>645</v>
      </c>
      <c r="H32" s="549"/>
      <c r="I32" s="549"/>
      <c r="J32" s="549"/>
      <c r="K32" s="549"/>
      <c r="L32" s="549"/>
      <c r="M32" s="549"/>
      <c r="N32" s="549"/>
      <c r="O32" s="550"/>
      <c r="P32" s="93" t="s">
        <v>646</v>
      </c>
      <c r="Q32" s="93"/>
      <c r="R32" s="93"/>
      <c r="S32" s="93"/>
      <c r="T32" s="93"/>
      <c r="U32" s="93"/>
      <c r="V32" s="93"/>
      <c r="W32" s="93"/>
      <c r="X32" s="94"/>
      <c r="Y32" s="455" t="s">
        <v>12</v>
      </c>
      <c r="Z32" s="515"/>
      <c r="AA32" s="516"/>
      <c r="AB32" s="445"/>
      <c r="AC32" s="445"/>
      <c r="AD32" s="445"/>
      <c r="AE32" s="203"/>
      <c r="AF32" s="204"/>
      <c r="AG32" s="204"/>
      <c r="AH32" s="204"/>
      <c r="AI32" s="203">
        <v>0</v>
      </c>
      <c r="AJ32" s="204"/>
      <c r="AK32" s="204"/>
      <c r="AL32" s="204"/>
      <c r="AM32" s="203">
        <v>2</v>
      </c>
      <c r="AN32" s="204"/>
      <c r="AO32" s="204"/>
      <c r="AP32" s="204"/>
      <c r="AQ32" s="324"/>
      <c r="AR32" s="193"/>
      <c r="AS32" s="193"/>
      <c r="AT32" s="325"/>
      <c r="AU32" s="204"/>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c r="AC33" s="507"/>
      <c r="AD33" s="507"/>
      <c r="AE33" s="203"/>
      <c r="AF33" s="204"/>
      <c r="AG33" s="204"/>
      <c r="AH33" s="204"/>
      <c r="AI33" s="203">
        <v>0</v>
      </c>
      <c r="AJ33" s="204"/>
      <c r="AK33" s="204"/>
      <c r="AL33" s="204"/>
      <c r="AM33" s="203">
        <v>2</v>
      </c>
      <c r="AN33" s="204"/>
      <c r="AO33" s="204"/>
      <c r="AP33" s="204"/>
      <c r="AQ33" s="324">
        <v>6</v>
      </c>
      <c r="AR33" s="193"/>
      <c r="AS33" s="193"/>
      <c r="AT33" s="325"/>
      <c r="AU33" s="204"/>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c r="AF34" s="204"/>
      <c r="AG34" s="204"/>
      <c r="AH34" s="204"/>
      <c r="AI34" s="203"/>
      <c r="AJ34" s="204"/>
      <c r="AK34" s="204"/>
      <c r="AL34" s="204"/>
      <c r="AM34" s="203"/>
      <c r="AN34" s="204"/>
      <c r="AO34" s="204"/>
      <c r="AP34" s="204"/>
      <c r="AQ34" s="324"/>
      <c r="AR34" s="193"/>
      <c r="AS34" s="193"/>
      <c r="AT34" s="325"/>
      <c r="AU34" s="204"/>
      <c r="AV34" s="204"/>
      <c r="AW34" s="204"/>
      <c r="AX34" s="206"/>
    </row>
    <row r="35" spans="1:51" ht="23.25" customHeight="1" x14ac:dyDescent="0.15">
      <c r="A35" s="213" t="s">
        <v>300</v>
      </c>
      <c r="B35" s="214"/>
      <c r="C35" s="214"/>
      <c r="D35" s="214"/>
      <c r="E35" s="214"/>
      <c r="F35" s="215"/>
      <c r="G35" s="219" t="s">
        <v>647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270</v>
      </c>
      <c r="B37" s="757"/>
      <c r="C37" s="757"/>
      <c r="D37" s="757"/>
      <c r="E37" s="757"/>
      <c r="F37" s="758"/>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5"/>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4"/>
      <c r="AR39" s="193"/>
      <c r="AS39" s="193"/>
      <c r="AT39" s="325"/>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4"/>
      <c r="AR40" s="193"/>
      <c r="AS40" s="193"/>
      <c r="AT40" s="325"/>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4"/>
      <c r="AR41" s="193"/>
      <c r="AS41" s="193"/>
      <c r="AT41" s="325"/>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270</v>
      </c>
      <c r="B44" s="757"/>
      <c r="C44" s="757"/>
      <c r="D44" s="757"/>
      <c r="E44" s="757"/>
      <c r="F44" s="758"/>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5"/>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4"/>
      <c r="AR46" s="193"/>
      <c r="AS46" s="193"/>
      <c r="AT46" s="325"/>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4"/>
      <c r="AR47" s="193"/>
      <c r="AS47" s="193"/>
      <c r="AT47" s="325"/>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4"/>
      <c r="AR48" s="193"/>
      <c r="AS48" s="193"/>
      <c r="AT48" s="325"/>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10" t="s">
        <v>133</v>
      </c>
      <c r="AV51" s="910"/>
      <c r="AW51" s="910"/>
      <c r="AX51" s="911"/>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4"/>
      <c r="AR53" s="193"/>
      <c r="AS53" s="193"/>
      <c r="AT53" s="325"/>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4"/>
      <c r="AR54" s="193"/>
      <c r="AS54" s="193"/>
      <c r="AT54" s="325"/>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4"/>
      <c r="AR55" s="193"/>
      <c r="AS55" s="193"/>
      <c r="AT55" s="325"/>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10" t="s">
        <v>133</v>
      </c>
      <c r="AV58" s="910"/>
      <c r="AW58" s="910"/>
      <c r="AX58" s="911"/>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4"/>
      <c r="AR60" s="193"/>
      <c r="AS60" s="193"/>
      <c r="AT60" s="325"/>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4"/>
      <c r="AR61" s="193"/>
      <c r="AS61" s="193"/>
      <c r="AT61" s="325"/>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4"/>
      <c r="AR62" s="193"/>
      <c r="AS62" s="193"/>
      <c r="AT62" s="325"/>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4"/>
      <c r="AF75" s="193"/>
      <c r="AG75" s="193"/>
      <c r="AH75" s="193"/>
      <c r="AI75" s="324"/>
      <c r="AJ75" s="193"/>
      <c r="AK75" s="193"/>
      <c r="AL75" s="193"/>
      <c r="AM75" s="324"/>
      <c r="AN75" s="193"/>
      <c r="AO75" s="193"/>
      <c r="AP75" s="193"/>
      <c r="AQ75" s="324"/>
      <c r="AR75" s="193"/>
      <c r="AS75" s="193"/>
      <c r="AT75" s="325"/>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4"/>
      <c r="AF76" s="193"/>
      <c r="AG76" s="193"/>
      <c r="AH76" s="193"/>
      <c r="AI76" s="324"/>
      <c r="AJ76" s="193"/>
      <c r="AK76" s="193"/>
      <c r="AL76" s="193"/>
      <c r="AM76" s="324"/>
      <c r="AN76" s="193"/>
      <c r="AO76" s="193"/>
      <c r="AP76" s="193"/>
      <c r="AQ76" s="324"/>
      <c r="AR76" s="193"/>
      <c r="AS76" s="193"/>
      <c r="AT76" s="325"/>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3"/>
      <c r="AF77" s="874"/>
      <c r="AG77" s="874"/>
      <c r="AH77" s="874"/>
      <c r="AI77" s="873"/>
      <c r="AJ77" s="874"/>
      <c r="AK77" s="874"/>
      <c r="AL77" s="874"/>
      <c r="AM77" s="873"/>
      <c r="AN77" s="874"/>
      <c r="AO77" s="874"/>
      <c r="AP77" s="874"/>
      <c r="AQ77" s="324"/>
      <c r="AR77" s="193"/>
      <c r="AS77" s="193"/>
      <c r="AT77" s="325"/>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53"/>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7"/>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8"/>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9"/>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0"/>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71"/>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2"/>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4"/>
      <c r="AR87" s="193"/>
      <c r="AS87" s="193"/>
      <c r="AT87" s="325"/>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4"/>
      <c r="AR88" s="193"/>
      <c r="AS88" s="193"/>
      <c r="AT88" s="325"/>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4"/>
      <c r="AR89" s="193"/>
      <c r="AS89" s="193"/>
      <c r="AT89" s="325"/>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4"/>
      <c r="AR92" s="193"/>
      <c r="AS92" s="193"/>
      <c r="AT92" s="325"/>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4"/>
      <c r="AR93" s="193"/>
      <c r="AS93" s="193"/>
      <c r="AT93" s="325"/>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4"/>
      <c r="AR94" s="193"/>
      <c r="AS94" s="193"/>
      <c r="AT94" s="325"/>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4"/>
      <c r="AR97" s="193"/>
      <c r="AS97" s="193"/>
      <c r="AT97" s="325"/>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4"/>
      <c r="AR98" s="193"/>
      <c r="AS98" s="193"/>
      <c r="AT98" s="325"/>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8" t="s">
        <v>13</v>
      </c>
      <c r="Z99" s="879"/>
      <c r="AA99" s="880"/>
      <c r="AB99" s="875" t="s">
        <v>14</v>
      </c>
      <c r="AC99" s="876"/>
      <c r="AD99" s="877"/>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648</v>
      </c>
      <c r="H101" s="93"/>
      <c r="I101" s="93"/>
      <c r="J101" s="93"/>
      <c r="K101" s="93"/>
      <c r="L101" s="93"/>
      <c r="M101" s="93"/>
      <c r="N101" s="93"/>
      <c r="O101" s="93"/>
      <c r="P101" s="93"/>
      <c r="Q101" s="93"/>
      <c r="R101" s="93"/>
      <c r="S101" s="93"/>
      <c r="T101" s="93"/>
      <c r="U101" s="93"/>
      <c r="V101" s="93"/>
      <c r="W101" s="93"/>
      <c r="X101" s="94"/>
      <c r="Y101" s="526" t="s">
        <v>54</v>
      </c>
      <c r="Z101" s="527"/>
      <c r="AA101" s="528"/>
      <c r="AB101" s="445" t="s">
        <v>649</v>
      </c>
      <c r="AC101" s="445"/>
      <c r="AD101" s="445"/>
      <c r="AE101" s="267"/>
      <c r="AF101" s="267"/>
      <c r="AG101" s="267"/>
      <c r="AH101" s="267"/>
      <c r="AI101" s="267">
        <v>0</v>
      </c>
      <c r="AJ101" s="267"/>
      <c r="AK101" s="267"/>
      <c r="AL101" s="267"/>
      <c r="AM101" s="267">
        <v>2</v>
      </c>
      <c r="AN101" s="267"/>
      <c r="AO101" s="267"/>
      <c r="AP101" s="267"/>
      <c r="AQ101" s="267"/>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649</v>
      </c>
      <c r="AC102" s="445"/>
      <c r="AD102" s="445"/>
      <c r="AE102" s="267"/>
      <c r="AF102" s="267"/>
      <c r="AG102" s="267"/>
      <c r="AH102" s="267"/>
      <c r="AI102" s="267">
        <v>0</v>
      </c>
      <c r="AJ102" s="267"/>
      <c r="AK102" s="267"/>
      <c r="AL102" s="267"/>
      <c r="AM102" s="267">
        <v>2</v>
      </c>
      <c r="AN102" s="267"/>
      <c r="AO102" s="267"/>
      <c r="AP102" s="267"/>
      <c r="AQ102" s="267">
        <v>6</v>
      </c>
      <c r="AR102" s="267"/>
      <c r="AS102" s="267"/>
      <c r="AT102" s="267"/>
      <c r="AU102" s="210">
        <v>0</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673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c r="AC116" s="447"/>
      <c r="AD116" s="448"/>
      <c r="AE116" s="267"/>
      <c r="AF116" s="267"/>
      <c r="AG116" s="267"/>
      <c r="AH116" s="267"/>
      <c r="AI116" s="267">
        <v>0</v>
      </c>
      <c r="AJ116" s="267"/>
      <c r="AK116" s="267"/>
      <c r="AL116" s="267"/>
      <c r="AM116" s="267">
        <v>5000</v>
      </c>
      <c r="AN116" s="267"/>
      <c r="AO116" s="267"/>
      <c r="AP116" s="267"/>
      <c r="AQ116" s="203">
        <v>2125</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c r="AF117" s="535"/>
      <c r="AG117" s="535"/>
      <c r="AH117" s="535"/>
      <c r="AI117" s="535" t="s">
        <v>674</v>
      </c>
      <c r="AJ117" s="535"/>
      <c r="AK117" s="535"/>
      <c r="AL117" s="535"/>
      <c r="AM117" s="535" t="s">
        <v>675</v>
      </c>
      <c r="AN117" s="535"/>
      <c r="AO117" s="535"/>
      <c r="AP117" s="535"/>
      <c r="AQ117" s="535" t="s">
        <v>676</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5"/>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6"/>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2"/>
      <c r="Z127" s="913"/>
      <c r="AA127" s="914"/>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650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v>3</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652</v>
      </c>
      <c r="H134" s="93"/>
      <c r="I134" s="93"/>
      <c r="J134" s="93"/>
      <c r="K134" s="93"/>
      <c r="L134" s="93"/>
      <c r="M134" s="93"/>
      <c r="N134" s="93"/>
      <c r="O134" s="93"/>
      <c r="P134" s="93"/>
      <c r="Q134" s="93"/>
      <c r="R134" s="93"/>
      <c r="S134" s="93"/>
      <c r="T134" s="93"/>
      <c r="U134" s="93"/>
      <c r="V134" s="93"/>
      <c r="W134" s="93"/>
      <c r="X134" s="94"/>
      <c r="Y134" s="187" t="s">
        <v>199</v>
      </c>
      <c r="Z134" s="188"/>
      <c r="AA134" s="189"/>
      <c r="AB134" s="190" t="s">
        <v>649</v>
      </c>
      <c r="AC134" s="191"/>
      <c r="AD134" s="191"/>
      <c r="AE134" s="192" t="s">
        <v>654</v>
      </c>
      <c r="AF134" s="193"/>
      <c r="AG134" s="193"/>
      <c r="AH134" s="193"/>
      <c r="AI134" s="192">
        <v>0</v>
      </c>
      <c r="AJ134" s="193"/>
      <c r="AK134" s="193"/>
      <c r="AL134" s="193"/>
      <c r="AM134" s="192">
        <v>3</v>
      </c>
      <c r="AN134" s="193"/>
      <c r="AO134" s="193"/>
      <c r="AP134" s="193"/>
      <c r="AQ134" s="192"/>
      <c r="AR134" s="193"/>
      <c r="AS134" s="193"/>
      <c r="AT134" s="193"/>
      <c r="AU134" s="192"/>
      <c r="AV134" s="193"/>
      <c r="AW134" s="193"/>
      <c r="AX134" s="194"/>
      <c r="AY134">
        <f t="shared" ref="AY134:AY135" si="13">$AY$132</f>
        <v>1</v>
      </c>
    </row>
    <row r="135" spans="1:51" ht="39.75" customHeight="1" thickBo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649</v>
      </c>
      <c r="AC135" s="199"/>
      <c r="AD135" s="199"/>
      <c r="AE135" s="192" t="s">
        <v>654</v>
      </c>
      <c r="AF135" s="193"/>
      <c r="AG135" s="193"/>
      <c r="AH135" s="193"/>
      <c r="AI135" s="192">
        <v>0</v>
      </c>
      <c r="AJ135" s="193"/>
      <c r="AK135" s="193"/>
      <c r="AL135" s="193"/>
      <c r="AM135" s="192">
        <v>2</v>
      </c>
      <c r="AN135" s="193"/>
      <c r="AO135" s="193"/>
      <c r="AP135" s="193"/>
      <c r="AQ135" s="192">
        <v>6</v>
      </c>
      <c r="AR135" s="193"/>
      <c r="AS135" s="193"/>
      <c r="AT135" s="193"/>
      <c r="AU135" s="192">
        <v>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593</v>
      </c>
      <c r="D430" s="917"/>
      <c r="E430" s="160" t="s">
        <v>319</v>
      </c>
      <c r="F430" s="881"/>
      <c r="G430" s="882" t="s">
        <v>204</v>
      </c>
      <c r="H430" s="111"/>
      <c r="I430" s="111"/>
      <c r="J430" s="883"/>
      <c r="K430" s="884"/>
      <c r="L430" s="884"/>
      <c r="M430" s="884"/>
      <c r="N430" s="884"/>
      <c r="O430" s="884"/>
      <c r="P430" s="884"/>
      <c r="Q430" s="884"/>
      <c r="R430" s="884"/>
      <c r="S430" s="884"/>
      <c r="T430" s="885"/>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6"/>
      <c r="AY430" s="78" t="str">
        <f>IF(SUBSTITUTE($J$430,"-","")="","0","1")</f>
        <v>0</v>
      </c>
    </row>
    <row r="431" spans="1:51" ht="18.75" hidden="1" customHeight="1" x14ac:dyDescent="0.15">
      <c r="A431" s="175"/>
      <c r="B431" s="172"/>
      <c r="C431" s="166"/>
      <c r="D431" s="172"/>
      <c r="E431" s="326" t="s">
        <v>193</v>
      </c>
      <c r="F431" s="327"/>
      <c r="G431" s="328"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6"/>
      <c r="F432" s="327"/>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6"/>
      <c r="F433" s="327"/>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4"/>
      <c r="AF433" s="193"/>
      <c r="AG433" s="193"/>
      <c r="AH433" s="193"/>
      <c r="AI433" s="324"/>
      <c r="AJ433" s="193"/>
      <c r="AK433" s="193"/>
      <c r="AL433" s="193"/>
      <c r="AM433" s="324"/>
      <c r="AN433" s="193"/>
      <c r="AO433" s="193"/>
      <c r="AP433" s="325"/>
      <c r="AQ433" s="324"/>
      <c r="AR433" s="193"/>
      <c r="AS433" s="193"/>
      <c r="AT433" s="325"/>
      <c r="AU433" s="193"/>
      <c r="AV433" s="193"/>
      <c r="AW433" s="193"/>
      <c r="AX433" s="194"/>
      <c r="AY433">
        <f t="shared" ref="AY433:AY435" si="63">$AY$431</f>
        <v>0</v>
      </c>
    </row>
    <row r="434" spans="1:51" ht="23.25" hidden="1" customHeight="1" x14ac:dyDescent="0.15">
      <c r="A434" s="175"/>
      <c r="B434" s="172"/>
      <c r="C434" s="166"/>
      <c r="D434" s="172"/>
      <c r="E434" s="326"/>
      <c r="F434" s="327"/>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4"/>
      <c r="AF434" s="193"/>
      <c r="AG434" s="193"/>
      <c r="AH434" s="325"/>
      <c r="AI434" s="324"/>
      <c r="AJ434" s="193"/>
      <c r="AK434" s="193"/>
      <c r="AL434" s="193"/>
      <c r="AM434" s="324"/>
      <c r="AN434" s="193"/>
      <c r="AO434" s="193"/>
      <c r="AP434" s="325"/>
      <c r="AQ434" s="324"/>
      <c r="AR434" s="193"/>
      <c r="AS434" s="193"/>
      <c r="AT434" s="325"/>
      <c r="AU434" s="193"/>
      <c r="AV434" s="193"/>
      <c r="AW434" s="193"/>
      <c r="AX434" s="194"/>
      <c r="AY434">
        <f t="shared" si="63"/>
        <v>0</v>
      </c>
    </row>
    <row r="435" spans="1:51" ht="23.25" hidden="1" customHeight="1" x14ac:dyDescent="0.15">
      <c r="A435" s="175"/>
      <c r="B435" s="172"/>
      <c r="C435" s="166"/>
      <c r="D435" s="172"/>
      <c r="E435" s="326"/>
      <c r="F435" s="327"/>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4"/>
      <c r="AF435" s="193"/>
      <c r="AG435" s="193"/>
      <c r="AH435" s="325"/>
      <c r="AI435" s="324"/>
      <c r="AJ435" s="193"/>
      <c r="AK435" s="193"/>
      <c r="AL435" s="193"/>
      <c r="AM435" s="324"/>
      <c r="AN435" s="193"/>
      <c r="AO435" s="193"/>
      <c r="AP435" s="325"/>
      <c r="AQ435" s="324"/>
      <c r="AR435" s="193"/>
      <c r="AS435" s="193"/>
      <c r="AT435" s="325"/>
      <c r="AU435" s="193"/>
      <c r="AV435" s="193"/>
      <c r="AW435" s="193"/>
      <c r="AX435" s="194"/>
      <c r="AY435">
        <f t="shared" si="63"/>
        <v>0</v>
      </c>
    </row>
    <row r="436" spans="1:51" ht="18.75" hidden="1" customHeight="1" x14ac:dyDescent="0.15">
      <c r="A436" s="175"/>
      <c r="B436" s="172"/>
      <c r="C436" s="166"/>
      <c r="D436" s="172"/>
      <c r="E436" s="326" t="s">
        <v>193</v>
      </c>
      <c r="F436" s="327"/>
      <c r="G436" s="328"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6"/>
      <c r="F437" s="327"/>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6"/>
      <c r="F438" s="327"/>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4"/>
      <c r="AF438" s="193"/>
      <c r="AG438" s="193"/>
      <c r="AH438" s="193"/>
      <c r="AI438" s="324"/>
      <c r="AJ438" s="193"/>
      <c r="AK438" s="193"/>
      <c r="AL438" s="193"/>
      <c r="AM438" s="324"/>
      <c r="AN438" s="193"/>
      <c r="AO438" s="193"/>
      <c r="AP438" s="325"/>
      <c r="AQ438" s="324"/>
      <c r="AR438" s="193"/>
      <c r="AS438" s="193"/>
      <c r="AT438" s="325"/>
      <c r="AU438" s="193"/>
      <c r="AV438" s="193"/>
      <c r="AW438" s="193"/>
      <c r="AX438" s="194"/>
      <c r="AY438">
        <f t="shared" ref="AY438:AY440" si="64">$AY$436</f>
        <v>0</v>
      </c>
    </row>
    <row r="439" spans="1:51" ht="23.25" hidden="1" customHeight="1" x14ac:dyDescent="0.15">
      <c r="A439" s="175"/>
      <c r="B439" s="172"/>
      <c r="C439" s="166"/>
      <c r="D439" s="172"/>
      <c r="E439" s="326"/>
      <c r="F439" s="327"/>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4"/>
      <c r="AF439" s="193"/>
      <c r="AG439" s="193"/>
      <c r="AH439" s="325"/>
      <c r="AI439" s="324"/>
      <c r="AJ439" s="193"/>
      <c r="AK439" s="193"/>
      <c r="AL439" s="193"/>
      <c r="AM439" s="324"/>
      <c r="AN439" s="193"/>
      <c r="AO439" s="193"/>
      <c r="AP439" s="325"/>
      <c r="AQ439" s="324"/>
      <c r="AR439" s="193"/>
      <c r="AS439" s="193"/>
      <c r="AT439" s="325"/>
      <c r="AU439" s="193"/>
      <c r="AV439" s="193"/>
      <c r="AW439" s="193"/>
      <c r="AX439" s="194"/>
      <c r="AY439">
        <f t="shared" si="64"/>
        <v>0</v>
      </c>
    </row>
    <row r="440" spans="1:51" ht="23.25" hidden="1" customHeight="1" x14ac:dyDescent="0.15">
      <c r="A440" s="175"/>
      <c r="B440" s="172"/>
      <c r="C440" s="166"/>
      <c r="D440" s="172"/>
      <c r="E440" s="326"/>
      <c r="F440" s="327"/>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4"/>
      <c r="AF440" s="193"/>
      <c r="AG440" s="193"/>
      <c r="AH440" s="325"/>
      <c r="AI440" s="324"/>
      <c r="AJ440" s="193"/>
      <c r="AK440" s="193"/>
      <c r="AL440" s="193"/>
      <c r="AM440" s="324"/>
      <c r="AN440" s="193"/>
      <c r="AO440" s="193"/>
      <c r="AP440" s="325"/>
      <c r="AQ440" s="324"/>
      <c r="AR440" s="193"/>
      <c r="AS440" s="193"/>
      <c r="AT440" s="325"/>
      <c r="AU440" s="193"/>
      <c r="AV440" s="193"/>
      <c r="AW440" s="193"/>
      <c r="AX440" s="194"/>
      <c r="AY440">
        <f t="shared" si="64"/>
        <v>0</v>
      </c>
    </row>
    <row r="441" spans="1:51" ht="18.75" hidden="1" customHeight="1" x14ac:dyDescent="0.15">
      <c r="A441" s="175"/>
      <c r="B441" s="172"/>
      <c r="C441" s="166"/>
      <c r="D441" s="172"/>
      <c r="E441" s="326" t="s">
        <v>193</v>
      </c>
      <c r="F441" s="327"/>
      <c r="G441" s="328"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6"/>
      <c r="F442" s="327"/>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6"/>
      <c r="F443" s="327"/>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4"/>
      <c r="AF443" s="193"/>
      <c r="AG443" s="193"/>
      <c r="AH443" s="193"/>
      <c r="AI443" s="324"/>
      <c r="AJ443" s="193"/>
      <c r="AK443" s="193"/>
      <c r="AL443" s="193"/>
      <c r="AM443" s="324"/>
      <c r="AN443" s="193"/>
      <c r="AO443" s="193"/>
      <c r="AP443" s="325"/>
      <c r="AQ443" s="324"/>
      <c r="AR443" s="193"/>
      <c r="AS443" s="193"/>
      <c r="AT443" s="325"/>
      <c r="AU443" s="193"/>
      <c r="AV443" s="193"/>
      <c r="AW443" s="193"/>
      <c r="AX443" s="194"/>
      <c r="AY443">
        <f t="shared" ref="AY443:AY445" si="65">$AY$441</f>
        <v>0</v>
      </c>
    </row>
    <row r="444" spans="1:51" ht="23.25" hidden="1" customHeight="1" x14ac:dyDescent="0.15">
      <c r="A444" s="175"/>
      <c r="B444" s="172"/>
      <c r="C444" s="166"/>
      <c r="D444" s="172"/>
      <c r="E444" s="326"/>
      <c r="F444" s="327"/>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4"/>
      <c r="AF444" s="193"/>
      <c r="AG444" s="193"/>
      <c r="AH444" s="325"/>
      <c r="AI444" s="324"/>
      <c r="AJ444" s="193"/>
      <c r="AK444" s="193"/>
      <c r="AL444" s="193"/>
      <c r="AM444" s="324"/>
      <c r="AN444" s="193"/>
      <c r="AO444" s="193"/>
      <c r="AP444" s="325"/>
      <c r="AQ444" s="324"/>
      <c r="AR444" s="193"/>
      <c r="AS444" s="193"/>
      <c r="AT444" s="325"/>
      <c r="AU444" s="193"/>
      <c r="AV444" s="193"/>
      <c r="AW444" s="193"/>
      <c r="AX444" s="194"/>
      <c r="AY444">
        <f t="shared" si="65"/>
        <v>0</v>
      </c>
    </row>
    <row r="445" spans="1:51" ht="23.25" hidden="1" customHeight="1" x14ac:dyDescent="0.15">
      <c r="A445" s="175"/>
      <c r="B445" s="172"/>
      <c r="C445" s="166"/>
      <c r="D445" s="172"/>
      <c r="E445" s="326"/>
      <c r="F445" s="327"/>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4"/>
      <c r="AF445" s="193"/>
      <c r="AG445" s="193"/>
      <c r="AH445" s="325"/>
      <c r="AI445" s="324"/>
      <c r="AJ445" s="193"/>
      <c r="AK445" s="193"/>
      <c r="AL445" s="193"/>
      <c r="AM445" s="324"/>
      <c r="AN445" s="193"/>
      <c r="AO445" s="193"/>
      <c r="AP445" s="325"/>
      <c r="AQ445" s="324"/>
      <c r="AR445" s="193"/>
      <c r="AS445" s="193"/>
      <c r="AT445" s="325"/>
      <c r="AU445" s="193"/>
      <c r="AV445" s="193"/>
      <c r="AW445" s="193"/>
      <c r="AX445" s="194"/>
      <c r="AY445">
        <f t="shared" si="65"/>
        <v>0</v>
      </c>
    </row>
    <row r="446" spans="1:51" ht="18.75" hidden="1" customHeight="1" x14ac:dyDescent="0.15">
      <c r="A446" s="175"/>
      <c r="B446" s="172"/>
      <c r="C446" s="166"/>
      <c r="D446" s="172"/>
      <c r="E446" s="326" t="s">
        <v>193</v>
      </c>
      <c r="F446" s="327"/>
      <c r="G446" s="328"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6"/>
      <c r="F447" s="327"/>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6"/>
      <c r="F448" s="327"/>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4"/>
      <c r="AF448" s="193"/>
      <c r="AG448" s="193"/>
      <c r="AH448" s="193"/>
      <c r="AI448" s="324"/>
      <c r="AJ448" s="193"/>
      <c r="AK448" s="193"/>
      <c r="AL448" s="193"/>
      <c r="AM448" s="324"/>
      <c r="AN448" s="193"/>
      <c r="AO448" s="193"/>
      <c r="AP448" s="325"/>
      <c r="AQ448" s="324"/>
      <c r="AR448" s="193"/>
      <c r="AS448" s="193"/>
      <c r="AT448" s="325"/>
      <c r="AU448" s="193"/>
      <c r="AV448" s="193"/>
      <c r="AW448" s="193"/>
      <c r="AX448" s="194"/>
      <c r="AY448">
        <f t="shared" ref="AY448:AY450" si="66">$AY$446</f>
        <v>0</v>
      </c>
    </row>
    <row r="449" spans="1:51" ht="23.25" hidden="1" customHeight="1" x14ac:dyDescent="0.15">
      <c r="A449" s="175"/>
      <c r="B449" s="172"/>
      <c r="C449" s="166"/>
      <c r="D449" s="172"/>
      <c r="E449" s="326"/>
      <c r="F449" s="327"/>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4"/>
      <c r="AF449" s="193"/>
      <c r="AG449" s="193"/>
      <c r="AH449" s="325"/>
      <c r="AI449" s="324"/>
      <c r="AJ449" s="193"/>
      <c r="AK449" s="193"/>
      <c r="AL449" s="193"/>
      <c r="AM449" s="324"/>
      <c r="AN449" s="193"/>
      <c r="AO449" s="193"/>
      <c r="AP449" s="325"/>
      <c r="AQ449" s="324"/>
      <c r="AR449" s="193"/>
      <c r="AS449" s="193"/>
      <c r="AT449" s="325"/>
      <c r="AU449" s="193"/>
      <c r="AV449" s="193"/>
      <c r="AW449" s="193"/>
      <c r="AX449" s="194"/>
      <c r="AY449">
        <f t="shared" si="66"/>
        <v>0</v>
      </c>
    </row>
    <row r="450" spans="1:51" ht="23.25" hidden="1" customHeight="1" x14ac:dyDescent="0.15">
      <c r="A450" s="175"/>
      <c r="B450" s="172"/>
      <c r="C450" s="166"/>
      <c r="D450" s="172"/>
      <c r="E450" s="326"/>
      <c r="F450" s="327"/>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4"/>
      <c r="AF450" s="193"/>
      <c r="AG450" s="193"/>
      <c r="AH450" s="325"/>
      <c r="AI450" s="324"/>
      <c r="AJ450" s="193"/>
      <c r="AK450" s="193"/>
      <c r="AL450" s="193"/>
      <c r="AM450" s="324"/>
      <c r="AN450" s="193"/>
      <c r="AO450" s="193"/>
      <c r="AP450" s="325"/>
      <c r="AQ450" s="324"/>
      <c r="AR450" s="193"/>
      <c r="AS450" s="193"/>
      <c r="AT450" s="325"/>
      <c r="AU450" s="193"/>
      <c r="AV450" s="193"/>
      <c r="AW450" s="193"/>
      <c r="AX450" s="194"/>
      <c r="AY450">
        <f t="shared" si="66"/>
        <v>0</v>
      </c>
    </row>
    <row r="451" spans="1:51" ht="18.75" hidden="1" customHeight="1" x14ac:dyDescent="0.15">
      <c r="A451" s="175"/>
      <c r="B451" s="172"/>
      <c r="C451" s="166"/>
      <c r="D451" s="172"/>
      <c r="E451" s="326" t="s">
        <v>193</v>
      </c>
      <c r="F451" s="327"/>
      <c r="G451" s="328"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6"/>
      <c r="F452" s="327"/>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6"/>
      <c r="F453" s="327"/>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4"/>
      <c r="AF453" s="193"/>
      <c r="AG453" s="193"/>
      <c r="AH453" s="193"/>
      <c r="AI453" s="324"/>
      <c r="AJ453" s="193"/>
      <c r="AK453" s="193"/>
      <c r="AL453" s="193"/>
      <c r="AM453" s="324"/>
      <c r="AN453" s="193"/>
      <c r="AO453" s="193"/>
      <c r="AP453" s="325"/>
      <c r="AQ453" s="324"/>
      <c r="AR453" s="193"/>
      <c r="AS453" s="193"/>
      <c r="AT453" s="325"/>
      <c r="AU453" s="193"/>
      <c r="AV453" s="193"/>
      <c r="AW453" s="193"/>
      <c r="AX453" s="194"/>
      <c r="AY453">
        <f t="shared" ref="AY453:AY455" si="67">$AY$451</f>
        <v>0</v>
      </c>
    </row>
    <row r="454" spans="1:51" ht="23.25" hidden="1" customHeight="1" x14ac:dyDescent="0.15">
      <c r="A454" s="175"/>
      <c r="B454" s="172"/>
      <c r="C454" s="166"/>
      <c r="D454" s="172"/>
      <c r="E454" s="326"/>
      <c r="F454" s="327"/>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4"/>
      <c r="AF454" s="193"/>
      <c r="AG454" s="193"/>
      <c r="AH454" s="325"/>
      <c r="AI454" s="324"/>
      <c r="AJ454" s="193"/>
      <c r="AK454" s="193"/>
      <c r="AL454" s="193"/>
      <c r="AM454" s="324"/>
      <c r="AN454" s="193"/>
      <c r="AO454" s="193"/>
      <c r="AP454" s="325"/>
      <c r="AQ454" s="324"/>
      <c r="AR454" s="193"/>
      <c r="AS454" s="193"/>
      <c r="AT454" s="325"/>
      <c r="AU454" s="193"/>
      <c r="AV454" s="193"/>
      <c r="AW454" s="193"/>
      <c r="AX454" s="194"/>
      <c r="AY454">
        <f t="shared" si="67"/>
        <v>0</v>
      </c>
    </row>
    <row r="455" spans="1:51" ht="23.25" hidden="1" customHeight="1" x14ac:dyDescent="0.15">
      <c r="A455" s="175"/>
      <c r="B455" s="172"/>
      <c r="C455" s="166"/>
      <c r="D455" s="172"/>
      <c r="E455" s="326"/>
      <c r="F455" s="327"/>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4"/>
      <c r="AF455" s="193"/>
      <c r="AG455" s="193"/>
      <c r="AH455" s="325"/>
      <c r="AI455" s="324"/>
      <c r="AJ455" s="193"/>
      <c r="AK455" s="193"/>
      <c r="AL455" s="193"/>
      <c r="AM455" s="324"/>
      <c r="AN455" s="193"/>
      <c r="AO455" s="193"/>
      <c r="AP455" s="325"/>
      <c r="AQ455" s="324"/>
      <c r="AR455" s="193"/>
      <c r="AS455" s="193"/>
      <c r="AT455" s="325"/>
      <c r="AU455" s="193"/>
      <c r="AV455" s="193"/>
      <c r="AW455" s="193"/>
      <c r="AX455" s="194"/>
      <c r="AY455">
        <f t="shared" si="67"/>
        <v>0</v>
      </c>
    </row>
    <row r="456" spans="1:51" ht="18.75" hidden="1" customHeight="1" x14ac:dyDescent="0.15">
      <c r="A456" s="175"/>
      <c r="B456" s="172"/>
      <c r="C456" s="166"/>
      <c r="D456" s="172"/>
      <c r="E456" s="326" t="s">
        <v>194</v>
      </c>
      <c r="F456" s="327"/>
      <c r="G456" s="328"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6"/>
      <c r="F457" s="327"/>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6"/>
      <c r="F458" s="327"/>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4"/>
      <c r="AF458" s="193"/>
      <c r="AG458" s="193"/>
      <c r="AH458" s="193"/>
      <c r="AI458" s="324"/>
      <c r="AJ458" s="193"/>
      <c r="AK458" s="193"/>
      <c r="AL458" s="193"/>
      <c r="AM458" s="324"/>
      <c r="AN458" s="193"/>
      <c r="AO458" s="193"/>
      <c r="AP458" s="325"/>
      <c r="AQ458" s="324"/>
      <c r="AR458" s="193"/>
      <c r="AS458" s="193"/>
      <c r="AT458" s="325"/>
      <c r="AU458" s="193"/>
      <c r="AV458" s="193"/>
      <c r="AW458" s="193"/>
      <c r="AX458" s="194"/>
      <c r="AY458">
        <f t="shared" ref="AY458:AY460" si="68">$AY$456</f>
        <v>0</v>
      </c>
    </row>
    <row r="459" spans="1:51" ht="23.25" hidden="1" customHeight="1" x14ac:dyDescent="0.15">
      <c r="A459" s="175"/>
      <c r="B459" s="172"/>
      <c r="C459" s="166"/>
      <c r="D459" s="172"/>
      <c r="E459" s="326"/>
      <c r="F459" s="327"/>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4"/>
      <c r="AF459" s="193"/>
      <c r="AG459" s="193"/>
      <c r="AH459" s="325"/>
      <c r="AI459" s="324"/>
      <c r="AJ459" s="193"/>
      <c r="AK459" s="193"/>
      <c r="AL459" s="193"/>
      <c r="AM459" s="324"/>
      <c r="AN459" s="193"/>
      <c r="AO459" s="193"/>
      <c r="AP459" s="325"/>
      <c r="AQ459" s="324"/>
      <c r="AR459" s="193"/>
      <c r="AS459" s="193"/>
      <c r="AT459" s="325"/>
      <c r="AU459" s="193"/>
      <c r="AV459" s="193"/>
      <c r="AW459" s="193"/>
      <c r="AX459" s="194"/>
      <c r="AY459">
        <f t="shared" si="68"/>
        <v>0</v>
      </c>
    </row>
    <row r="460" spans="1:51" ht="23.25" hidden="1" customHeight="1" x14ac:dyDescent="0.15">
      <c r="A460" s="175"/>
      <c r="B460" s="172"/>
      <c r="C460" s="166"/>
      <c r="D460" s="172"/>
      <c r="E460" s="326"/>
      <c r="F460" s="327"/>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4"/>
      <c r="AF460" s="193"/>
      <c r="AG460" s="193"/>
      <c r="AH460" s="325"/>
      <c r="AI460" s="324"/>
      <c r="AJ460" s="193"/>
      <c r="AK460" s="193"/>
      <c r="AL460" s="193"/>
      <c r="AM460" s="324"/>
      <c r="AN460" s="193"/>
      <c r="AO460" s="193"/>
      <c r="AP460" s="325"/>
      <c r="AQ460" s="324"/>
      <c r="AR460" s="193"/>
      <c r="AS460" s="193"/>
      <c r="AT460" s="325"/>
      <c r="AU460" s="193"/>
      <c r="AV460" s="193"/>
      <c r="AW460" s="193"/>
      <c r="AX460" s="194"/>
      <c r="AY460">
        <f t="shared" si="68"/>
        <v>0</v>
      </c>
    </row>
    <row r="461" spans="1:51" ht="18.75" hidden="1" customHeight="1" x14ac:dyDescent="0.15">
      <c r="A461" s="175"/>
      <c r="B461" s="172"/>
      <c r="C461" s="166"/>
      <c r="D461" s="172"/>
      <c r="E461" s="326" t="s">
        <v>194</v>
      </c>
      <c r="F461" s="327"/>
      <c r="G461" s="328"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6"/>
      <c r="F462" s="327"/>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6"/>
      <c r="F463" s="327"/>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4"/>
      <c r="AF463" s="193"/>
      <c r="AG463" s="193"/>
      <c r="AH463" s="193"/>
      <c r="AI463" s="324"/>
      <c r="AJ463" s="193"/>
      <c r="AK463" s="193"/>
      <c r="AL463" s="193"/>
      <c r="AM463" s="324"/>
      <c r="AN463" s="193"/>
      <c r="AO463" s="193"/>
      <c r="AP463" s="325"/>
      <c r="AQ463" s="324"/>
      <c r="AR463" s="193"/>
      <c r="AS463" s="193"/>
      <c r="AT463" s="325"/>
      <c r="AU463" s="193"/>
      <c r="AV463" s="193"/>
      <c r="AW463" s="193"/>
      <c r="AX463" s="194"/>
      <c r="AY463">
        <f t="shared" ref="AY463:AY465" si="69">$AY$461</f>
        <v>0</v>
      </c>
    </row>
    <row r="464" spans="1:51" ht="23.25" hidden="1" customHeight="1" x14ac:dyDescent="0.15">
      <c r="A464" s="175"/>
      <c r="B464" s="172"/>
      <c r="C464" s="166"/>
      <c r="D464" s="172"/>
      <c r="E464" s="326"/>
      <c r="F464" s="327"/>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4"/>
      <c r="AF464" s="193"/>
      <c r="AG464" s="193"/>
      <c r="AH464" s="325"/>
      <c r="AI464" s="324"/>
      <c r="AJ464" s="193"/>
      <c r="AK464" s="193"/>
      <c r="AL464" s="193"/>
      <c r="AM464" s="324"/>
      <c r="AN464" s="193"/>
      <c r="AO464" s="193"/>
      <c r="AP464" s="325"/>
      <c r="AQ464" s="324"/>
      <c r="AR464" s="193"/>
      <c r="AS464" s="193"/>
      <c r="AT464" s="325"/>
      <c r="AU464" s="193"/>
      <c r="AV464" s="193"/>
      <c r="AW464" s="193"/>
      <c r="AX464" s="194"/>
      <c r="AY464">
        <f t="shared" si="69"/>
        <v>0</v>
      </c>
    </row>
    <row r="465" spans="1:51" ht="23.25" hidden="1" customHeight="1" x14ac:dyDescent="0.15">
      <c r="A465" s="175"/>
      <c r="B465" s="172"/>
      <c r="C465" s="166"/>
      <c r="D465" s="172"/>
      <c r="E465" s="326"/>
      <c r="F465" s="327"/>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4"/>
      <c r="AF465" s="193"/>
      <c r="AG465" s="193"/>
      <c r="AH465" s="325"/>
      <c r="AI465" s="324"/>
      <c r="AJ465" s="193"/>
      <c r="AK465" s="193"/>
      <c r="AL465" s="193"/>
      <c r="AM465" s="324"/>
      <c r="AN465" s="193"/>
      <c r="AO465" s="193"/>
      <c r="AP465" s="325"/>
      <c r="AQ465" s="324"/>
      <c r="AR465" s="193"/>
      <c r="AS465" s="193"/>
      <c r="AT465" s="325"/>
      <c r="AU465" s="193"/>
      <c r="AV465" s="193"/>
      <c r="AW465" s="193"/>
      <c r="AX465" s="194"/>
      <c r="AY465">
        <f t="shared" si="69"/>
        <v>0</v>
      </c>
    </row>
    <row r="466" spans="1:51" ht="18.75" hidden="1" customHeight="1" x14ac:dyDescent="0.15">
      <c r="A466" s="175"/>
      <c r="B466" s="172"/>
      <c r="C466" s="166"/>
      <c r="D466" s="172"/>
      <c r="E466" s="326" t="s">
        <v>194</v>
      </c>
      <c r="F466" s="327"/>
      <c r="G466" s="328"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6"/>
      <c r="F467" s="327"/>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6"/>
      <c r="F468" s="327"/>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4"/>
      <c r="AF468" s="193"/>
      <c r="AG468" s="193"/>
      <c r="AH468" s="193"/>
      <c r="AI468" s="324"/>
      <c r="AJ468" s="193"/>
      <c r="AK468" s="193"/>
      <c r="AL468" s="193"/>
      <c r="AM468" s="324"/>
      <c r="AN468" s="193"/>
      <c r="AO468" s="193"/>
      <c r="AP468" s="325"/>
      <c r="AQ468" s="324"/>
      <c r="AR468" s="193"/>
      <c r="AS468" s="193"/>
      <c r="AT468" s="325"/>
      <c r="AU468" s="193"/>
      <c r="AV468" s="193"/>
      <c r="AW468" s="193"/>
      <c r="AX468" s="194"/>
      <c r="AY468">
        <f t="shared" ref="AY468:AY470" si="70">$AY$466</f>
        <v>0</v>
      </c>
    </row>
    <row r="469" spans="1:51" ht="23.25" hidden="1" customHeight="1" x14ac:dyDescent="0.15">
      <c r="A469" s="175"/>
      <c r="B469" s="172"/>
      <c r="C469" s="166"/>
      <c r="D469" s="172"/>
      <c r="E469" s="326"/>
      <c r="F469" s="327"/>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4"/>
      <c r="AF469" s="193"/>
      <c r="AG469" s="193"/>
      <c r="AH469" s="325"/>
      <c r="AI469" s="324"/>
      <c r="AJ469" s="193"/>
      <c r="AK469" s="193"/>
      <c r="AL469" s="193"/>
      <c r="AM469" s="324"/>
      <c r="AN469" s="193"/>
      <c r="AO469" s="193"/>
      <c r="AP469" s="325"/>
      <c r="AQ469" s="324"/>
      <c r="AR469" s="193"/>
      <c r="AS469" s="193"/>
      <c r="AT469" s="325"/>
      <c r="AU469" s="193"/>
      <c r="AV469" s="193"/>
      <c r="AW469" s="193"/>
      <c r="AX469" s="194"/>
      <c r="AY469">
        <f t="shared" si="70"/>
        <v>0</v>
      </c>
    </row>
    <row r="470" spans="1:51" ht="23.25" hidden="1" customHeight="1" x14ac:dyDescent="0.15">
      <c r="A470" s="175"/>
      <c r="B470" s="172"/>
      <c r="C470" s="166"/>
      <c r="D470" s="172"/>
      <c r="E470" s="326"/>
      <c r="F470" s="327"/>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4"/>
      <c r="AF470" s="193"/>
      <c r="AG470" s="193"/>
      <c r="AH470" s="325"/>
      <c r="AI470" s="324"/>
      <c r="AJ470" s="193"/>
      <c r="AK470" s="193"/>
      <c r="AL470" s="193"/>
      <c r="AM470" s="324"/>
      <c r="AN470" s="193"/>
      <c r="AO470" s="193"/>
      <c r="AP470" s="325"/>
      <c r="AQ470" s="324"/>
      <c r="AR470" s="193"/>
      <c r="AS470" s="193"/>
      <c r="AT470" s="325"/>
      <c r="AU470" s="193"/>
      <c r="AV470" s="193"/>
      <c r="AW470" s="193"/>
      <c r="AX470" s="194"/>
      <c r="AY470">
        <f t="shared" si="70"/>
        <v>0</v>
      </c>
    </row>
    <row r="471" spans="1:51" ht="18.75" hidden="1" customHeight="1" x14ac:dyDescent="0.15">
      <c r="A471" s="175"/>
      <c r="B471" s="172"/>
      <c r="C471" s="166"/>
      <c r="D471" s="172"/>
      <c r="E471" s="326" t="s">
        <v>194</v>
      </c>
      <c r="F471" s="327"/>
      <c r="G471" s="328"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6"/>
      <c r="F472" s="327"/>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6"/>
      <c r="F473" s="327"/>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4"/>
      <c r="AF473" s="193"/>
      <c r="AG473" s="193"/>
      <c r="AH473" s="193"/>
      <c r="AI473" s="324"/>
      <c r="AJ473" s="193"/>
      <c r="AK473" s="193"/>
      <c r="AL473" s="193"/>
      <c r="AM473" s="324"/>
      <c r="AN473" s="193"/>
      <c r="AO473" s="193"/>
      <c r="AP473" s="325"/>
      <c r="AQ473" s="324"/>
      <c r="AR473" s="193"/>
      <c r="AS473" s="193"/>
      <c r="AT473" s="325"/>
      <c r="AU473" s="193"/>
      <c r="AV473" s="193"/>
      <c r="AW473" s="193"/>
      <c r="AX473" s="194"/>
      <c r="AY473">
        <f t="shared" ref="AY473:AY475" si="71">$AY$471</f>
        <v>0</v>
      </c>
    </row>
    <row r="474" spans="1:51" ht="23.25" hidden="1" customHeight="1" x14ac:dyDescent="0.15">
      <c r="A474" s="175"/>
      <c r="B474" s="172"/>
      <c r="C474" s="166"/>
      <c r="D474" s="172"/>
      <c r="E474" s="326"/>
      <c r="F474" s="327"/>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4"/>
      <c r="AF474" s="193"/>
      <c r="AG474" s="193"/>
      <c r="AH474" s="325"/>
      <c r="AI474" s="324"/>
      <c r="AJ474" s="193"/>
      <c r="AK474" s="193"/>
      <c r="AL474" s="193"/>
      <c r="AM474" s="324"/>
      <c r="AN474" s="193"/>
      <c r="AO474" s="193"/>
      <c r="AP474" s="325"/>
      <c r="AQ474" s="324"/>
      <c r="AR474" s="193"/>
      <c r="AS474" s="193"/>
      <c r="AT474" s="325"/>
      <c r="AU474" s="193"/>
      <c r="AV474" s="193"/>
      <c r="AW474" s="193"/>
      <c r="AX474" s="194"/>
      <c r="AY474">
        <f t="shared" si="71"/>
        <v>0</v>
      </c>
    </row>
    <row r="475" spans="1:51" ht="23.25" hidden="1" customHeight="1" x14ac:dyDescent="0.15">
      <c r="A475" s="175"/>
      <c r="B475" s="172"/>
      <c r="C475" s="166"/>
      <c r="D475" s="172"/>
      <c r="E475" s="326"/>
      <c r="F475" s="327"/>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4"/>
      <c r="AF475" s="193"/>
      <c r="AG475" s="193"/>
      <c r="AH475" s="325"/>
      <c r="AI475" s="324"/>
      <c r="AJ475" s="193"/>
      <c r="AK475" s="193"/>
      <c r="AL475" s="193"/>
      <c r="AM475" s="324"/>
      <c r="AN475" s="193"/>
      <c r="AO475" s="193"/>
      <c r="AP475" s="325"/>
      <c r="AQ475" s="324"/>
      <c r="AR475" s="193"/>
      <c r="AS475" s="193"/>
      <c r="AT475" s="325"/>
      <c r="AU475" s="193"/>
      <c r="AV475" s="193"/>
      <c r="AW475" s="193"/>
      <c r="AX475" s="194"/>
      <c r="AY475">
        <f t="shared" si="71"/>
        <v>0</v>
      </c>
    </row>
    <row r="476" spans="1:51" ht="18.75" hidden="1" customHeight="1" x14ac:dyDescent="0.15">
      <c r="A476" s="175"/>
      <c r="B476" s="172"/>
      <c r="C476" s="166"/>
      <c r="D476" s="172"/>
      <c r="E476" s="326" t="s">
        <v>194</v>
      </c>
      <c r="F476" s="327"/>
      <c r="G476" s="328"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6"/>
      <c r="F477" s="327"/>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6"/>
      <c r="F478" s="327"/>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4"/>
      <c r="AF478" s="193"/>
      <c r="AG478" s="193"/>
      <c r="AH478" s="193"/>
      <c r="AI478" s="324"/>
      <c r="AJ478" s="193"/>
      <c r="AK478" s="193"/>
      <c r="AL478" s="193"/>
      <c r="AM478" s="324"/>
      <c r="AN478" s="193"/>
      <c r="AO478" s="193"/>
      <c r="AP478" s="325"/>
      <c r="AQ478" s="324"/>
      <c r="AR478" s="193"/>
      <c r="AS478" s="193"/>
      <c r="AT478" s="325"/>
      <c r="AU478" s="193"/>
      <c r="AV478" s="193"/>
      <c r="AW478" s="193"/>
      <c r="AX478" s="194"/>
      <c r="AY478">
        <f t="shared" ref="AY478:AY480" si="72">$AY$476</f>
        <v>0</v>
      </c>
    </row>
    <row r="479" spans="1:51" ht="23.25" hidden="1" customHeight="1" x14ac:dyDescent="0.15">
      <c r="A479" s="175"/>
      <c r="B479" s="172"/>
      <c r="C479" s="166"/>
      <c r="D479" s="172"/>
      <c r="E479" s="326"/>
      <c r="F479" s="327"/>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4"/>
      <c r="AF479" s="193"/>
      <c r="AG479" s="193"/>
      <c r="AH479" s="325"/>
      <c r="AI479" s="324"/>
      <c r="AJ479" s="193"/>
      <c r="AK479" s="193"/>
      <c r="AL479" s="193"/>
      <c r="AM479" s="324"/>
      <c r="AN479" s="193"/>
      <c r="AO479" s="193"/>
      <c r="AP479" s="325"/>
      <c r="AQ479" s="324"/>
      <c r="AR479" s="193"/>
      <c r="AS479" s="193"/>
      <c r="AT479" s="325"/>
      <c r="AU479" s="193"/>
      <c r="AV479" s="193"/>
      <c r="AW479" s="193"/>
      <c r="AX479" s="194"/>
      <c r="AY479">
        <f t="shared" si="72"/>
        <v>0</v>
      </c>
    </row>
    <row r="480" spans="1:51" ht="23.25" hidden="1" customHeight="1" x14ac:dyDescent="0.15">
      <c r="A480" s="175"/>
      <c r="B480" s="172"/>
      <c r="C480" s="166"/>
      <c r="D480" s="172"/>
      <c r="E480" s="326"/>
      <c r="F480" s="327"/>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4"/>
      <c r="AF480" s="193"/>
      <c r="AG480" s="193"/>
      <c r="AH480" s="325"/>
      <c r="AI480" s="324"/>
      <c r="AJ480" s="193"/>
      <c r="AK480" s="193"/>
      <c r="AL480" s="193"/>
      <c r="AM480" s="324"/>
      <c r="AN480" s="193"/>
      <c r="AO480" s="193"/>
      <c r="AP480" s="325"/>
      <c r="AQ480" s="324"/>
      <c r="AR480" s="193"/>
      <c r="AS480" s="193"/>
      <c r="AT480" s="325"/>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82" t="s">
        <v>204</v>
      </c>
      <c r="H484" s="111"/>
      <c r="I484" s="111"/>
      <c r="J484" s="883"/>
      <c r="K484" s="884"/>
      <c r="L484" s="884"/>
      <c r="M484" s="884"/>
      <c r="N484" s="884"/>
      <c r="O484" s="884"/>
      <c r="P484" s="884"/>
      <c r="Q484" s="884"/>
      <c r="R484" s="884"/>
      <c r="S484" s="884"/>
      <c r="T484" s="885"/>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6"/>
      <c r="AY484" s="78" t="str">
        <f>IF(SUBSTITUTE($J$484,"-","")="","0","1")</f>
        <v>0</v>
      </c>
    </row>
    <row r="485" spans="1:51" ht="18.75" hidden="1" customHeight="1" x14ac:dyDescent="0.15">
      <c r="A485" s="175"/>
      <c r="B485" s="172"/>
      <c r="C485" s="166"/>
      <c r="D485" s="172"/>
      <c r="E485" s="326" t="s">
        <v>193</v>
      </c>
      <c r="F485" s="327"/>
      <c r="G485" s="328"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6"/>
      <c r="F486" s="327"/>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6"/>
      <c r="F487" s="327"/>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4"/>
      <c r="AF487" s="193"/>
      <c r="AG487" s="193"/>
      <c r="AH487" s="193"/>
      <c r="AI487" s="324"/>
      <c r="AJ487" s="193"/>
      <c r="AK487" s="193"/>
      <c r="AL487" s="193"/>
      <c r="AM487" s="324"/>
      <c r="AN487" s="193"/>
      <c r="AO487" s="193"/>
      <c r="AP487" s="325"/>
      <c r="AQ487" s="324"/>
      <c r="AR487" s="193"/>
      <c r="AS487" s="193"/>
      <c r="AT487" s="325"/>
      <c r="AU487" s="193"/>
      <c r="AV487" s="193"/>
      <c r="AW487" s="193"/>
      <c r="AX487" s="194"/>
      <c r="AY487">
        <f t="shared" ref="AY487:AY489" si="73">$AY$485</f>
        <v>0</v>
      </c>
    </row>
    <row r="488" spans="1:51" ht="23.25" hidden="1" customHeight="1" x14ac:dyDescent="0.15">
      <c r="A488" s="175"/>
      <c r="B488" s="172"/>
      <c r="C488" s="166"/>
      <c r="D488" s="172"/>
      <c r="E488" s="326"/>
      <c r="F488" s="327"/>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4"/>
      <c r="AF488" s="193"/>
      <c r="AG488" s="193"/>
      <c r="AH488" s="325"/>
      <c r="AI488" s="324"/>
      <c r="AJ488" s="193"/>
      <c r="AK488" s="193"/>
      <c r="AL488" s="193"/>
      <c r="AM488" s="324"/>
      <c r="AN488" s="193"/>
      <c r="AO488" s="193"/>
      <c r="AP488" s="325"/>
      <c r="AQ488" s="324"/>
      <c r="AR488" s="193"/>
      <c r="AS488" s="193"/>
      <c r="AT488" s="325"/>
      <c r="AU488" s="193"/>
      <c r="AV488" s="193"/>
      <c r="AW488" s="193"/>
      <c r="AX488" s="194"/>
      <c r="AY488">
        <f t="shared" si="73"/>
        <v>0</v>
      </c>
    </row>
    <row r="489" spans="1:51" ht="23.25" hidden="1" customHeight="1" x14ac:dyDescent="0.15">
      <c r="A489" s="175"/>
      <c r="B489" s="172"/>
      <c r="C489" s="166"/>
      <c r="D489" s="172"/>
      <c r="E489" s="326"/>
      <c r="F489" s="327"/>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4"/>
      <c r="AF489" s="193"/>
      <c r="AG489" s="193"/>
      <c r="AH489" s="325"/>
      <c r="AI489" s="324"/>
      <c r="AJ489" s="193"/>
      <c r="AK489" s="193"/>
      <c r="AL489" s="193"/>
      <c r="AM489" s="324"/>
      <c r="AN489" s="193"/>
      <c r="AO489" s="193"/>
      <c r="AP489" s="325"/>
      <c r="AQ489" s="324"/>
      <c r="AR489" s="193"/>
      <c r="AS489" s="193"/>
      <c r="AT489" s="325"/>
      <c r="AU489" s="193"/>
      <c r="AV489" s="193"/>
      <c r="AW489" s="193"/>
      <c r="AX489" s="194"/>
      <c r="AY489">
        <f t="shared" si="73"/>
        <v>0</v>
      </c>
    </row>
    <row r="490" spans="1:51" ht="18.75" hidden="1" customHeight="1" x14ac:dyDescent="0.15">
      <c r="A490" s="175"/>
      <c r="B490" s="172"/>
      <c r="C490" s="166"/>
      <c r="D490" s="172"/>
      <c r="E490" s="326" t="s">
        <v>193</v>
      </c>
      <c r="F490" s="327"/>
      <c r="G490" s="328"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6"/>
      <c r="F491" s="327"/>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6"/>
      <c r="F492" s="327"/>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4"/>
      <c r="AF492" s="193"/>
      <c r="AG492" s="193"/>
      <c r="AH492" s="193"/>
      <c r="AI492" s="324"/>
      <c r="AJ492" s="193"/>
      <c r="AK492" s="193"/>
      <c r="AL492" s="193"/>
      <c r="AM492" s="324"/>
      <c r="AN492" s="193"/>
      <c r="AO492" s="193"/>
      <c r="AP492" s="325"/>
      <c r="AQ492" s="324"/>
      <c r="AR492" s="193"/>
      <c r="AS492" s="193"/>
      <c r="AT492" s="325"/>
      <c r="AU492" s="193"/>
      <c r="AV492" s="193"/>
      <c r="AW492" s="193"/>
      <c r="AX492" s="194"/>
      <c r="AY492">
        <f t="shared" ref="AY492:AY494" si="74">$AY$490</f>
        <v>0</v>
      </c>
    </row>
    <row r="493" spans="1:51" ht="23.25" hidden="1" customHeight="1" x14ac:dyDescent="0.15">
      <c r="A493" s="175"/>
      <c r="B493" s="172"/>
      <c r="C493" s="166"/>
      <c r="D493" s="172"/>
      <c r="E493" s="326"/>
      <c r="F493" s="327"/>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4"/>
      <c r="AF493" s="193"/>
      <c r="AG493" s="193"/>
      <c r="AH493" s="325"/>
      <c r="AI493" s="324"/>
      <c r="AJ493" s="193"/>
      <c r="AK493" s="193"/>
      <c r="AL493" s="193"/>
      <c r="AM493" s="324"/>
      <c r="AN493" s="193"/>
      <c r="AO493" s="193"/>
      <c r="AP493" s="325"/>
      <c r="AQ493" s="324"/>
      <c r="AR493" s="193"/>
      <c r="AS493" s="193"/>
      <c r="AT493" s="325"/>
      <c r="AU493" s="193"/>
      <c r="AV493" s="193"/>
      <c r="AW493" s="193"/>
      <c r="AX493" s="194"/>
      <c r="AY493">
        <f t="shared" si="74"/>
        <v>0</v>
      </c>
    </row>
    <row r="494" spans="1:51" ht="23.25" hidden="1" customHeight="1" x14ac:dyDescent="0.15">
      <c r="A494" s="175"/>
      <c r="B494" s="172"/>
      <c r="C494" s="166"/>
      <c r="D494" s="172"/>
      <c r="E494" s="326"/>
      <c r="F494" s="327"/>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4"/>
      <c r="AF494" s="193"/>
      <c r="AG494" s="193"/>
      <c r="AH494" s="325"/>
      <c r="AI494" s="324"/>
      <c r="AJ494" s="193"/>
      <c r="AK494" s="193"/>
      <c r="AL494" s="193"/>
      <c r="AM494" s="324"/>
      <c r="AN494" s="193"/>
      <c r="AO494" s="193"/>
      <c r="AP494" s="325"/>
      <c r="AQ494" s="324"/>
      <c r="AR494" s="193"/>
      <c r="AS494" s="193"/>
      <c r="AT494" s="325"/>
      <c r="AU494" s="193"/>
      <c r="AV494" s="193"/>
      <c r="AW494" s="193"/>
      <c r="AX494" s="194"/>
      <c r="AY494">
        <f t="shared" si="74"/>
        <v>0</v>
      </c>
    </row>
    <row r="495" spans="1:51" ht="18.75" hidden="1" customHeight="1" x14ac:dyDescent="0.15">
      <c r="A495" s="175"/>
      <c r="B495" s="172"/>
      <c r="C495" s="166"/>
      <c r="D495" s="172"/>
      <c r="E495" s="326" t="s">
        <v>193</v>
      </c>
      <c r="F495" s="327"/>
      <c r="G495" s="328"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6"/>
      <c r="F496" s="327"/>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6"/>
      <c r="F497" s="327"/>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4"/>
      <c r="AF497" s="193"/>
      <c r="AG497" s="193"/>
      <c r="AH497" s="193"/>
      <c r="AI497" s="324"/>
      <c r="AJ497" s="193"/>
      <c r="AK497" s="193"/>
      <c r="AL497" s="193"/>
      <c r="AM497" s="324"/>
      <c r="AN497" s="193"/>
      <c r="AO497" s="193"/>
      <c r="AP497" s="325"/>
      <c r="AQ497" s="324"/>
      <c r="AR497" s="193"/>
      <c r="AS497" s="193"/>
      <c r="AT497" s="325"/>
      <c r="AU497" s="193"/>
      <c r="AV497" s="193"/>
      <c r="AW497" s="193"/>
      <c r="AX497" s="194"/>
      <c r="AY497">
        <f t="shared" ref="AY497:AY499" si="75">$AY$495</f>
        <v>0</v>
      </c>
    </row>
    <row r="498" spans="1:51" ht="23.25" hidden="1" customHeight="1" x14ac:dyDescent="0.15">
      <c r="A498" s="175"/>
      <c r="B498" s="172"/>
      <c r="C498" s="166"/>
      <c r="D498" s="172"/>
      <c r="E498" s="326"/>
      <c r="F498" s="327"/>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4"/>
      <c r="AF498" s="193"/>
      <c r="AG498" s="193"/>
      <c r="AH498" s="325"/>
      <c r="AI498" s="324"/>
      <c r="AJ498" s="193"/>
      <c r="AK498" s="193"/>
      <c r="AL498" s="193"/>
      <c r="AM498" s="324"/>
      <c r="AN498" s="193"/>
      <c r="AO498" s="193"/>
      <c r="AP498" s="325"/>
      <c r="AQ498" s="324"/>
      <c r="AR498" s="193"/>
      <c r="AS498" s="193"/>
      <c r="AT498" s="325"/>
      <c r="AU498" s="193"/>
      <c r="AV498" s="193"/>
      <c r="AW498" s="193"/>
      <c r="AX498" s="194"/>
      <c r="AY498">
        <f t="shared" si="75"/>
        <v>0</v>
      </c>
    </row>
    <row r="499" spans="1:51" ht="23.25" hidden="1" customHeight="1" x14ac:dyDescent="0.15">
      <c r="A499" s="175"/>
      <c r="B499" s="172"/>
      <c r="C499" s="166"/>
      <c r="D499" s="172"/>
      <c r="E499" s="326"/>
      <c r="F499" s="327"/>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4"/>
      <c r="AF499" s="193"/>
      <c r="AG499" s="193"/>
      <c r="AH499" s="325"/>
      <c r="AI499" s="324"/>
      <c r="AJ499" s="193"/>
      <c r="AK499" s="193"/>
      <c r="AL499" s="193"/>
      <c r="AM499" s="324"/>
      <c r="AN499" s="193"/>
      <c r="AO499" s="193"/>
      <c r="AP499" s="325"/>
      <c r="AQ499" s="324"/>
      <c r="AR499" s="193"/>
      <c r="AS499" s="193"/>
      <c r="AT499" s="325"/>
      <c r="AU499" s="193"/>
      <c r="AV499" s="193"/>
      <c r="AW499" s="193"/>
      <c r="AX499" s="194"/>
      <c r="AY499">
        <f t="shared" si="75"/>
        <v>0</v>
      </c>
    </row>
    <row r="500" spans="1:51" ht="18.75" hidden="1" customHeight="1" x14ac:dyDescent="0.15">
      <c r="A500" s="175"/>
      <c r="B500" s="172"/>
      <c r="C500" s="166"/>
      <c r="D500" s="172"/>
      <c r="E500" s="326" t="s">
        <v>193</v>
      </c>
      <c r="F500" s="327"/>
      <c r="G500" s="328"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6"/>
      <c r="F501" s="327"/>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6"/>
      <c r="F502" s="327"/>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4"/>
      <c r="AF502" s="193"/>
      <c r="AG502" s="193"/>
      <c r="AH502" s="193"/>
      <c r="AI502" s="324"/>
      <c r="AJ502" s="193"/>
      <c r="AK502" s="193"/>
      <c r="AL502" s="193"/>
      <c r="AM502" s="324"/>
      <c r="AN502" s="193"/>
      <c r="AO502" s="193"/>
      <c r="AP502" s="325"/>
      <c r="AQ502" s="324"/>
      <c r="AR502" s="193"/>
      <c r="AS502" s="193"/>
      <c r="AT502" s="325"/>
      <c r="AU502" s="193"/>
      <c r="AV502" s="193"/>
      <c r="AW502" s="193"/>
      <c r="AX502" s="194"/>
      <c r="AY502">
        <f t="shared" ref="AY502:AY504" si="76">$AY$500</f>
        <v>0</v>
      </c>
    </row>
    <row r="503" spans="1:51" ht="23.25" hidden="1" customHeight="1" x14ac:dyDescent="0.15">
      <c r="A503" s="175"/>
      <c r="B503" s="172"/>
      <c r="C503" s="166"/>
      <c r="D503" s="172"/>
      <c r="E503" s="326"/>
      <c r="F503" s="327"/>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4"/>
      <c r="AF503" s="193"/>
      <c r="AG503" s="193"/>
      <c r="AH503" s="325"/>
      <c r="AI503" s="324"/>
      <c r="AJ503" s="193"/>
      <c r="AK503" s="193"/>
      <c r="AL503" s="193"/>
      <c r="AM503" s="324"/>
      <c r="AN503" s="193"/>
      <c r="AO503" s="193"/>
      <c r="AP503" s="325"/>
      <c r="AQ503" s="324"/>
      <c r="AR503" s="193"/>
      <c r="AS503" s="193"/>
      <c r="AT503" s="325"/>
      <c r="AU503" s="193"/>
      <c r="AV503" s="193"/>
      <c r="AW503" s="193"/>
      <c r="AX503" s="194"/>
      <c r="AY503">
        <f t="shared" si="76"/>
        <v>0</v>
      </c>
    </row>
    <row r="504" spans="1:51" ht="23.25" hidden="1" customHeight="1" x14ac:dyDescent="0.15">
      <c r="A504" s="175"/>
      <c r="B504" s="172"/>
      <c r="C504" s="166"/>
      <c r="D504" s="172"/>
      <c r="E504" s="326"/>
      <c r="F504" s="327"/>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4"/>
      <c r="AF504" s="193"/>
      <c r="AG504" s="193"/>
      <c r="AH504" s="325"/>
      <c r="AI504" s="324"/>
      <c r="AJ504" s="193"/>
      <c r="AK504" s="193"/>
      <c r="AL504" s="193"/>
      <c r="AM504" s="324"/>
      <c r="AN504" s="193"/>
      <c r="AO504" s="193"/>
      <c r="AP504" s="325"/>
      <c r="AQ504" s="324"/>
      <c r="AR504" s="193"/>
      <c r="AS504" s="193"/>
      <c r="AT504" s="325"/>
      <c r="AU504" s="193"/>
      <c r="AV504" s="193"/>
      <c r="AW504" s="193"/>
      <c r="AX504" s="194"/>
      <c r="AY504">
        <f t="shared" si="76"/>
        <v>0</v>
      </c>
    </row>
    <row r="505" spans="1:51" ht="18.75" hidden="1" customHeight="1" x14ac:dyDescent="0.15">
      <c r="A505" s="175"/>
      <c r="B505" s="172"/>
      <c r="C505" s="166"/>
      <c r="D505" s="172"/>
      <c r="E505" s="326" t="s">
        <v>193</v>
      </c>
      <c r="F505" s="327"/>
      <c r="G505" s="328"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6"/>
      <c r="F506" s="327"/>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6"/>
      <c r="F507" s="327"/>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4"/>
      <c r="AF507" s="193"/>
      <c r="AG507" s="193"/>
      <c r="AH507" s="193"/>
      <c r="AI507" s="324"/>
      <c r="AJ507" s="193"/>
      <c r="AK507" s="193"/>
      <c r="AL507" s="193"/>
      <c r="AM507" s="324"/>
      <c r="AN507" s="193"/>
      <c r="AO507" s="193"/>
      <c r="AP507" s="325"/>
      <c r="AQ507" s="324"/>
      <c r="AR507" s="193"/>
      <c r="AS507" s="193"/>
      <c r="AT507" s="325"/>
      <c r="AU507" s="193"/>
      <c r="AV507" s="193"/>
      <c r="AW507" s="193"/>
      <c r="AX507" s="194"/>
      <c r="AY507">
        <f t="shared" ref="AY507:AY509" si="77">$AY$505</f>
        <v>0</v>
      </c>
    </row>
    <row r="508" spans="1:51" ht="23.25" hidden="1" customHeight="1" x14ac:dyDescent="0.15">
      <c r="A508" s="175"/>
      <c r="B508" s="172"/>
      <c r="C508" s="166"/>
      <c r="D508" s="172"/>
      <c r="E508" s="326"/>
      <c r="F508" s="327"/>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4"/>
      <c r="AF508" s="193"/>
      <c r="AG508" s="193"/>
      <c r="AH508" s="325"/>
      <c r="AI508" s="324"/>
      <c r="AJ508" s="193"/>
      <c r="AK508" s="193"/>
      <c r="AL508" s="193"/>
      <c r="AM508" s="324"/>
      <c r="AN508" s="193"/>
      <c r="AO508" s="193"/>
      <c r="AP508" s="325"/>
      <c r="AQ508" s="324"/>
      <c r="AR508" s="193"/>
      <c r="AS508" s="193"/>
      <c r="AT508" s="325"/>
      <c r="AU508" s="193"/>
      <c r="AV508" s="193"/>
      <c r="AW508" s="193"/>
      <c r="AX508" s="194"/>
      <c r="AY508">
        <f t="shared" si="77"/>
        <v>0</v>
      </c>
    </row>
    <row r="509" spans="1:51" ht="23.25" hidden="1" customHeight="1" x14ac:dyDescent="0.15">
      <c r="A509" s="175"/>
      <c r="B509" s="172"/>
      <c r="C509" s="166"/>
      <c r="D509" s="172"/>
      <c r="E509" s="326"/>
      <c r="F509" s="327"/>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4"/>
      <c r="AF509" s="193"/>
      <c r="AG509" s="193"/>
      <c r="AH509" s="325"/>
      <c r="AI509" s="324"/>
      <c r="AJ509" s="193"/>
      <c r="AK509" s="193"/>
      <c r="AL509" s="193"/>
      <c r="AM509" s="324"/>
      <c r="AN509" s="193"/>
      <c r="AO509" s="193"/>
      <c r="AP509" s="325"/>
      <c r="AQ509" s="324"/>
      <c r="AR509" s="193"/>
      <c r="AS509" s="193"/>
      <c r="AT509" s="325"/>
      <c r="AU509" s="193"/>
      <c r="AV509" s="193"/>
      <c r="AW509" s="193"/>
      <c r="AX509" s="194"/>
      <c r="AY509">
        <f t="shared" si="77"/>
        <v>0</v>
      </c>
    </row>
    <row r="510" spans="1:51" ht="18.75" hidden="1" customHeight="1" x14ac:dyDescent="0.15">
      <c r="A510" s="175"/>
      <c r="B510" s="172"/>
      <c r="C510" s="166"/>
      <c r="D510" s="172"/>
      <c r="E510" s="326" t="s">
        <v>194</v>
      </c>
      <c r="F510" s="327"/>
      <c r="G510" s="328"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6"/>
      <c r="F511" s="327"/>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6"/>
      <c r="F512" s="327"/>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4"/>
      <c r="AF512" s="193"/>
      <c r="AG512" s="193"/>
      <c r="AH512" s="193"/>
      <c r="AI512" s="324"/>
      <c r="AJ512" s="193"/>
      <c r="AK512" s="193"/>
      <c r="AL512" s="193"/>
      <c r="AM512" s="324"/>
      <c r="AN512" s="193"/>
      <c r="AO512" s="193"/>
      <c r="AP512" s="325"/>
      <c r="AQ512" s="324"/>
      <c r="AR512" s="193"/>
      <c r="AS512" s="193"/>
      <c r="AT512" s="325"/>
      <c r="AU512" s="193"/>
      <c r="AV512" s="193"/>
      <c r="AW512" s="193"/>
      <c r="AX512" s="194"/>
      <c r="AY512">
        <f t="shared" ref="AY512:AY514" si="78">$AY$510</f>
        <v>0</v>
      </c>
    </row>
    <row r="513" spans="1:51" ht="23.25" hidden="1" customHeight="1" x14ac:dyDescent="0.15">
      <c r="A513" s="175"/>
      <c r="B513" s="172"/>
      <c r="C513" s="166"/>
      <c r="D513" s="172"/>
      <c r="E513" s="326"/>
      <c r="F513" s="327"/>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4"/>
      <c r="AF513" s="193"/>
      <c r="AG513" s="193"/>
      <c r="AH513" s="325"/>
      <c r="AI513" s="324"/>
      <c r="AJ513" s="193"/>
      <c r="AK513" s="193"/>
      <c r="AL513" s="193"/>
      <c r="AM513" s="324"/>
      <c r="AN513" s="193"/>
      <c r="AO513" s="193"/>
      <c r="AP513" s="325"/>
      <c r="AQ513" s="324"/>
      <c r="AR513" s="193"/>
      <c r="AS513" s="193"/>
      <c r="AT513" s="325"/>
      <c r="AU513" s="193"/>
      <c r="AV513" s="193"/>
      <c r="AW513" s="193"/>
      <c r="AX513" s="194"/>
      <c r="AY513">
        <f t="shared" si="78"/>
        <v>0</v>
      </c>
    </row>
    <row r="514" spans="1:51" ht="23.25" hidden="1" customHeight="1" x14ac:dyDescent="0.15">
      <c r="A514" s="175"/>
      <c r="B514" s="172"/>
      <c r="C514" s="166"/>
      <c r="D514" s="172"/>
      <c r="E514" s="326"/>
      <c r="F514" s="327"/>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4"/>
      <c r="AF514" s="193"/>
      <c r="AG514" s="193"/>
      <c r="AH514" s="325"/>
      <c r="AI514" s="324"/>
      <c r="AJ514" s="193"/>
      <c r="AK514" s="193"/>
      <c r="AL514" s="193"/>
      <c r="AM514" s="324"/>
      <c r="AN514" s="193"/>
      <c r="AO514" s="193"/>
      <c r="AP514" s="325"/>
      <c r="AQ514" s="324"/>
      <c r="AR514" s="193"/>
      <c r="AS514" s="193"/>
      <c r="AT514" s="325"/>
      <c r="AU514" s="193"/>
      <c r="AV514" s="193"/>
      <c r="AW514" s="193"/>
      <c r="AX514" s="194"/>
      <c r="AY514">
        <f t="shared" si="78"/>
        <v>0</v>
      </c>
    </row>
    <row r="515" spans="1:51" ht="18.75" hidden="1" customHeight="1" x14ac:dyDescent="0.15">
      <c r="A515" s="175"/>
      <c r="B515" s="172"/>
      <c r="C515" s="166"/>
      <c r="D515" s="172"/>
      <c r="E515" s="326" t="s">
        <v>194</v>
      </c>
      <c r="F515" s="327"/>
      <c r="G515" s="328"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6"/>
      <c r="F516" s="327"/>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6"/>
      <c r="F517" s="327"/>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4"/>
      <c r="AF517" s="193"/>
      <c r="AG517" s="193"/>
      <c r="AH517" s="193"/>
      <c r="AI517" s="324"/>
      <c r="AJ517" s="193"/>
      <c r="AK517" s="193"/>
      <c r="AL517" s="193"/>
      <c r="AM517" s="324"/>
      <c r="AN517" s="193"/>
      <c r="AO517" s="193"/>
      <c r="AP517" s="325"/>
      <c r="AQ517" s="324"/>
      <c r="AR517" s="193"/>
      <c r="AS517" s="193"/>
      <c r="AT517" s="325"/>
      <c r="AU517" s="193"/>
      <c r="AV517" s="193"/>
      <c r="AW517" s="193"/>
      <c r="AX517" s="194"/>
      <c r="AY517">
        <f t="shared" ref="AY517:AY519" si="79">$AY$515</f>
        <v>0</v>
      </c>
    </row>
    <row r="518" spans="1:51" ht="23.25" hidden="1" customHeight="1" x14ac:dyDescent="0.15">
      <c r="A518" s="175"/>
      <c r="B518" s="172"/>
      <c r="C518" s="166"/>
      <c r="D518" s="172"/>
      <c r="E518" s="326"/>
      <c r="F518" s="327"/>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4"/>
      <c r="AF518" s="193"/>
      <c r="AG518" s="193"/>
      <c r="AH518" s="325"/>
      <c r="AI518" s="324"/>
      <c r="AJ518" s="193"/>
      <c r="AK518" s="193"/>
      <c r="AL518" s="193"/>
      <c r="AM518" s="324"/>
      <c r="AN518" s="193"/>
      <c r="AO518" s="193"/>
      <c r="AP518" s="325"/>
      <c r="AQ518" s="324"/>
      <c r="AR518" s="193"/>
      <c r="AS518" s="193"/>
      <c r="AT518" s="325"/>
      <c r="AU518" s="193"/>
      <c r="AV518" s="193"/>
      <c r="AW518" s="193"/>
      <c r="AX518" s="194"/>
      <c r="AY518">
        <f t="shared" si="79"/>
        <v>0</v>
      </c>
    </row>
    <row r="519" spans="1:51" ht="23.25" hidden="1" customHeight="1" x14ac:dyDescent="0.15">
      <c r="A519" s="175"/>
      <c r="B519" s="172"/>
      <c r="C519" s="166"/>
      <c r="D519" s="172"/>
      <c r="E519" s="326"/>
      <c r="F519" s="327"/>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4"/>
      <c r="AF519" s="193"/>
      <c r="AG519" s="193"/>
      <c r="AH519" s="325"/>
      <c r="AI519" s="324"/>
      <c r="AJ519" s="193"/>
      <c r="AK519" s="193"/>
      <c r="AL519" s="193"/>
      <c r="AM519" s="324"/>
      <c r="AN519" s="193"/>
      <c r="AO519" s="193"/>
      <c r="AP519" s="325"/>
      <c r="AQ519" s="324"/>
      <c r="AR519" s="193"/>
      <c r="AS519" s="193"/>
      <c r="AT519" s="325"/>
      <c r="AU519" s="193"/>
      <c r="AV519" s="193"/>
      <c r="AW519" s="193"/>
      <c r="AX519" s="194"/>
      <c r="AY519">
        <f t="shared" si="79"/>
        <v>0</v>
      </c>
    </row>
    <row r="520" spans="1:51" ht="18.75" hidden="1" customHeight="1" x14ac:dyDescent="0.15">
      <c r="A520" s="175"/>
      <c r="B520" s="172"/>
      <c r="C520" s="166"/>
      <c r="D520" s="172"/>
      <c r="E520" s="326" t="s">
        <v>194</v>
      </c>
      <c r="F520" s="327"/>
      <c r="G520" s="328"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6"/>
      <c r="F521" s="327"/>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6"/>
      <c r="F522" s="327"/>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4"/>
      <c r="AF522" s="193"/>
      <c r="AG522" s="193"/>
      <c r="AH522" s="193"/>
      <c r="AI522" s="324"/>
      <c r="AJ522" s="193"/>
      <c r="AK522" s="193"/>
      <c r="AL522" s="193"/>
      <c r="AM522" s="324"/>
      <c r="AN522" s="193"/>
      <c r="AO522" s="193"/>
      <c r="AP522" s="325"/>
      <c r="AQ522" s="324"/>
      <c r="AR522" s="193"/>
      <c r="AS522" s="193"/>
      <c r="AT522" s="325"/>
      <c r="AU522" s="193"/>
      <c r="AV522" s="193"/>
      <c r="AW522" s="193"/>
      <c r="AX522" s="194"/>
      <c r="AY522">
        <f t="shared" ref="AY522:AY524" si="80">$AY$520</f>
        <v>0</v>
      </c>
    </row>
    <row r="523" spans="1:51" ht="23.25" hidden="1" customHeight="1" x14ac:dyDescent="0.15">
      <c r="A523" s="175"/>
      <c r="B523" s="172"/>
      <c r="C523" s="166"/>
      <c r="D523" s="172"/>
      <c r="E523" s="326"/>
      <c r="F523" s="327"/>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4"/>
      <c r="AF523" s="193"/>
      <c r="AG523" s="193"/>
      <c r="AH523" s="325"/>
      <c r="AI523" s="324"/>
      <c r="AJ523" s="193"/>
      <c r="AK523" s="193"/>
      <c r="AL523" s="193"/>
      <c r="AM523" s="324"/>
      <c r="AN523" s="193"/>
      <c r="AO523" s="193"/>
      <c r="AP523" s="325"/>
      <c r="AQ523" s="324"/>
      <c r="AR523" s="193"/>
      <c r="AS523" s="193"/>
      <c r="AT523" s="325"/>
      <c r="AU523" s="193"/>
      <c r="AV523" s="193"/>
      <c r="AW523" s="193"/>
      <c r="AX523" s="194"/>
      <c r="AY523">
        <f t="shared" si="80"/>
        <v>0</v>
      </c>
    </row>
    <row r="524" spans="1:51" ht="23.25" hidden="1" customHeight="1" x14ac:dyDescent="0.15">
      <c r="A524" s="175"/>
      <c r="B524" s="172"/>
      <c r="C524" s="166"/>
      <c r="D524" s="172"/>
      <c r="E524" s="326"/>
      <c r="F524" s="327"/>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4"/>
      <c r="AF524" s="193"/>
      <c r="AG524" s="193"/>
      <c r="AH524" s="325"/>
      <c r="AI524" s="324"/>
      <c r="AJ524" s="193"/>
      <c r="AK524" s="193"/>
      <c r="AL524" s="193"/>
      <c r="AM524" s="324"/>
      <c r="AN524" s="193"/>
      <c r="AO524" s="193"/>
      <c r="AP524" s="325"/>
      <c r="AQ524" s="324"/>
      <c r="AR524" s="193"/>
      <c r="AS524" s="193"/>
      <c r="AT524" s="325"/>
      <c r="AU524" s="193"/>
      <c r="AV524" s="193"/>
      <c r="AW524" s="193"/>
      <c r="AX524" s="194"/>
      <c r="AY524">
        <f t="shared" si="80"/>
        <v>0</v>
      </c>
    </row>
    <row r="525" spans="1:51" ht="18.75" hidden="1" customHeight="1" x14ac:dyDescent="0.15">
      <c r="A525" s="175"/>
      <c r="B525" s="172"/>
      <c r="C525" s="166"/>
      <c r="D525" s="172"/>
      <c r="E525" s="326" t="s">
        <v>194</v>
      </c>
      <c r="F525" s="327"/>
      <c r="G525" s="328"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6"/>
      <c r="F526" s="327"/>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6"/>
      <c r="F527" s="327"/>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4"/>
      <c r="AF527" s="193"/>
      <c r="AG527" s="193"/>
      <c r="AH527" s="193"/>
      <c r="AI527" s="324"/>
      <c r="AJ527" s="193"/>
      <c r="AK527" s="193"/>
      <c r="AL527" s="193"/>
      <c r="AM527" s="324"/>
      <c r="AN527" s="193"/>
      <c r="AO527" s="193"/>
      <c r="AP527" s="325"/>
      <c r="AQ527" s="324"/>
      <c r="AR527" s="193"/>
      <c r="AS527" s="193"/>
      <c r="AT527" s="325"/>
      <c r="AU527" s="193"/>
      <c r="AV527" s="193"/>
      <c r="AW527" s="193"/>
      <c r="AX527" s="194"/>
      <c r="AY527">
        <f t="shared" ref="AY527:AY529" si="81">$AY$525</f>
        <v>0</v>
      </c>
    </row>
    <row r="528" spans="1:51" ht="23.25" hidden="1" customHeight="1" x14ac:dyDescent="0.15">
      <c r="A528" s="175"/>
      <c r="B528" s="172"/>
      <c r="C528" s="166"/>
      <c r="D528" s="172"/>
      <c r="E528" s="326"/>
      <c r="F528" s="327"/>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4"/>
      <c r="AF528" s="193"/>
      <c r="AG528" s="193"/>
      <c r="AH528" s="325"/>
      <c r="AI528" s="324"/>
      <c r="AJ528" s="193"/>
      <c r="AK528" s="193"/>
      <c r="AL528" s="193"/>
      <c r="AM528" s="324"/>
      <c r="AN528" s="193"/>
      <c r="AO528" s="193"/>
      <c r="AP528" s="325"/>
      <c r="AQ528" s="324"/>
      <c r="AR528" s="193"/>
      <c r="AS528" s="193"/>
      <c r="AT528" s="325"/>
      <c r="AU528" s="193"/>
      <c r="AV528" s="193"/>
      <c r="AW528" s="193"/>
      <c r="AX528" s="194"/>
      <c r="AY528">
        <f t="shared" si="81"/>
        <v>0</v>
      </c>
    </row>
    <row r="529" spans="1:51" ht="23.25" hidden="1" customHeight="1" x14ac:dyDescent="0.15">
      <c r="A529" s="175"/>
      <c r="B529" s="172"/>
      <c r="C529" s="166"/>
      <c r="D529" s="172"/>
      <c r="E529" s="326"/>
      <c r="F529" s="327"/>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4"/>
      <c r="AF529" s="193"/>
      <c r="AG529" s="193"/>
      <c r="AH529" s="325"/>
      <c r="AI529" s="324"/>
      <c r="AJ529" s="193"/>
      <c r="AK529" s="193"/>
      <c r="AL529" s="193"/>
      <c r="AM529" s="324"/>
      <c r="AN529" s="193"/>
      <c r="AO529" s="193"/>
      <c r="AP529" s="325"/>
      <c r="AQ529" s="324"/>
      <c r="AR529" s="193"/>
      <c r="AS529" s="193"/>
      <c r="AT529" s="325"/>
      <c r="AU529" s="193"/>
      <c r="AV529" s="193"/>
      <c r="AW529" s="193"/>
      <c r="AX529" s="194"/>
      <c r="AY529">
        <f t="shared" si="81"/>
        <v>0</v>
      </c>
    </row>
    <row r="530" spans="1:51" ht="18.75" hidden="1" customHeight="1" x14ac:dyDescent="0.15">
      <c r="A530" s="175"/>
      <c r="B530" s="172"/>
      <c r="C530" s="166"/>
      <c r="D530" s="172"/>
      <c r="E530" s="326" t="s">
        <v>194</v>
      </c>
      <c r="F530" s="327"/>
      <c r="G530" s="328"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6"/>
      <c r="F531" s="327"/>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6"/>
      <c r="F532" s="327"/>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4"/>
      <c r="AF532" s="193"/>
      <c r="AG532" s="193"/>
      <c r="AH532" s="193"/>
      <c r="AI532" s="324"/>
      <c r="AJ532" s="193"/>
      <c r="AK532" s="193"/>
      <c r="AL532" s="193"/>
      <c r="AM532" s="324"/>
      <c r="AN532" s="193"/>
      <c r="AO532" s="193"/>
      <c r="AP532" s="325"/>
      <c r="AQ532" s="324"/>
      <c r="AR532" s="193"/>
      <c r="AS532" s="193"/>
      <c r="AT532" s="325"/>
      <c r="AU532" s="193"/>
      <c r="AV532" s="193"/>
      <c r="AW532" s="193"/>
      <c r="AX532" s="194"/>
      <c r="AY532">
        <f t="shared" ref="AY532:AY534" si="82">$AY$530</f>
        <v>0</v>
      </c>
    </row>
    <row r="533" spans="1:51" ht="23.25" hidden="1" customHeight="1" x14ac:dyDescent="0.15">
      <c r="A533" s="175"/>
      <c r="B533" s="172"/>
      <c r="C533" s="166"/>
      <c r="D533" s="172"/>
      <c r="E533" s="326"/>
      <c r="F533" s="327"/>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4"/>
      <c r="AF533" s="193"/>
      <c r="AG533" s="193"/>
      <c r="AH533" s="325"/>
      <c r="AI533" s="324"/>
      <c r="AJ533" s="193"/>
      <c r="AK533" s="193"/>
      <c r="AL533" s="193"/>
      <c r="AM533" s="324"/>
      <c r="AN533" s="193"/>
      <c r="AO533" s="193"/>
      <c r="AP533" s="325"/>
      <c r="AQ533" s="324"/>
      <c r="AR533" s="193"/>
      <c r="AS533" s="193"/>
      <c r="AT533" s="325"/>
      <c r="AU533" s="193"/>
      <c r="AV533" s="193"/>
      <c r="AW533" s="193"/>
      <c r="AX533" s="194"/>
      <c r="AY533">
        <f t="shared" si="82"/>
        <v>0</v>
      </c>
    </row>
    <row r="534" spans="1:51" ht="23.25" hidden="1" customHeight="1" x14ac:dyDescent="0.15">
      <c r="A534" s="175"/>
      <c r="B534" s="172"/>
      <c r="C534" s="166"/>
      <c r="D534" s="172"/>
      <c r="E534" s="326"/>
      <c r="F534" s="327"/>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4"/>
      <c r="AF534" s="193"/>
      <c r="AG534" s="193"/>
      <c r="AH534" s="325"/>
      <c r="AI534" s="324"/>
      <c r="AJ534" s="193"/>
      <c r="AK534" s="193"/>
      <c r="AL534" s="193"/>
      <c r="AM534" s="324"/>
      <c r="AN534" s="193"/>
      <c r="AO534" s="193"/>
      <c r="AP534" s="325"/>
      <c r="AQ534" s="324"/>
      <c r="AR534" s="193"/>
      <c r="AS534" s="193"/>
      <c r="AT534" s="325"/>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2" t="s">
        <v>204</v>
      </c>
      <c r="H538" s="111"/>
      <c r="I538" s="111"/>
      <c r="J538" s="883"/>
      <c r="K538" s="884"/>
      <c r="L538" s="884"/>
      <c r="M538" s="884"/>
      <c r="N538" s="884"/>
      <c r="O538" s="884"/>
      <c r="P538" s="884"/>
      <c r="Q538" s="884"/>
      <c r="R538" s="884"/>
      <c r="S538" s="884"/>
      <c r="T538" s="885"/>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6"/>
      <c r="AY538" s="78" t="str">
        <f>IF(SUBSTITUTE($J$538,"-","")="","0","1")</f>
        <v>0</v>
      </c>
    </row>
    <row r="539" spans="1:51" ht="18.75" hidden="1" customHeight="1" x14ac:dyDescent="0.15">
      <c r="A539" s="175"/>
      <c r="B539" s="172"/>
      <c r="C539" s="166"/>
      <c r="D539" s="172"/>
      <c r="E539" s="326" t="s">
        <v>193</v>
      </c>
      <c r="F539" s="327"/>
      <c r="G539" s="328"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6"/>
      <c r="F540" s="327"/>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6"/>
      <c r="F541" s="327"/>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4"/>
      <c r="AF541" s="193"/>
      <c r="AG541" s="193"/>
      <c r="AH541" s="193"/>
      <c r="AI541" s="324"/>
      <c r="AJ541" s="193"/>
      <c r="AK541" s="193"/>
      <c r="AL541" s="193"/>
      <c r="AM541" s="324"/>
      <c r="AN541" s="193"/>
      <c r="AO541" s="193"/>
      <c r="AP541" s="325"/>
      <c r="AQ541" s="324"/>
      <c r="AR541" s="193"/>
      <c r="AS541" s="193"/>
      <c r="AT541" s="325"/>
      <c r="AU541" s="193"/>
      <c r="AV541" s="193"/>
      <c r="AW541" s="193"/>
      <c r="AX541" s="194"/>
      <c r="AY541">
        <f t="shared" ref="AY541:AY543" si="83">$AY$539</f>
        <v>0</v>
      </c>
    </row>
    <row r="542" spans="1:51" ht="23.25" hidden="1" customHeight="1" x14ac:dyDescent="0.15">
      <c r="A542" s="175"/>
      <c r="B542" s="172"/>
      <c r="C542" s="166"/>
      <c r="D542" s="172"/>
      <c r="E542" s="326"/>
      <c r="F542" s="327"/>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4"/>
      <c r="AF542" s="193"/>
      <c r="AG542" s="193"/>
      <c r="AH542" s="325"/>
      <c r="AI542" s="324"/>
      <c r="AJ542" s="193"/>
      <c r="AK542" s="193"/>
      <c r="AL542" s="193"/>
      <c r="AM542" s="324"/>
      <c r="AN542" s="193"/>
      <c r="AO542" s="193"/>
      <c r="AP542" s="325"/>
      <c r="AQ542" s="324"/>
      <c r="AR542" s="193"/>
      <c r="AS542" s="193"/>
      <c r="AT542" s="325"/>
      <c r="AU542" s="193"/>
      <c r="AV542" s="193"/>
      <c r="AW542" s="193"/>
      <c r="AX542" s="194"/>
      <c r="AY542">
        <f t="shared" si="83"/>
        <v>0</v>
      </c>
    </row>
    <row r="543" spans="1:51" ht="23.25" hidden="1" customHeight="1" x14ac:dyDescent="0.15">
      <c r="A543" s="175"/>
      <c r="B543" s="172"/>
      <c r="C543" s="166"/>
      <c r="D543" s="172"/>
      <c r="E543" s="326"/>
      <c r="F543" s="327"/>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4"/>
      <c r="AF543" s="193"/>
      <c r="AG543" s="193"/>
      <c r="AH543" s="325"/>
      <c r="AI543" s="324"/>
      <c r="AJ543" s="193"/>
      <c r="AK543" s="193"/>
      <c r="AL543" s="193"/>
      <c r="AM543" s="324"/>
      <c r="AN543" s="193"/>
      <c r="AO543" s="193"/>
      <c r="AP543" s="325"/>
      <c r="AQ543" s="324"/>
      <c r="AR543" s="193"/>
      <c r="AS543" s="193"/>
      <c r="AT543" s="325"/>
      <c r="AU543" s="193"/>
      <c r="AV543" s="193"/>
      <c r="AW543" s="193"/>
      <c r="AX543" s="194"/>
      <c r="AY543">
        <f t="shared" si="83"/>
        <v>0</v>
      </c>
    </row>
    <row r="544" spans="1:51" ht="18.75" hidden="1" customHeight="1" x14ac:dyDescent="0.15">
      <c r="A544" s="175"/>
      <c r="B544" s="172"/>
      <c r="C544" s="166"/>
      <c r="D544" s="172"/>
      <c r="E544" s="326" t="s">
        <v>193</v>
      </c>
      <c r="F544" s="327"/>
      <c r="G544" s="328"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6"/>
      <c r="F545" s="327"/>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6"/>
      <c r="F546" s="327"/>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4"/>
      <c r="AF546" s="193"/>
      <c r="AG546" s="193"/>
      <c r="AH546" s="193"/>
      <c r="AI546" s="324"/>
      <c r="AJ546" s="193"/>
      <c r="AK546" s="193"/>
      <c r="AL546" s="193"/>
      <c r="AM546" s="324"/>
      <c r="AN546" s="193"/>
      <c r="AO546" s="193"/>
      <c r="AP546" s="325"/>
      <c r="AQ546" s="324"/>
      <c r="AR546" s="193"/>
      <c r="AS546" s="193"/>
      <c r="AT546" s="325"/>
      <c r="AU546" s="193"/>
      <c r="AV546" s="193"/>
      <c r="AW546" s="193"/>
      <c r="AX546" s="194"/>
      <c r="AY546">
        <f t="shared" ref="AY546:AY548" si="84">$AY$544</f>
        <v>0</v>
      </c>
    </row>
    <row r="547" spans="1:51" ht="23.25" hidden="1" customHeight="1" x14ac:dyDescent="0.15">
      <c r="A547" s="175"/>
      <c r="B547" s="172"/>
      <c r="C547" s="166"/>
      <c r="D547" s="172"/>
      <c r="E547" s="326"/>
      <c r="F547" s="327"/>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4"/>
      <c r="AF547" s="193"/>
      <c r="AG547" s="193"/>
      <c r="AH547" s="325"/>
      <c r="AI547" s="324"/>
      <c r="AJ547" s="193"/>
      <c r="AK547" s="193"/>
      <c r="AL547" s="193"/>
      <c r="AM547" s="324"/>
      <c r="AN547" s="193"/>
      <c r="AO547" s="193"/>
      <c r="AP547" s="325"/>
      <c r="AQ547" s="324"/>
      <c r="AR547" s="193"/>
      <c r="AS547" s="193"/>
      <c r="AT547" s="325"/>
      <c r="AU547" s="193"/>
      <c r="AV547" s="193"/>
      <c r="AW547" s="193"/>
      <c r="AX547" s="194"/>
      <c r="AY547">
        <f t="shared" si="84"/>
        <v>0</v>
      </c>
    </row>
    <row r="548" spans="1:51" ht="23.25" hidden="1" customHeight="1" x14ac:dyDescent="0.15">
      <c r="A548" s="175"/>
      <c r="B548" s="172"/>
      <c r="C548" s="166"/>
      <c r="D548" s="172"/>
      <c r="E548" s="326"/>
      <c r="F548" s="327"/>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4"/>
      <c r="AF548" s="193"/>
      <c r="AG548" s="193"/>
      <c r="AH548" s="325"/>
      <c r="AI548" s="324"/>
      <c r="AJ548" s="193"/>
      <c r="AK548" s="193"/>
      <c r="AL548" s="193"/>
      <c r="AM548" s="324"/>
      <c r="AN548" s="193"/>
      <c r="AO548" s="193"/>
      <c r="AP548" s="325"/>
      <c r="AQ548" s="324"/>
      <c r="AR548" s="193"/>
      <c r="AS548" s="193"/>
      <c r="AT548" s="325"/>
      <c r="AU548" s="193"/>
      <c r="AV548" s="193"/>
      <c r="AW548" s="193"/>
      <c r="AX548" s="194"/>
      <c r="AY548">
        <f t="shared" si="84"/>
        <v>0</v>
      </c>
    </row>
    <row r="549" spans="1:51" ht="18.75" hidden="1" customHeight="1" x14ac:dyDescent="0.15">
      <c r="A549" s="175"/>
      <c r="B549" s="172"/>
      <c r="C549" s="166"/>
      <c r="D549" s="172"/>
      <c r="E549" s="326" t="s">
        <v>193</v>
      </c>
      <c r="F549" s="327"/>
      <c r="G549" s="328"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6"/>
      <c r="F550" s="327"/>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6"/>
      <c r="F551" s="327"/>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4"/>
      <c r="AF551" s="193"/>
      <c r="AG551" s="193"/>
      <c r="AH551" s="193"/>
      <c r="AI551" s="324"/>
      <c r="AJ551" s="193"/>
      <c r="AK551" s="193"/>
      <c r="AL551" s="193"/>
      <c r="AM551" s="324"/>
      <c r="AN551" s="193"/>
      <c r="AO551" s="193"/>
      <c r="AP551" s="325"/>
      <c r="AQ551" s="324"/>
      <c r="AR551" s="193"/>
      <c r="AS551" s="193"/>
      <c r="AT551" s="325"/>
      <c r="AU551" s="193"/>
      <c r="AV551" s="193"/>
      <c r="AW551" s="193"/>
      <c r="AX551" s="194"/>
      <c r="AY551">
        <f t="shared" ref="AY551:AY553" si="85">$AY$549</f>
        <v>0</v>
      </c>
    </row>
    <row r="552" spans="1:51" ht="23.25" hidden="1" customHeight="1" x14ac:dyDescent="0.15">
      <c r="A552" s="175"/>
      <c r="B552" s="172"/>
      <c r="C552" s="166"/>
      <c r="D552" s="172"/>
      <c r="E552" s="326"/>
      <c r="F552" s="327"/>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4"/>
      <c r="AF552" s="193"/>
      <c r="AG552" s="193"/>
      <c r="AH552" s="325"/>
      <c r="AI552" s="324"/>
      <c r="AJ552" s="193"/>
      <c r="AK552" s="193"/>
      <c r="AL552" s="193"/>
      <c r="AM552" s="324"/>
      <c r="AN552" s="193"/>
      <c r="AO552" s="193"/>
      <c r="AP552" s="325"/>
      <c r="AQ552" s="324"/>
      <c r="AR552" s="193"/>
      <c r="AS552" s="193"/>
      <c r="AT552" s="325"/>
      <c r="AU552" s="193"/>
      <c r="AV552" s="193"/>
      <c r="AW552" s="193"/>
      <c r="AX552" s="194"/>
      <c r="AY552">
        <f t="shared" si="85"/>
        <v>0</v>
      </c>
    </row>
    <row r="553" spans="1:51" ht="23.25" hidden="1" customHeight="1" x14ac:dyDescent="0.15">
      <c r="A553" s="175"/>
      <c r="B553" s="172"/>
      <c r="C553" s="166"/>
      <c r="D553" s="172"/>
      <c r="E553" s="326"/>
      <c r="F553" s="327"/>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4"/>
      <c r="AF553" s="193"/>
      <c r="AG553" s="193"/>
      <c r="AH553" s="325"/>
      <c r="AI553" s="324"/>
      <c r="AJ553" s="193"/>
      <c r="AK553" s="193"/>
      <c r="AL553" s="193"/>
      <c r="AM553" s="324"/>
      <c r="AN553" s="193"/>
      <c r="AO553" s="193"/>
      <c r="AP553" s="325"/>
      <c r="AQ553" s="324"/>
      <c r="AR553" s="193"/>
      <c r="AS553" s="193"/>
      <c r="AT553" s="325"/>
      <c r="AU553" s="193"/>
      <c r="AV553" s="193"/>
      <c r="AW553" s="193"/>
      <c r="AX553" s="194"/>
      <c r="AY553">
        <f t="shared" si="85"/>
        <v>0</v>
      </c>
    </row>
    <row r="554" spans="1:51" ht="18.75" hidden="1" customHeight="1" x14ac:dyDescent="0.15">
      <c r="A554" s="175"/>
      <c r="B554" s="172"/>
      <c r="C554" s="166"/>
      <c r="D554" s="172"/>
      <c r="E554" s="326" t="s">
        <v>193</v>
      </c>
      <c r="F554" s="327"/>
      <c r="G554" s="328"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6"/>
      <c r="F555" s="327"/>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6"/>
      <c r="F556" s="327"/>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4"/>
      <c r="AF556" s="193"/>
      <c r="AG556" s="193"/>
      <c r="AH556" s="193"/>
      <c r="AI556" s="324"/>
      <c r="AJ556" s="193"/>
      <c r="AK556" s="193"/>
      <c r="AL556" s="193"/>
      <c r="AM556" s="324"/>
      <c r="AN556" s="193"/>
      <c r="AO556" s="193"/>
      <c r="AP556" s="325"/>
      <c r="AQ556" s="324"/>
      <c r="AR556" s="193"/>
      <c r="AS556" s="193"/>
      <c r="AT556" s="325"/>
      <c r="AU556" s="193"/>
      <c r="AV556" s="193"/>
      <c r="AW556" s="193"/>
      <c r="AX556" s="194"/>
      <c r="AY556">
        <f t="shared" ref="AY556:AY558" si="86">$AY$554</f>
        <v>0</v>
      </c>
    </row>
    <row r="557" spans="1:51" ht="23.25" hidden="1" customHeight="1" x14ac:dyDescent="0.15">
      <c r="A557" s="175"/>
      <c r="B557" s="172"/>
      <c r="C557" s="166"/>
      <c r="D557" s="172"/>
      <c r="E557" s="326"/>
      <c r="F557" s="327"/>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4"/>
      <c r="AF557" s="193"/>
      <c r="AG557" s="193"/>
      <c r="AH557" s="325"/>
      <c r="AI557" s="324"/>
      <c r="AJ557" s="193"/>
      <c r="AK557" s="193"/>
      <c r="AL557" s="193"/>
      <c r="AM557" s="324"/>
      <c r="AN557" s="193"/>
      <c r="AO557" s="193"/>
      <c r="AP557" s="325"/>
      <c r="AQ557" s="324"/>
      <c r="AR557" s="193"/>
      <c r="AS557" s="193"/>
      <c r="AT557" s="325"/>
      <c r="AU557" s="193"/>
      <c r="AV557" s="193"/>
      <c r="AW557" s="193"/>
      <c r="AX557" s="194"/>
      <c r="AY557">
        <f t="shared" si="86"/>
        <v>0</v>
      </c>
    </row>
    <row r="558" spans="1:51" ht="23.25" hidden="1" customHeight="1" x14ac:dyDescent="0.15">
      <c r="A558" s="175"/>
      <c r="B558" s="172"/>
      <c r="C558" s="166"/>
      <c r="D558" s="172"/>
      <c r="E558" s="326"/>
      <c r="F558" s="327"/>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4"/>
      <c r="AF558" s="193"/>
      <c r="AG558" s="193"/>
      <c r="AH558" s="325"/>
      <c r="AI558" s="324"/>
      <c r="AJ558" s="193"/>
      <c r="AK558" s="193"/>
      <c r="AL558" s="193"/>
      <c r="AM558" s="324"/>
      <c r="AN558" s="193"/>
      <c r="AO558" s="193"/>
      <c r="AP558" s="325"/>
      <c r="AQ558" s="324"/>
      <c r="AR558" s="193"/>
      <c r="AS558" s="193"/>
      <c r="AT558" s="325"/>
      <c r="AU558" s="193"/>
      <c r="AV558" s="193"/>
      <c r="AW558" s="193"/>
      <c r="AX558" s="194"/>
      <c r="AY558">
        <f t="shared" si="86"/>
        <v>0</v>
      </c>
    </row>
    <row r="559" spans="1:51" ht="18.75" hidden="1" customHeight="1" x14ac:dyDescent="0.15">
      <c r="A559" s="175"/>
      <c r="B559" s="172"/>
      <c r="C559" s="166"/>
      <c r="D559" s="172"/>
      <c r="E559" s="326" t="s">
        <v>193</v>
      </c>
      <c r="F559" s="327"/>
      <c r="G559" s="328"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6"/>
      <c r="F560" s="327"/>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6"/>
      <c r="F561" s="327"/>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4"/>
      <c r="AF561" s="193"/>
      <c r="AG561" s="193"/>
      <c r="AH561" s="193"/>
      <c r="AI561" s="324"/>
      <c r="AJ561" s="193"/>
      <c r="AK561" s="193"/>
      <c r="AL561" s="193"/>
      <c r="AM561" s="324"/>
      <c r="AN561" s="193"/>
      <c r="AO561" s="193"/>
      <c r="AP561" s="325"/>
      <c r="AQ561" s="324"/>
      <c r="AR561" s="193"/>
      <c r="AS561" s="193"/>
      <c r="AT561" s="325"/>
      <c r="AU561" s="193"/>
      <c r="AV561" s="193"/>
      <c r="AW561" s="193"/>
      <c r="AX561" s="194"/>
      <c r="AY561">
        <f t="shared" ref="AY561:AY563" si="87">$AY$559</f>
        <v>0</v>
      </c>
    </row>
    <row r="562" spans="1:51" ht="23.25" hidden="1" customHeight="1" x14ac:dyDescent="0.15">
      <c r="A562" s="175"/>
      <c r="B562" s="172"/>
      <c r="C562" s="166"/>
      <c r="D562" s="172"/>
      <c r="E562" s="326"/>
      <c r="F562" s="327"/>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4"/>
      <c r="AF562" s="193"/>
      <c r="AG562" s="193"/>
      <c r="AH562" s="325"/>
      <c r="AI562" s="324"/>
      <c r="AJ562" s="193"/>
      <c r="AK562" s="193"/>
      <c r="AL562" s="193"/>
      <c r="AM562" s="324"/>
      <c r="AN562" s="193"/>
      <c r="AO562" s="193"/>
      <c r="AP562" s="325"/>
      <c r="AQ562" s="324"/>
      <c r="AR562" s="193"/>
      <c r="AS562" s="193"/>
      <c r="AT562" s="325"/>
      <c r="AU562" s="193"/>
      <c r="AV562" s="193"/>
      <c r="AW562" s="193"/>
      <c r="AX562" s="194"/>
      <c r="AY562">
        <f t="shared" si="87"/>
        <v>0</v>
      </c>
    </row>
    <row r="563" spans="1:51" ht="23.25" hidden="1" customHeight="1" x14ac:dyDescent="0.15">
      <c r="A563" s="175"/>
      <c r="B563" s="172"/>
      <c r="C563" s="166"/>
      <c r="D563" s="172"/>
      <c r="E563" s="326"/>
      <c r="F563" s="327"/>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4"/>
      <c r="AF563" s="193"/>
      <c r="AG563" s="193"/>
      <c r="AH563" s="325"/>
      <c r="AI563" s="324"/>
      <c r="AJ563" s="193"/>
      <c r="AK563" s="193"/>
      <c r="AL563" s="193"/>
      <c r="AM563" s="324"/>
      <c r="AN563" s="193"/>
      <c r="AO563" s="193"/>
      <c r="AP563" s="325"/>
      <c r="AQ563" s="324"/>
      <c r="AR563" s="193"/>
      <c r="AS563" s="193"/>
      <c r="AT563" s="325"/>
      <c r="AU563" s="193"/>
      <c r="AV563" s="193"/>
      <c r="AW563" s="193"/>
      <c r="AX563" s="194"/>
      <c r="AY563">
        <f t="shared" si="87"/>
        <v>0</v>
      </c>
    </row>
    <row r="564" spans="1:51" ht="18.75" hidden="1" customHeight="1" x14ac:dyDescent="0.15">
      <c r="A564" s="175"/>
      <c r="B564" s="172"/>
      <c r="C564" s="166"/>
      <c r="D564" s="172"/>
      <c r="E564" s="326" t="s">
        <v>194</v>
      </c>
      <c r="F564" s="327"/>
      <c r="G564" s="328"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6"/>
      <c r="F565" s="327"/>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6"/>
      <c r="F566" s="327"/>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4"/>
      <c r="AF566" s="193"/>
      <c r="AG566" s="193"/>
      <c r="AH566" s="193"/>
      <c r="AI566" s="324"/>
      <c r="AJ566" s="193"/>
      <c r="AK566" s="193"/>
      <c r="AL566" s="193"/>
      <c r="AM566" s="324"/>
      <c r="AN566" s="193"/>
      <c r="AO566" s="193"/>
      <c r="AP566" s="325"/>
      <c r="AQ566" s="324"/>
      <c r="AR566" s="193"/>
      <c r="AS566" s="193"/>
      <c r="AT566" s="325"/>
      <c r="AU566" s="193"/>
      <c r="AV566" s="193"/>
      <c r="AW566" s="193"/>
      <c r="AX566" s="194"/>
      <c r="AY566">
        <f t="shared" ref="AY566:AY568" si="88">$AY$564</f>
        <v>0</v>
      </c>
    </row>
    <row r="567" spans="1:51" ht="23.25" hidden="1" customHeight="1" x14ac:dyDescent="0.15">
      <c r="A567" s="175"/>
      <c r="B567" s="172"/>
      <c r="C567" s="166"/>
      <c r="D567" s="172"/>
      <c r="E567" s="326"/>
      <c r="F567" s="327"/>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4"/>
      <c r="AF567" s="193"/>
      <c r="AG567" s="193"/>
      <c r="AH567" s="325"/>
      <c r="AI567" s="324"/>
      <c r="AJ567" s="193"/>
      <c r="AK567" s="193"/>
      <c r="AL567" s="193"/>
      <c r="AM567" s="324"/>
      <c r="AN567" s="193"/>
      <c r="AO567" s="193"/>
      <c r="AP567" s="325"/>
      <c r="AQ567" s="324"/>
      <c r="AR567" s="193"/>
      <c r="AS567" s="193"/>
      <c r="AT567" s="325"/>
      <c r="AU567" s="193"/>
      <c r="AV567" s="193"/>
      <c r="AW567" s="193"/>
      <c r="AX567" s="194"/>
      <c r="AY567">
        <f t="shared" si="88"/>
        <v>0</v>
      </c>
    </row>
    <row r="568" spans="1:51" ht="23.25" hidden="1" customHeight="1" x14ac:dyDescent="0.15">
      <c r="A568" s="175"/>
      <c r="B568" s="172"/>
      <c r="C568" s="166"/>
      <c r="D568" s="172"/>
      <c r="E568" s="326"/>
      <c r="F568" s="327"/>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4"/>
      <c r="AF568" s="193"/>
      <c r="AG568" s="193"/>
      <c r="AH568" s="325"/>
      <c r="AI568" s="324"/>
      <c r="AJ568" s="193"/>
      <c r="AK568" s="193"/>
      <c r="AL568" s="193"/>
      <c r="AM568" s="324"/>
      <c r="AN568" s="193"/>
      <c r="AO568" s="193"/>
      <c r="AP568" s="325"/>
      <c r="AQ568" s="324"/>
      <c r="AR568" s="193"/>
      <c r="AS568" s="193"/>
      <c r="AT568" s="325"/>
      <c r="AU568" s="193"/>
      <c r="AV568" s="193"/>
      <c r="AW568" s="193"/>
      <c r="AX568" s="194"/>
      <c r="AY568">
        <f t="shared" si="88"/>
        <v>0</v>
      </c>
    </row>
    <row r="569" spans="1:51" ht="18.75" hidden="1" customHeight="1" x14ac:dyDescent="0.15">
      <c r="A569" s="175"/>
      <c r="B569" s="172"/>
      <c r="C569" s="166"/>
      <c r="D569" s="172"/>
      <c r="E569" s="326" t="s">
        <v>194</v>
      </c>
      <c r="F569" s="327"/>
      <c r="G569" s="328"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6"/>
      <c r="F570" s="327"/>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6"/>
      <c r="F571" s="327"/>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4"/>
      <c r="AF571" s="193"/>
      <c r="AG571" s="193"/>
      <c r="AH571" s="193"/>
      <c r="AI571" s="324"/>
      <c r="AJ571" s="193"/>
      <c r="AK571" s="193"/>
      <c r="AL571" s="193"/>
      <c r="AM571" s="324"/>
      <c r="AN571" s="193"/>
      <c r="AO571" s="193"/>
      <c r="AP571" s="325"/>
      <c r="AQ571" s="324"/>
      <c r="AR571" s="193"/>
      <c r="AS571" s="193"/>
      <c r="AT571" s="325"/>
      <c r="AU571" s="193"/>
      <c r="AV571" s="193"/>
      <c r="AW571" s="193"/>
      <c r="AX571" s="194"/>
      <c r="AY571">
        <f t="shared" ref="AY571:AY573" si="89">$AY$569</f>
        <v>0</v>
      </c>
    </row>
    <row r="572" spans="1:51" ht="23.25" hidden="1" customHeight="1" x14ac:dyDescent="0.15">
      <c r="A572" s="175"/>
      <c r="B572" s="172"/>
      <c r="C572" s="166"/>
      <c r="D572" s="172"/>
      <c r="E572" s="326"/>
      <c r="F572" s="327"/>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4"/>
      <c r="AF572" s="193"/>
      <c r="AG572" s="193"/>
      <c r="AH572" s="325"/>
      <c r="AI572" s="324"/>
      <c r="AJ572" s="193"/>
      <c r="AK572" s="193"/>
      <c r="AL572" s="193"/>
      <c r="AM572" s="324"/>
      <c r="AN572" s="193"/>
      <c r="AO572" s="193"/>
      <c r="AP572" s="325"/>
      <c r="AQ572" s="324"/>
      <c r="AR572" s="193"/>
      <c r="AS572" s="193"/>
      <c r="AT572" s="325"/>
      <c r="AU572" s="193"/>
      <c r="AV572" s="193"/>
      <c r="AW572" s="193"/>
      <c r="AX572" s="194"/>
      <c r="AY572">
        <f t="shared" si="89"/>
        <v>0</v>
      </c>
    </row>
    <row r="573" spans="1:51" ht="23.25" hidden="1" customHeight="1" x14ac:dyDescent="0.15">
      <c r="A573" s="175"/>
      <c r="B573" s="172"/>
      <c r="C573" s="166"/>
      <c r="D573" s="172"/>
      <c r="E573" s="326"/>
      <c r="F573" s="327"/>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4"/>
      <c r="AF573" s="193"/>
      <c r="AG573" s="193"/>
      <c r="AH573" s="325"/>
      <c r="AI573" s="324"/>
      <c r="AJ573" s="193"/>
      <c r="AK573" s="193"/>
      <c r="AL573" s="193"/>
      <c r="AM573" s="324"/>
      <c r="AN573" s="193"/>
      <c r="AO573" s="193"/>
      <c r="AP573" s="325"/>
      <c r="AQ573" s="324"/>
      <c r="AR573" s="193"/>
      <c r="AS573" s="193"/>
      <c r="AT573" s="325"/>
      <c r="AU573" s="193"/>
      <c r="AV573" s="193"/>
      <c r="AW573" s="193"/>
      <c r="AX573" s="194"/>
      <c r="AY573">
        <f t="shared" si="89"/>
        <v>0</v>
      </c>
    </row>
    <row r="574" spans="1:51" ht="18.75" hidden="1" customHeight="1" x14ac:dyDescent="0.15">
      <c r="A574" s="175"/>
      <c r="B574" s="172"/>
      <c r="C574" s="166"/>
      <c r="D574" s="172"/>
      <c r="E574" s="326" t="s">
        <v>194</v>
      </c>
      <c r="F574" s="327"/>
      <c r="G574" s="328"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6"/>
      <c r="F575" s="327"/>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6"/>
      <c r="F576" s="327"/>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4"/>
      <c r="AF576" s="193"/>
      <c r="AG576" s="193"/>
      <c r="AH576" s="193"/>
      <c r="AI576" s="324"/>
      <c r="AJ576" s="193"/>
      <c r="AK576" s="193"/>
      <c r="AL576" s="193"/>
      <c r="AM576" s="324"/>
      <c r="AN576" s="193"/>
      <c r="AO576" s="193"/>
      <c r="AP576" s="325"/>
      <c r="AQ576" s="324"/>
      <c r="AR576" s="193"/>
      <c r="AS576" s="193"/>
      <c r="AT576" s="325"/>
      <c r="AU576" s="193"/>
      <c r="AV576" s="193"/>
      <c r="AW576" s="193"/>
      <c r="AX576" s="194"/>
      <c r="AY576">
        <f t="shared" ref="AY576:AY578" si="90">$AY$574</f>
        <v>0</v>
      </c>
    </row>
    <row r="577" spans="1:51" ht="23.25" hidden="1" customHeight="1" x14ac:dyDescent="0.15">
      <c r="A577" s="175"/>
      <c r="B577" s="172"/>
      <c r="C577" s="166"/>
      <c r="D577" s="172"/>
      <c r="E577" s="326"/>
      <c r="F577" s="327"/>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4"/>
      <c r="AF577" s="193"/>
      <c r="AG577" s="193"/>
      <c r="AH577" s="325"/>
      <c r="AI577" s="324"/>
      <c r="AJ577" s="193"/>
      <c r="AK577" s="193"/>
      <c r="AL577" s="193"/>
      <c r="AM577" s="324"/>
      <c r="AN577" s="193"/>
      <c r="AO577" s="193"/>
      <c r="AP577" s="325"/>
      <c r="AQ577" s="324"/>
      <c r="AR577" s="193"/>
      <c r="AS577" s="193"/>
      <c r="AT577" s="325"/>
      <c r="AU577" s="193"/>
      <c r="AV577" s="193"/>
      <c r="AW577" s="193"/>
      <c r="AX577" s="194"/>
      <c r="AY577">
        <f t="shared" si="90"/>
        <v>0</v>
      </c>
    </row>
    <row r="578" spans="1:51" ht="23.25" hidden="1" customHeight="1" x14ac:dyDescent="0.15">
      <c r="A578" s="175"/>
      <c r="B578" s="172"/>
      <c r="C578" s="166"/>
      <c r="D578" s="172"/>
      <c r="E578" s="326"/>
      <c r="F578" s="327"/>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4"/>
      <c r="AF578" s="193"/>
      <c r="AG578" s="193"/>
      <c r="AH578" s="325"/>
      <c r="AI578" s="324"/>
      <c r="AJ578" s="193"/>
      <c r="AK578" s="193"/>
      <c r="AL578" s="193"/>
      <c r="AM578" s="324"/>
      <c r="AN578" s="193"/>
      <c r="AO578" s="193"/>
      <c r="AP578" s="325"/>
      <c r="AQ578" s="324"/>
      <c r="AR578" s="193"/>
      <c r="AS578" s="193"/>
      <c r="AT578" s="325"/>
      <c r="AU578" s="193"/>
      <c r="AV578" s="193"/>
      <c r="AW578" s="193"/>
      <c r="AX578" s="194"/>
      <c r="AY578">
        <f t="shared" si="90"/>
        <v>0</v>
      </c>
    </row>
    <row r="579" spans="1:51" ht="18.75" hidden="1" customHeight="1" x14ac:dyDescent="0.15">
      <c r="A579" s="175"/>
      <c r="B579" s="172"/>
      <c r="C579" s="166"/>
      <c r="D579" s="172"/>
      <c r="E579" s="326" t="s">
        <v>194</v>
      </c>
      <c r="F579" s="327"/>
      <c r="G579" s="328"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6"/>
      <c r="F580" s="327"/>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6"/>
      <c r="F581" s="327"/>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4"/>
      <c r="AF581" s="193"/>
      <c r="AG581" s="193"/>
      <c r="AH581" s="193"/>
      <c r="AI581" s="324"/>
      <c r="AJ581" s="193"/>
      <c r="AK581" s="193"/>
      <c r="AL581" s="193"/>
      <c r="AM581" s="324"/>
      <c r="AN581" s="193"/>
      <c r="AO581" s="193"/>
      <c r="AP581" s="325"/>
      <c r="AQ581" s="324"/>
      <c r="AR581" s="193"/>
      <c r="AS581" s="193"/>
      <c r="AT581" s="325"/>
      <c r="AU581" s="193"/>
      <c r="AV581" s="193"/>
      <c r="AW581" s="193"/>
      <c r="AX581" s="194"/>
      <c r="AY581">
        <f t="shared" ref="AY581:AY583" si="91">$AY$579</f>
        <v>0</v>
      </c>
    </row>
    <row r="582" spans="1:51" ht="23.25" hidden="1" customHeight="1" x14ac:dyDescent="0.15">
      <c r="A582" s="175"/>
      <c r="B582" s="172"/>
      <c r="C582" s="166"/>
      <c r="D582" s="172"/>
      <c r="E582" s="326"/>
      <c r="F582" s="327"/>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4"/>
      <c r="AF582" s="193"/>
      <c r="AG582" s="193"/>
      <c r="AH582" s="325"/>
      <c r="AI582" s="324"/>
      <c r="AJ582" s="193"/>
      <c r="AK582" s="193"/>
      <c r="AL582" s="193"/>
      <c r="AM582" s="324"/>
      <c r="AN582" s="193"/>
      <c r="AO582" s="193"/>
      <c r="AP582" s="325"/>
      <c r="AQ582" s="324"/>
      <c r="AR582" s="193"/>
      <c r="AS582" s="193"/>
      <c r="AT582" s="325"/>
      <c r="AU582" s="193"/>
      <c r="AV582" s="193"/>
      <c r="AW582" s="193"/>
      <c r="AX582" s="194"/>
      <c r="AY582">
        <f t="shared" si="91"/>
        <v>0</v>
      </c>
    </row>
    <row r="583" spans="1:51" ht="23.25" hidden="1" customHeight="1" x14ac:dyDescent="0.15">
      <c r="A583" s="175"/>
      <c r="B583" s="172"/>
      <c r="C583" s="166"/>
      <c r="D583" s="172"/>
      <c r="E583" s="326"/>
      <c r="F583" s="327"/>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4"/>
      <c r="AF583" s="193"/>
      <c r="AG583" s="193"/>
      <c r="AH583" s="325"/>
      <c r="AI583" s="324"/>
      <c r="AJ583" s="193"/>
      <c r="AK583" s="193"/>
      <c r="AL583" s="193"/>
      <c r="AM583" s="324"/>
      <c r="AN583" s="193"/>
      <c r="AO583" s="193"/>
      <c r="AP583" s="325"/>
      <c r="AQ583" s="324"/>
      <c r="AR583" s="193"/>
      <c r="AS583" s="193"/>
      <c r="AT583" s="325"/>
      <c r="AU583" s="193"/>
      <c r="AV583" s="193"/>
      <c r="AW583" s="193"/>
      <c r="AX583" s="194"/>
      <c r="AY583">
        <f t="shared" si="91"/>
        <v>0</v>
      </c>
    </row>
    <row r="584" spans="1:51" ht="18.75" hidden="1" customHeight="1" x14ac:dyDescent="0.15">
      <c r="A584" s="175"/>
      <c r="B584" s="172"/>
      <c r="C584" s="166"/>
      <c r="D584" s="172"/>
      <c r="E584" s="326" t="s">
        <v>194</v>
      </c>
      <c r="F584" s="327"/>
      <c r="G584" s="328"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6"/>
      <c r="F585" s="327"/>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6"/>
      <c r="F586" s="327"/>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4"/>
      <c r="AF586" s="193"/>
      <c r="AG586" s="193"/>
      <c r="AH586" s="193"/>
      <c r="AI586" s="324"/>
      <c r="AJ586" s="193"/>
      <c r="AK586" s="193"/>
      <c r="AL586" s="193"/>
      <c r="AM586" s="324"/>
      <c r="AN586" s="193"/>
      <c r="AO586" s="193"/>
      <c r="AP586" s="325"/>
      <c r="AQ586" s="324"/>
      <c r="AR586" s="193"/>
      <c r="AS586" s="193"/>
      <c r="AT586" s="325"/>
      <c r="AU586" s="193"/>
      <c r="AV586" s="193"/>
      <c r="AW586" s="193"/>
      <c r="AX586" s="194"/>
      <c r="AY586">
        <f t="shared" ref="AY586:AY588" si="92">$AY$584</f>
        <v>0</v>
      </c>
    </row>
    <row r="587" spans="1:51" ht="23.25" hidden="1" customHeight="1" x14ac:dyDescent="0.15">
      <c r="A587" s="175"/>
      <c r="B587" s="172"/>
      <c r="C587" s="166"/>
      <c r="D587" s="172"/>
      <c r="E587" s="326"/>
      <c r="F587" s="327"/>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4"/>
      <c r="AF587" s="193"/>
      <c r="AG587" s="193"/>
      <c r="AH587" s="325"/>
      <c r="AI587" s="324"/>
      <c r="AJ587" s="193"/>
      <c r="AK587" s="193"/>
      <c r="AL587" s="193"/>
      <c r="AM587" s="324"/>
      <c r="AN587" s="193"/>
      <c r="AO587" s="193"/>
      <c r="AP587" s="325"/>
      <c r="AQ587" s="324"/>
      <c r="AR587" s="193"/>
      <c r="AS587" s="193"/>
      <c r="AT587" s="325"/>
      <c r="AU587" s="193"/>
      <c r="AV587" s="193"/>
      <c r="AW587" s="193"/>
      <c r="AX587" s="194"/>
      <c r="AY587">
        <f t="shared" si="92"/>
        <v>0</v>
      </c>
    </row>
    <row r="588" spans="1:51" ht="23.25" hidden="1" customHeight="1" x14ac:dyDescent="0.15">
      <c r="A588" s="175"/>
      <c r="B588" s="172"/>
      <c r="C588" s="166"/>
      <c r="D588" s="172"/>
      <c r="E588" s="326"/>
      <c r="F588" s="327"/>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4"/>
      <c r="AF588" s="193"/>
      <c r="AG588" s="193"/>
      <c r="AH588" s="325"/>
      <c r="AI588" s="324"/>
      <c r="AJ588" s="193"/>
      <c r="AK588" s="193"/>
      <c r="AL588" s="193"/>
      <c r="AM588" s="324"/>
      <c r="AN588" s="193"/>
      <c r="AO588" s="193"/>
      <c r="AP588" s="325"/>
      <c r="AQ588" s="324"/>
      <c r="AR588" s="193"/>
      <c r="AS588" s="193"/>
      <c r="AT588" s="325"/>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2" t="s">
        <v>204</v>
      </c>
      <c r="H592" s="111"/>
      <c r="I592" s="111"/>
      <c r="J592" s="883"/>
      <c r="K592" s="884"/>
      <c r="L592" s="884"/>
      <c r="M592" s="884"/>
      <c r="N592" s="884"/>
      <c r="O592" s="884"/>
      <c r="P592" s="884"/>
      <c r="Q592" s="884"/>
      <c r="R592" s="884"/>
      <c r="S592" s="884"/>
      <c r="T592" s="885"/>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6"/>
      <c r="AY592" s="78" t="str">
        <f>IF(SUBSTITUTE($J$592,"-","")="","0","1")</f>
        <v>0</v>
      </c>
    </row>
    <row r="593" spans="1:51" ht="18.75" hidden="1" customHeight="1" x14ac:dyDescent="0.15">
      <c r="A593" s="175"/>
      <c r="B593" s="172"/>
      <c r="C593" s="166"/>
      <c r="D593" s="172"/>
      <c r="E593" s="326" t="s">
        <v>193</v>
      </c>
      <c r="F593" s="327"/>
      <c r="G593" s="328"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6"/>
      <c r="F594" s="327"/>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6"/>
      <c r="F595" s="327"/>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4"/>
      <c r="AF595" s="193"/>
      <c r="AG595" s="193"/>
      <c r="AH595" s="193"/>
      <c r="AI595" s="324"/>
      <c r="AJ595" s="193"/>
      <c r="AK595" s="193"/>
      <c r="AL595" s="193"/>
      <c r="AM595" s="324"/>
      <c r="AN595" s="193"/>
      <c r="AO595" s="193"/>
      <c r="AP595" s="325"/>
      <c r="AQ595" s="324"/>
      <c r="AR595" s="193"/>
      <c r="AS595" s="193"/>
      <c r="AT595" s="325"/>
      <c r="AU595" s="193"/>
      <c r="AV595" s="193"/>
      <c r="AW595" s="193"/>
      <c r="AX595" s="194"/>
      <c r="AY595">
        <f t="shared" ref="AY595:AY597" si="93">$AY$593</f>
        <v>0</v>
      </c>
    </row>
    <row r="596" spans="1:51" ht="23.25" hidden="1" customHeight="1" x14ac:dyDescent="0.15">
      <c r="A596" s="175"/>
      <c r="B596" s="172"/>
      <c r="C596" s="166"/>
      <c r="D596" s="172"/>
      <c r="E596" s="326"/>
      <c r="F596" s="327"/>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4"/>
      <c r="AF596" s="193"/>
      <c r="AG596" s="193"/>
      <c r="AH596" s="325"/>
      <c r="AI596" s="324"/>
      <c r="AJ596" s="193"/>
      <c r="AK596" s="193"/>
      <c r="AL596" s="193"/>
      <c r="AM596" s="324"/>
      <c r="AN596" s="193"/>
      <c r="AO596" s="193"/>
      <c r="AP596" s="325"/>
      <c r="AQ596" s="324"/>
      <c r="AR596" s="193"/>
      <c r="AS596" s="193"/>
      <c r="AT596" s="325"/>
      <c r="AU596" s="193"/>
      <c r="AV596" s="193"/>
      <c r="AW596" s="193"/>
      <c r="AX596" s="194"/>
      <c r="AY596">
        <f t="shared" si="93"/>
        <v>0</v>
      </c>
    </row>
    <row r="597" spans="1:51" ht="23.25" hidden="1" customHeight="1" x14ac:dyDescent="0.15">
      <c r="A597" s="175"/>
      <c r="B597" s="172"/>
      <c r="C597" s="166"/>
      <c r="D597" s="172"/>
      <c r="E597" s="326"/>
      <c r="F597" s="327"/>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4"/>
      <c r="AF597" s="193"/>
      <c r="AG597" s="193"/>
      <c r="AH597" s="325"/>
      <c r="AI597" s="324"/>
      <c r="AJ597" s="193"/>
      <c r="AK597" s="193"/>
      <c r="AL597" s="193"/>
      <c r="AM597" s="324"/>
      <c r="AN597" s="193"/>
      <c r="AO597" s="193"/>
      <c r="AP597" s="325"/>
      <c r="AQ597" s="324"/>
      <c r="AR597" s="193"/>
      <c r="AS597" s="193"/>
      <c r="AT597" s="325"/>
      <c r="AU597" s="193"/>
      <c r="AV597" s="193"/>
      <c r="AW597" s="193"/>
      <c r="AX597" s="194"/>
      <c r="AY597">
        <f t="shared" si="93"/>
        <v>0</v>
      </c>
    </row>
    <row r="598" spans="1:51" ht="18.75" hidden="1" customHeight="1" x14ac:dyDescent="0.15">
      <c r="A598" s="175"/>
      <c r="B598" s="172"/>
      <c r="C598" s="166"/>
      <c r="D598" s="172"/>
      <c r="E598" s="326" t="s">
        <v>193</v>
      </c>
      <c r="F598" s="327"/>
      <c r="G598" s="328"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6"/>
      <c r="F599" s="327"/>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6"/>
      <c r="F600" s="327"/>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4"/>
      <c r="AF600" s="193"/>
      <c r="AG600" s="193"/>
      <c r="AH600" s="193"/>
      <c r="AI600" s="324"/>
      <c r="AJ600" s="193"/>
      <c r="AK600" s="193"/>
      <c r="AL600" s="193"/>
      <c r="AM600" s="324"/>
      <c r="AN600" s="193"/>
      <c r="AO600" s="193"/>
      <c r="AP600" s="325"/>
      <c r="AQ600" s="324"/>
      <c r="AR600" s="193"/>
      <c r="AS600" s="193"/>
      <c r="AT600" s="325"/>
      <c r="AU600" s="193"/>
      <c r="AV600" s="193"/>
      <c r="AW600" s="193"/>
      <c r="AX600" s="194"/>
      <c r="AY600">
        <f t="shared" ref="AY600:AY602" si="94">$AY$598</f>
        <v>0</v>
      </c>
    </row>
    <row r="601" spans="1:51" ht="23.25" hidden="1" customHeight="1" x14ac:dyDescent="0.15">
      <c r="A601" s="175"/>
      <c r="B601" s="172"/>
      <c r="C601" s="166"/>
      <c r="D601" s="172"/>
      <c r="E601" s="326"/>
      <c r="F601" s="327"/>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4"/>
      <c r="AF601" s="193"/>
      <c r="AG601" s="193"/>
      <c r="AH601" s="325"/>
      <c r="AI601" s="324"/>
      <c r="AJ601" s="193"/>
      <c r="AK601" s="193"/>
      <c r="AL601" s="193"/>
      <c r="AM601" s="324"/>
      <c r="AN601" s="193"/>
      <c r="AO601" s="193"/>
      <c r="AP601" s="325"/>
      <c r="AQ601" s="324"/>
      <c r="AR601" s="193"/>
      <c r="AS601" s="193"/>
      <c r="AT601" s="325"/>
      <c r="AU601" s="193"/>
      <c r="AV601" s="193"/>
      <c r="AW601" s="193"/>
      <c r="AX601" s="194"/>
      <c r="AY601">
        <f t="shared" si="94"/>
        <v>0</v>
      </c>
    </row>
    <row r="602" spans="1:51" ht="23.25" hidden="1" customHeight="1" x14ac:dyDescent="0.15">
      <c r="A602" s="175"/>
      <c r="B602" s="172"/>
      <c r="C602" s="166"/>
      <c r="D602" s="172"/>
      <c r="E602" s="326"/>
      <c r="F602" s="327"/>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4"/>
      <c r="AF602" s="193"/>
      <c r="AG602" s="193"/>
      <c r="AH602" s="325"/>
      <c r="AI602" s="324"/>
      <c r="AJ602" s="193"/>
      <c r="AK602" s="193"/>
      <c r="AL602" s="193"/>
      <c r="AM602" s="324"/>
      <c r="AN602" s="193"/>
      <c r="AO602" s="193"/>
      <c r="AP602" s="325"/>
      <c r="AQ602" s="324"/>
      <c r="AR602" s="193"/>
      <c r="AS602" s="193"/>
      <c r="AT602" s="325"/>
      <c r="AU602" s="193"/>
      <c r="AV602" s="193"/>
      <c r="AW602" s="193"/>
      <c r="AX602" s="194"/>
      <c r="AY602">
        <f t="shared" si="94"/>
        <v>0</v>
      </c>
    </row>
    <row r="603" spans="1:51" ht="18.75" hidden="1" customHeight="1" x14ac:dyDescent="0.15">
      <c r="A603" s="175"/>
      <c r="B603" s="172"/>
      <c r="C603" s="166"/>
      <c r="D603" s="172"/>
      <c r="E603" s="326" t="s">
        <v>193</v>
      </c>
      <c r="F603" s="327"/>
      <c r="G603" s="328"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6"/>
      <c r="F604" s="327"/>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6"/>
      <c r="F605" s="327"/>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4"/>
      <c r="AF605" s="193"/>
      <c r="AG605" s="193"/>
      <c r="AH605" s="193"/>
      <c r="AI605" s="324"/>
      <c r="AJ605" s="193"/>
      <c r="AK605" s="193"/>
      <c r="AL605" s="193"/>
      <c r="AM605" s="324"/>
      <c r="AN605" s="193"/>
      <c r="AO605" s="193"/>
      <c r="AP605" s="325"/>
      <c r="AQ605" s="324"/>
      <c r="AR605" s="193"/>
      <c r="AS605" s="193"/>
      <c r="AT605" s="325"/>
      <c r="AU605" s="193"/>
      <c r="AV605" s="193"/>
      <c r="AW605" s="193"/>
      <c r="AX605" s="194"/>
      <c r="AY605">
        <f t="shared" ref="AY605:AY607" si="95">$AY$603</f>
        <v>0</v>
      </c>
    </row>
    <row r="606" spans="1:51" ht="23.25" hidden="1" customHeight="1" x14ac:dyDescent="0.15">
      <c r="A606" s="175"/>
      <c r="B606" s="172"/>
      <c r="C606" s="166"/>
      <c r="D606" s="172"/>
      <c r="E606" s="326"/>
      <c r="F606" s="327"/>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4"/>
      <c r="AF606" s="193"/>
      <c r="AG606" s="193"/>
      <c r="AH606" s="325"/>
      <c r="AI606" s="324"/>
      <c r="AJ606" s="193"/>
      <c r="AK606" s="193"/>
      <c r="AL606" s="193"/>
      <c r="AM606" s="324"/>
      <c r="AN606" s="193"/>
      <c r="AO606" s="193"/>
      <c r="AP606" s="325"/>
      <c r="AQ606" s="324"/>
      <c r="AR606" s="193"/>
      <c r="AS606" s="193"/>
      <c r="AT606" s="325"/>
      <c r="AU606" s="193"/>
      <c r="AV606" s="193"/>
      <c r="AW606" s="193"/>
      <c r="AX606" s="194"/>
      <c r="AY606">
        <f t="shared" si="95"/>
        <v>0</v>
      </c>
    </row>
    <row r="607" spans="1:51" ht="23.25" hidden="1" customHeight="1" x14ac:dyDescent="0.15">
      <c r="A607" s="175"/>
      <c r="B607" s="172"/>
      <c r="C607" s="166"/>
      <c r="D607" s="172"/>
      <c r="E607" s="326"/>
      <c r="F607" s="327"/>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4"/>
      <c r="AF607" s="193"/>
      <c r="AG607" s="193"/>
      <c r="AH607" s="325"/>
      <c r="AI607" s="324"/>
      <c r="AJ607" s="193"/>
      <c r="AK607" s="193"/>
      <c r="AL607" s="193"/>
      <c r="AM607" s="324"/>
      <c r="AN607" s="193"/>
      <c r="AO607" s="193"/>
      <c r="AP607" s="325"/>
      <c r="AQ607" s="324"/>
      <c r="AR607" s="193"/>
      <c r="AS607" s="193"/>
      <c r="AT607" s="325"/>
      <c r="AU607" s="193"/>
      <c r="AV607" s="193"/>
      <c r="AW607" s="193"/>
      <c r="AX607" s="194"/>
      <c r="AY607">
        <f t="shared" si="95"/>
        <v>0</v>
      </c>
    </row>
    <row r="608" spans="1:51" ht="18.75" hidden="1" customHeight="1" x14ac:dyDescent="0.15">
      <c r="A608" s="175"/>
      <c r="B608" s="172"/>
      <c r="C608" s="166"/>
      <c r="D608" s="172"/>
      <c r="E608" s="326" t="s">
        <v>193</v>
      </c>
      <c r="F608" s="327"/>
      <c r="G608" s="328"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6"/>
      <c r="F609" s="327"/>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6"/>
      <c r="F610" s="327"/>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4"/>
      <c r="AF610" s="193"/>
      <c r="AG610" s="193"/>
      <c r="AH610" s="193"/>
      <c r="AI610" s="324"/>
      <c r="AJ610" s="193"/>
      <c r="AK610" s="193"/>
      <c r="AL610" s="193"/>
      <c r="AM610" s="324"/>
      <c r="AN610" s="193"/>
      <c r="AO610" s="193"/>
      <c r="AP610" s="325"/>
      <c r="AQ610" s="324"/>
      <c r="AR610" s="193"/>
      <c r="AS610" s="193"/>
      <c r="AT610" s="325"/>
      <c r="AU610" s="193"/>
      <c r="AV610" s="193"/>
      <c r="AW610" s="193"/>
      <c r="AX610" s="194"/>
      <c r="AY610">
        <f t="shared" ref="AY610:AY612" si="96">$AY$608</f>
        <v>0</v>
      </c>
    </row>
    <row r="611" spans="1:51" ht="23.25" hidden="1" customHeight="1" x14ac:dyDescent="0.15">
      <c r="A611" s="175"/>
      <c r="B611" s="172"/>
      <c r="C611" s="166"/>
      <c r="D611" s="172"/>
      <c r="E611" s="326"/>
      <c r="F611" s="327"/>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4"/>
      <c r="AF611" s="193"/>
      <c r="AG611" s="193"/>
      <c r="AH611" s="325"/>
      <c r="AI611" s="324"/>
      <c r="AJ611" s="193"/>
      <c r="AK611" s="193"/>
      <c r="AL611" s="193"/>
      <c r="AM611" s="324"/>
      <c r="AN611" s="193"/>
      <c r="AO611" s="193"/>
      <c r="AP611" s="325"/>
      <c r="AQ611" s="324"/>
      <c r="AR611" s="193"/>
      <c r="AS611" s="193"/>
      <c r="AT611" s="325"/>
      <c r="AU611" s="193"/>
      <c r="AV611" s="193"/>
      <c r="AW611" s="193"/>
      <c r="AX611" s="194"/>
      <c r="AY611">
        <f t="shared" si="96"/>
        <v>0</v>
      </c>
    </row>
    <row r="612" spans="1:51" ht="23.25" hidden="1" customHeight="1" x14ac:dyDescent="0.15">
      <c r="A612" s="175"/>
      <c r="B612" s="172"/>
      <c r="C612" s="166"/>
      <c r="D612" s="172"/>
      <c r="E612" s="326"/>
      <c r="F612" s="327"/>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4"/>
      <c r="AF612" s="193"/>
      <c r="AG612" s="193"/>
      <c r="AH612" s="325"/>
      <c r="AI612" s="324"/>
      <c r="AJ612" s="193"/>
      <c r="AK612" s="193"/>
      <c r="AL612" s="193"/>
      <c r="AM612" s="324"/>
      <c r="AN612" s="193"/>
      <c r="AO612" s="193"/>
      <c r="AP612" s="325"/>
      <c r="AQ612" s="324"/>
      <c r="AR612" s="193"/>
      <c r="AS612" s="193"/>
      <c r="AT612" s="325"/>
      <c r="AU612" s="193"/>
      <c r="AV612" s="193"/>
      <c r="AW612" s="193"/>
      <c r="AX612" s="194"/>
      <c r="AY612">
        <f t="shared" si="96"/>
        <v>0</v>
      </c>
    </row>
    <row r="613" spans="1:51" ht="18.75" hidden="1" customHeight="1" x14ac:dyDescent="0.15">
      <c r="A613" s="175"/>
      <c r="B613" s="172"/>
      <c r="C613" s="166"/>
      <c r="D613" s="172"/>
      <c r="E613" s="326" t="s">
        <v>193</v>
      </c>
      <c r="F613" s="327"/>
      <c r="G613" s="328"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6"/>
      <c r="F614" s="327"/>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6"/>
      <c r="F615" s="327"/>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4"/>
      <c r="AF615" s="193"/>
      <c r="AG615" s="193"/>
      <c r="AH615" s="193"/>
      <c r="AI615" s="324"/>
      <c r="AJ615" s="193"/>
      <c r="AK615" s="193"/>
      <c r="AL615" s="193"/>
      <c r="AM615" s="324"/>
      <c r="AN615" s="193"/>
      <c r="AO615" s="193"/>
      <c r="AP615" s="325"/>
      <c r="AQ615" s="324"/>
      <c r="AR615" s="193"/>
      <c r="AS615" s="193"/>
      <c r="AT615" s="325"/>
      <c r="AU615" s="193"/>
      <c r="AV615" s="193"/>
      <c r="AW615" s="193"/>
      <c r="AX615" s="194"/>
      <c r="AY615">
        <f t="shared" ref="AY615:AY617" si="97">$AY$613</f>
        <v>0</v>
      </c>
    </row>
    <row r="616" spans="1:51" ht="23.25" hidden="1" customHeight="1" x14ac:dyDescent="0.15">
      <c r="A616" s="175"/>
      <c r="B616" s="172"/>
      <c r="C616" s="166"/>
      <c r="D616" s="172"/>
      <c r="E616" s="326"/>
      <c r="F616" s="327"/>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4"/>
      <c r="AF616" s="193"/>
      <c r="AG616" s="193"/>
      <c r="AH616" s="325"/>
      <c r="AI616" s="324"/>
      <c r="AJ616" s="193"/>
      <c r="AK616" s="193"/>
      <c r="AL616" s="193"/>
      <c r="AM616" s="324"/>
      <c r="AN616" s="193"/>
      <c r="AO616" s="193"/>
      <c r="AP616" s="325"/>
      <c r="AQ616" s="324"/>
      <c r="AR616" s="193"/>
      <c r="AS616" s="193"/>
      <c r="AT616" s="325"/>
      <c r="AU616" s="193"/>
      <c r="AV616" s="193"/>
      <c r="AW616" s="193"/>
      <c r="AX616" s="194"/>
      <c r="AY616">
        <f t="shared" si="97"/>
        <v>0</v>
      </c>
    </row>
    <row r="617" spans="1:51" ht="23.25" hidden="1" customHeight="1" x14ac:dyDescent="0.15">
      <c r="A617" s="175"/>
      <c r="B617" s="172"/>
      <c r="C617" s="166"/>
      <c r="D617" s="172"/>
      <c r="E617" s="326"/>
      <c r="F617" s="327"/>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4"/>
      <c r="AF617" s="193"/>
      <c r="AG617" s="193"/>
      <c r="AH617" s="325"/>
      <c r="AI617" s="324"/>
      <c r="AJ617" s="193"/>
      <c r="AK617" s="193"/>
      <c r="AL617" s="193"/>
      <c r="AM617" s="324"/>
      <c r="AN617" s="193"/>
      <c r="AO617" s="193"/>
      <c r="AP617" s="325"/>
      <c r="AQ617" s="324"/>
      <c r="AR617" s="193"/>
      <c r="AS617" s="193"/>
      <c r="AT617" s="325"/>
      <c r="AU617" s="193"/>
      <c r="AV617" s="193"/>
      <c r="AW617" s="193"/>
      <c r="AX617" s="194"/>
      <c r="AY617">
        <f t="shared" si="97"/>
        <v>0</v>
      </c>
    </row>
    <row r="618" spans="1:51" ht="18.75" hidden="1" customHeight="1" x14ac:dyDescent="0.15">
      <c r="A618" s="175"/>
      <c r="B618" s="172"/>
      <c r="C618" s="166"/>
      <c r="D618" s="172"/>
      <c r="E618" s="326" t="s">
        <v>194</v>
      </c>
      <c r="F618" s="327"/>
      <c r="G618" s="328"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6"/>
      <c r="F619" s="327"/>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6"/>
      <c r="F620" s="327"/>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4"/>
      <c r="AF620" s="193"/>
      <c r="AG620" s="193"/>
      <c r="AH620" s="193"/>
      <c r="AI620" s="324"/>
      <c r="AJ620" s="193"/>
      <c r="AK620" s="193"/>
      <c r="AL620" s="193"/>
      <c r="AM620" s="324"/>
      <c r="AN620" s="193"/>
      <c r="AO620" s="193"/>
      <c r="AP620" s="325"/>
      <c r="AQ620" s="324"/>
      <c r="AR620" s="193"/>
      <c r="AS620" s="193"/>
      <c r="AT620" s="325"/>
      <c r="AU620" s="193"/>
      <c r="AV620" s="193"/>
      <c r="AW620" s="193"/>
      <c r="AX620" s="194"/>
      <c r="AY620">
        <f t="shared" ref="AY620:AY622" si="98">$AY$618</f>
        <v>0</v>
      </c>
    </row>
    <row r="621" spans="1:51" ht="23.25" hidden="1" customHeight="1" x14ac:dyDescent="0.15">
      <c r="A621" s="175"/>
      <c r="B621" s="172"/>
      <c r="C621" s="166"/>
      <c r="D621" s="172"/>
      <c r="E621" s="326"/>
      <c r="F621" s="327"/>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4"/>
      <c r="AF621" s="193"/>
      <c r="AG621" s="193"/>
      <c r="AH621" s="325"/>
      <c r="AI621" s="324"/>
      <c r="AJ621" s="193"/>
      <c r="AK621" s="193"/>
      <c r="AL621" s="193"/>
      <c r="AM621" s="324"/>
      <c r="AN621" s="193"/>
      <c r="AO621" s="193"/>
      <c r="AP621" s="325"/>
      <c r="AQ621" s="324"/>
      <c r="AR621" s="193"/>
      <c r="AS621" s="193"/>
      <c r="AT621" s="325"/>
      <c r="AU621" s="193"/>
      <c r="AV621" s="193"/>
      <c r="AW621" s="193"/>
      <c r="AX621" s="194"/>
      <c r="AY621">
        <f t="shared" si="98"/>
        <v>0</v>
      </c>
    </row>
    <row r="622" spans="1:51" ht="23.25" hidden="1" customHeight="1" x14ac:dyDescent="0.15">
      <c r="A622" s="175"/>
      <c r="B622" s="172"/>
      <c r="C622" s="166"/>
      <c r="D622" s="172"/>
      <c r="E622" s="326"/>
      <c r="F622" s="327"/>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4"/>
      <c r="AF622" s="193"/>
      <c r="AG622" s="193"/>
      <c r="AH622" s="325"/>
      <c r="AI622" s="324"/>
      <c r="AJ622" s="193"/>
      <c r="AK622" s="193"/>
      <c r="AL622" s="193"/>
      <c r="AM622" s="324"/>
      <c r="AN622" s="193"/>
      <c r="AO622" s="193"/>
      <c r="AP622" s="325"/>
      <c r="AQ622" s="324"/>
      <c r="AR622" s="193"/>
      <c r="AS622" s="193"/>
      <c r="AT622" s="325"/>
      <c r="AU622" s="193"/>
      <c r="AV622" s="193"/>
      <c r="AW622" s="193"/>
      <c r="AX622" s="194"/>
      <c r="AY622">
        <f t="shared" si="98"/>
        <v>0</v>
      </c>
    </row>
    <row r="623" spans="1:51" ht="18.75" hidden="1" customHeight="1" x14ac:dyDescent="0.15">
      <c r="A623" s="175"/>
      <c r="B623" s="172"/>
      <c r="C623" s="166"/>
      <c r="D623" s="172"/>
      <c r="E623" s="326" t="s">
        <v>194</v>
      </c>
      <c r="F623" s="327"/>
      <c r="G623" s="328"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6"/>
      <c r="F624" s="327"/>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6"/>
      <c r="F625" s="327"/>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4"/>
      <c r="AF625" s="193"/>
      <c r="AG625" s="193"/>
      <c r="AH625" s="193"/>
      <c r="AI625" s="324"/>
      <c r="AJ625" s="193"/>
      <c r="AK625" s="193"/>
      <c r="AL625" s="193"/>
      <c r="AM625" s="324"/>
      <c r="AN625" s="193"/>
      <c r="AO625" s="193"/>
      <c r="AP625" s="325"/>
      <c r="AQ625" s="324"/>
      <c r="AR625" s="193"/>
      <c r="AS625" s="193"/>
      <c r="AT625" s="325"/>
      <c r="AU625" s="193"/>
      <c r="AV625" s="193"/>
      <c r="AW625" s="193"/>
      <c r="AX625" s="194"/>
      <c r="AY625">
        <f t="shared" ref="AY625:AY627" si="99">$AY$623</f>
        <v>0</v>
      </c>
    </row>
    <row r="626" spans="1:51" ht="23.25" hidden="1" customHeight="1" x14ac:dyDescent="0.15">
      <c r="A626" s="175"/>
      <c r="B626" s="172"/>
      <c r="C626" s="166"/>
      <c r="D626" s="172"/>
      <c r="E626" s="326"/>
      <c r="F626" s="327"/>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4"/>
      <c r="AF626" s="193"/>
      <c r="AG626" s="193"/>
      <c r="AH626" s="325"/>
      <c r="AI626" s="324"/>
      <c r="AJ626" s="193"/>
      <c r="AK626" s="193"/>
      <c r="AL626" s="193"/>
      <c r="AM626" s="324"/>
      <c r="AN626" s="193"/>
      <c r="AO626" s="193"/>
      <c r="AP626" s="325"/>
      <c r="AQ626" s="324"/>
      <c r="AR626" s="193"/>
      <c r="AS626" s="193"/>
      <c r="AT626" s="325"/>
      <c r="AU626" s="193"/>
      <c r="AV626" s="193"/>
      <c r="AW626" s="193"/>
      <c r="AX626" s="194"/>
      <c r="AY626">
        <f t="shared" si="99"/>
        <v>0</v>
      </c>
    </row>
    <row r="627" spans="1:51" ht="23.25" hidden="1" customHeight="1" x14ac:dyDescent="0.15">
      <c r="A627" s="175"/>
      <c r="B627" s="172"/>
      <c r="C627" s="166"/>
      <c r="D627" s="172"/>
      <c r="E627" s="326"/>
      <c r="F627" s="327"/>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4"/>
      <c r="AF627" s="193"/>
      <c r="AG627" s="193"/>
      <c r="AH627" s="325"/>
      <c r="AI627" s="324"/>
      <c r="AJ627" s="193"/>
      <c r="AK627" s="193"/>
      <c r="AL627" s="193"/>
      <c r="AM627" s="324"/>
      <c r="AN627" s="193"/>
      <c r="AO627" s="193"/>
      <c r="AP627" s="325"/>
      <c r="AQ627" s="324"/>
      <c r="AR627" s="193"/>
      <c r="AS627" s="193"/>
      <c r="AT627" s="325"/>
      <c r="AU627" s="193"/>
      <c r="AV627" s="193"/>
      <c r="AW627" s="193"/>
      <c r="AX627" s="194"/>
      <c r="AY627">
        <f t="shared" si="99"/>
        <v>0</v>
      </c>
    </row>
    <row r="628" spans="1:51" ht="18.75" hidden="1" customHeight="1" x14ac:dyDescent="0.15">
      <c r="A628" s="175"/>
      <c r="B628" s="172"/>
      <c r="C628" s="166"/>
      <c r="D628" s="172"/>
      <c r="E628" s="326" t="s">
        <v>194</v>
      </c>
      <c r="F628" s="327"/>
      <c r="G628" s="328"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6"/>
      <c r="F629" s="327"/>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6"/>
      <c r="F630" s="327"/>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4"/>
      <c r="AF630" s="193"/>
      <c r="AG630" s="193"/>
      <c r="AH630" s="193"/>
      <c r="AI630" s="324"/>
      <c r="AJ630" s="193"/>
      <c r="AK630" s="193"/>
      <c r="AL630" s="193"/>
      <c r="AM630" s="324"/>
      <c r="AN630" s="193"/>
      <c r="AO630" s="193"/>
      <c r="AP630" s="325"/>
      <c r="AQ630" s="324"/>
      <c r="AR630" s="193"/>
      <c r="AS630" s="193"/>
      <c r="AT630" s="325"/>
      <c r="AU630" s="193"/>
      <c r="AV630" s="193"/>
      <c r="AW630" s="193"/>
      <c r="AX630" s="194"/>
      <c r="AY630">
        <f t="shared" ref="AY630:AY632" si="100">$AY$628</f>
        <v>0</v>
      </c>
    </row>
    <row r="631" spans="1:51" ht="23.25" hidden="1" customHeight="1" x14ac:dyDescent="0.15">
      <c r="A631" s="175"/>
      <c r="B631" s="172"/>
      <c r="C631" s="166"/>
      <c r="D631" s="172"/>
      <c r="E631" s="326"/>
      <c r="F631" s="327"/>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4"/>
      <c r="AF631" s="193"/>
      <c r="AG631" s="193"/>
      <c r="AH631" s="325"/>
      <c r="AI631" s="324"/>
      <c r="AJ631" s="193"/>
      <c r="AK631" s="193"/>
      <c r="AL631" s="193"/>
      <c r="AM631" s="324"/>
      <c r="AN631" s="193"/>
      <c r="AO631" s="193"/>
      <c r="AP631" s="325"/>
      <c r="AQ631" s="324"/>
      <c r="AR631" s="193"/>
      <c r="AS631" s="193"/>
      <c r="AT631" s="325"/>
      <c r="AU631" s="193"/>
      <c r="AV631" s="193"/>
      <c r="AW631" s="193"/>
      <c r="AX631" s="194"/>
      <c r="AY631">
        <f t="shared" si="100"/>
        <v>0</v>
      </c>
    </row>
    <row r="632" spans="1:51" ht="23.25" hidden="1" customHeight="1" x14ac:dyDescent="0.15">
      <c r="A632" s="175"/>
      <c r="B632" s="172"/>
      <c r="C632" s="166"/>
      <c r="D632" s="172"/>
      <c r="E632" s="326"/>
      <c r="F632" s="327"/>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4"/>
      <c r="AF632" s="193"/>
      <c r="AG632" s="193"/>
      <c r="AH632" s="325"/>
      <c r="AI632" s="324"/>
      <c r="AJ632" s="193"/>
      <c r="AK632" s="193"/>
      <c r="AL632" s="193"/>
      <c r="AM632" s="324"/>
      <c r="AN632" s="193"/>
      <c r="AO632" s="193"/>
      <c r="AP632" s="325"/>
      <c r="AQ632" s="324"/>
      <c r="AR632" s="193"/>
      <c r="AS632" s="193"/>
      <c r="AT632" s="325"/>
      <c r="AU632" s="193"/>
      <c r="AV632" s="193"/>
      <c r="AW632" s="193"/>
      <c r="AX632" s="194"/>
      <c r="AY632">
        <f t="shared" si="100"/>
        <v>0</v>
      </c>
    </row>
    <row r="633" spans="1:51" ht="18.75" hidden="1" customHeight="1" x14ac:dyDescent="0.15">
      <c r="A633" s="175"/>
      <c r="B633" s="172"/>
      <c r="C633" s="166"/>
      <c r="D633" s="172"/>
      <c r="E633" s="326" t="s">
        <v>194</v>
      </c>
      <c r="F633" s="327"/>
      <c r="G633" s="328"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6"/>
      <c r="F634" s="327"/>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6"/>
      <c r="F635" s="327"/>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4"/>
      <c r="AF635" s="193"/>
      <c r="AG635" s="193"/>
      <c r="AH635" s="193"/>
      <c r="AI635" s="324"/>
      <c r="AJ635" s="193"/>
      <c r="AK635" s="193"/>
      <c r="AL635" s="193"/>
      <c r="AM635" s="324"/>
      <c r="AN635" s="193"/>
      <c r="AO635" s="193"/>
      <c r="AP635" s="325"/>
      <c r="AQ635" s="324"/>
      <c r="AR635" s="193"/>
      <c r="AS635" s="193"/>
      <c r="AT635" s="325"/>
      <c r="AU635" s="193"/>
      <c r="AV635" s="193"/>
      <c r="AW635" s="193"/>
      <c r="AX635" s="194"/>
      <c r="AY635">
        <f t="shared" ref="AY635:AY637" si="101">$AY$633</f>
        <v>0</v>
      </c>
    </row>
    <row r="636" spans="1:51" ht="23.25" hidden="1" customHeight="1" x14ac:dyDescent="0.15">
      <c r="A636" s="175"/>
      <c r="B636" s="172"/>
      <c r="C636" s="166"/>
      <c r="D636" s="172"/>
      <c r="E636" s="326"/>
      <c r="F636" s="327"/>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4"/>
      <c r="AF636" s="193"/>
      <c r="AG636" s="193"/>
      <c r="AH636" s="325"/>
      <c r="AI636" s="324"/>
      <c r="AJ636" s="193"/>
      <c r="AK636" s="193"/>
      <c r="AL636" s="193"/>
      <c r="AM636" s="324"/>
      <c r="AN636" s="193"/>
      <c r="AO636" s="193"/>
      <c r="AP636" s="325"/>
      <c r="AQ636" s="324"/>
      <c r="AR636" s="193"/>
      <c r="AS636" s="193"/>
      <c r="AT636" s="325"/>
      <c r="AU636" s="193"/>
      <c r="AV636" s="193"/>
      <c r="AW636" s="193"/>
      <c r="AX636" s="194"/>
      <c r="AY636">
        <f t="shared" si="101"/>
        <v>0</v>
      </c>
    </row>
    <row r="637" spans="1:51" ht="23.25" hidden="1" customHeight="1" x14ac:dyDescent="0.15">
      <c r="A637" s="175"/>
      <c r="B637" s="172"/>
      <c r="C637" s="166"/>
      <c r="D637" s="172"/>
      <c r="E637" s="326"/>
      <c r="F637" s="327"/>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4"/>
      <c r="AF637" s="193"/>
      <c r="AG637" s="193"/>
      <c r="AH637" s="325"/>
      <c r="AI637" s="324"/>
      <c r="AJ637" s="193"/>
      <c r="AK637" s="193"/>
      <c r="AL637" s="193"/>
      <c r="AM637" s="324"/>
      <c r="AN637" s="193"/>
      <c r="AO637" s="193"/>
      <c r="AP637" s="325"/>
      <c r="AQ637" s="324"/>
      <c r="AR637" s="193"/>
      <c r="AS637" s="193"/>
      <c r="AT637" s="325"/>
      <c r="AU637" s="193"/>
      <c r="AV637" s="193"/>
      <c r="AW637" s="193"/>
      <c r="AX637" s="194"/>
      <c r="AY637">
        <f t="shared" si="101"/>
        <v>0</v>
      </c>
    </row>
    <row r="638" spans="1:51" ht="18.75" hidden="1" customHeight="1" x14ac:dyDescent="0.15">
      <c r="A638" s="175"/>
      <c r="B638" s="172"/>
      <c r="C638" s="166"/>
      <c r="D638" s="172"/>
      <c r="E638" s="326" t="s">
        <v>194</v>
      </c>
      <c r="F638" s="327"/>
      <c r="G638" s="328"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6"/>
      <c r="F639" s="327"/>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6"/>
      <c r="F640" s="327"/>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4"/>
      <c r="AF640" s="193"/>
      <c r="AG640" s="193"/>
      <c r="AH640" s="193"/>
      <c r="AI640" s="324"/>
      <c r="AJ640" s="193"/>
      <c r="AK640" s="193"/>
      <c r="AL640" s="193"/>
      <c r="AM640" s="324"/>
      <c r="AN640" s="193"/>
      <c r="AO640" s="193"/>
      <c r="AP640" s="325"/>
      <c r="AQ640" s="324"/>
      <c r="AR640" s="193"/>
      <c r="AS640" s="193"/>
      <c r="AT640" s="325"/>
      <c r="AU640" s="193"/>
      <c r="AV640" s="193"/>
      <c r="AW640" s="193"/>
      <c r="AX640" s="194"/>
      <c r="AY640">
        <f t="shared" ref="AY640:AY642" si="102">$AY$638</f>
        <v>0</v>
      </c>
    </row>
    <row r="641" spans="1:51" ht="23.25" hidden="1" customHeight="1" x14ac:dyDescent="0.15">
      <c r="A641" s="175"/>
      <c r="B641" s="172"/>
      <c r="C641" s="166"/>
      <c r="D641" s="172"/>
      <c r="E641" s="326"/>
      <c r="F641" s="327"/>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4"/>
      <c r="AF641" s="193"/>
      <c r="AG641" s="193"/>
      <c r="AH641" s="325"/>
      <c r="AI641" s="324"/>
      <c r="AJ641" s="193"/>
      <c r="AK641" s="193"/>
      <c r="AL641" s="193"/>
      <c r="AM641" s="324"/>
      <c r="AN641" s="193"/>
      <c r="AO641" s="193"/>
      <c r="AP641" s="325"/>
      <c r="AQ641" s="324"/>
      <c r="AR641" s="193"/>
      <c r="AS641" s="193"/>
      <c r="AT641" s="325"/>
      <c r="AU641" s="193"/>
      <c r="AV641" s="193"/>
      <c r="AW641" s="193"/>
      <c r="AX641" s="194"/>
      <c r="AY641">
        <f t="shared" si="102"/>
        <v>0</v>
      </c>
    </row>
    <row r="642" spans="1:51" ht="23.25" hidden="1" customHeight="1" x14ac:dyDescent="0.15">
      <c r="A642" s="175"/>
      <c r="B642" s="172"/>
      <c r="C642" s="166"/>
      <c r="D642" s="172"/>
      <c r="E642" s="326"/>
      <c r="F642" s="327"/>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4"/>
      <c r="AF642" s="193"/>
      <c r="AG642" s="193"/>
      <c r="AH642" s="325"/>
      <c r="AI642" s="324"/>
      <c r="AJ642" s="193"/>
      <c r="AK642" s="193"/>
      <c r="AL642" s="193"/>
      <c r="AM642" s="324"/>
      <c r="AN642" s="193"/>
      <c r="AO642" s="193"/>
      <c r="AP642" s="325"/>
      <c r="AQ642" s="324"/>
      <c r="AR642" s="193"/>
      <c r="AS642" s="193"/>
      <c r="AT642" s="325"/>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2" t="s">
        <v>204</v>
      </c>
      <c r="H646" s="111"/>
      <c r="I646" s="111"/>
      <c r="J646" s="883"/>
      <c r="K646" s="884"/>
      <c r="L646" s="884"/>
      <c r="M646" s="884"/>
      <c r="N646" s="884"/>
      <c r="O646" s="884"/>
      <c r="P646" s="884"/>
      <c r="Q646" s="884"/>
      <c r="R646" s="884"/>
      <c r="S646" s="884"/>
      <c r="T646" s="885"/>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6"/>
      <c r="AY646" s="78" t="str">
        <f>IF(SUBSTITUTE($J$646,"-","")="","0","1")</f>
        <v>0</v>
      </c>
    </row>
    <row r="647" spans="1:51" ht="18.75" hidden="1" customHeight="1" x14ac:dyDescent="0.15">
      <c r="A647" s="175"/>
      <c r="B647" s="172"/>
      <c r="C647" s="166"/>
      <c r="D647" s="172"/>
      <c r="E647" s="326" t="s">
        <v>193</v>
      </c>
      <c r="F647" s="327"/>
      <c r="G647" s="328"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6"/>
      <c r="F648" s="327"/>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6"/>
      <c r="F649" s="327"/>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4"/>
      <c r="AF649" s="193"/>
      <c r="AG649" s="193"/>
      <c r="AH649" s="193"/>
      <c r="AI649" s="324"/>
      <c r="AJ649" s="193"/>
      <c r="AK649" s="193"/>
      <c r="AL649" s="193"/>
      <c r="AM649" s="324"/>
      <c r="AN649" s="193"/>
      <c r="AO649" s="193"/>
      <c r="AP649" s="325"/>
      <c r="AQ649" s="324"/>
      <c r="AR649" s="193"/>
      <c r="AS649" s="193"/>
      <c r="AT649" s="325"/>
      <c r="AU649" s="193"/>
      <c r="AV649" s="193"/>
      <c r="AW649" s="193"/>
      <c r="AX649" s="194"/>
      <c r="AY649">
        <f t="shared" ref="AY649:AY651" si="103">$AY$647</f>
        <v>0</v>
      </c>
    </row>
    <row r="650" spans="1:51" ht="23.25" hidden="1" customHeight="1" x14ac:dyDescent="0.15">
      <c r="A650" s="175"/>
      <c r="B650" s="172"/>
      <c r="C650" s="166"/>
      <c r="D650" s="172"/>
      <c r="E650" s="326"/>
      <c r="F650" s="327"/>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4"/>
      <c r="AF650" s="193"/>
      <c r="AG650" s="193"/>
      <c r="AH650" s="325"/>
      <c r="AI650" s="324"/>
      <c r="AJ650" s="193"/>
      <c r="AK650" s="193"/>
      <c r="AL650" s="193"/>
      <c r="AM650" s="324"/>
      <c r="AN650" s="193"/>
      <c r="AO650" s="193"/>
      <c r="AP650" s="325"/>
      <c r="AQ650" s="324"/>
      <c r="AR650" s="193"/>
      <c r="AS650" s="193"/>
      <c r="AT650" s="325"/>
      <c r="AU650" s="193"/>
      <c r="AV650" s="193"/>
      <c r="AW650" s="193"/>
      <c r="AX650" s="194"/>
      <c r="AY650">
        <f t="shared" si="103"/>
        <v>0</v>
      </c>
    </row>
    <row r="651" spans="1:51" ht="23.25" hidden="1" customHeight="1" x14ac:dyDescent="0.15">
      <c r="A651" s="175"/>
      <c r="B651" s="172"/>
      <c r="C651" s="166"/>
      <c r="D651" s="172"/>
      <c r="E651" s="326"/>
      <c r="F651" s="327"/>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4"/>
      <c r="AF651" s="193"/>
      <c r="AG651" s="193"/>
      <c r="AH651" s="325"/>
      <c r="AI651" s="324"/>
      <c r="AJ651" s="193"/>
      <c r="AK651" s="193"/>
      <c r="AL651" s="193"/>
      <c r="AM651" s="324"/>
      <c r="AN651" s="193"/>
      <c r="AO651" s="193"/>
      <c r="AP651" s="325"/>
      <c r="AQ651" s="324"/>
      <c r="AR651" s="193"/>
      <c r="AS651" s="193"/>
      <c r="AT651" s="325"/>
      <c r="AU651" s="193"/>
      <c r="AV651" s="193"/>
      <c r="AW651" s="193"/>
      <c r="AX651" s="194"/>
      <c r="AY651">
        <f t="shared" si="103"/>
        <v>0</v>
      </c>
    </row>
    <row r="652" spans="1:51" ht="18.75" hidden="1" customHeight="1" x14ac:dyDescent="0.15">
      <c r="A652" s="175"/>
      <c r="B652" s="172"/>
      <c r="C652" s="166"/>
      <c r="D652" s="172"/>
      <c r="E652" s="326" t="s">
        <v>193</v>
      </c>
      <c r="F652" s="327"/>
      <c r="G652" s="328"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6"/>
      <c r="F653" s="327"/>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6"/>
      <c r="F654" s="327"/>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4"/>
      <c r="AF654" s="193"/>
      <c r="AG654" s="193"/>
      <c r="AH654" s="193"/>
      <c r="AI654" s="324"/>
      <c r="AJ654" s="193"/>
      <c r="AK654" s="193"/>
      <c r="AL654" s="193"/>
      <c r="AM654" s="324"/>
      <c r="AN654" s="193"/>
      <c r="AO654" s="193"/>
      <c r="AP654" s="325"/>
      <c r="AQ654" s="324"/>
      <c r="AR654" s="193"/>
      <c r="AS654" s="193"/>
      <c r="AT654" s="325"/>
      <c r="AU654" s="193"/>
      <c r="AV654" s="193"/>
      <c r="AW654" s="193"/>
      <c r="AX654" s="194"/>
      <c r="AY654">
        <f t="shared" ref="AY654:AY656" si="104">$AY$652</f>
        <v>0</v>
      </c>
    </row>
    <row r="655" spans="1:51" ht="23.25" hidden="1" customHeight="1" x14ac:dyDescent="0.15">
      <c r="A655" s="175"/>
      <c r="B655" s="172"/>
      <c r="C655" s="166"/>
      <c r="D655" s="172"/>
      <c r="E655" s="326"/>
      <c r="F655" s="327"/>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4"/>
      <c r="AF655" s="193"/>
      <c r="AG655" s="193"/>
      <c r="AH655" s="325"/>
      <c r="AI655" s="324"/>
      <c r="AJ655" s="193"/>
      <c r="AK655" s="193"/>
      <c r="AL655" s="193"/>
      <c r="AM655" s="324"/>
      <c r="AN655" s="193"/>
      <c r="AO655" s="193"/>
      <c r="AP655" s="325"/>
      <c r="AQ655" s="324"/>
      <c r="AR655" s="193"/>
      <c r="AS655" s="193"/>
      <c r="AT655" s="325"/>
      <c r="AU655" s="193"/>
      <c r="AV655" s="193"/>
      <c r="AW655" s="193"/>
      <c r="AX655" s="194"/>
      <c r="AY655">
        <f t="shared" si="104"/>
        <v>0</v>
      </c>
    </row>
    <row r="656" spans="1:51" ht="23.25" hidden="1" customHeight="1" x14ac:dyDescent="0.15">
      <c r="A656" s="175"/>
      <c r="B656" s="172"/>
      <c r="C656" s="166"/>
      <c r="D656" s="172"/>
      <c r="E656" s="326"/>
      <c r="F656" s="327"/>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4"/>
      <c r="AF656" s="193"/>
      <c r="AG656" s="193"/>
      <c r="AH656" s="325"/>
      <c r="AI656" s="324"/>
      <c r="AJ656" s="193"/>
      <c r="AK656" s="193"/>
      <c r="AL656" s="193"/>
      <c r="AM656" s="324"/>
      <c r="AN656" s="193"/>
      <c r="AO656" s="193"/>
      <c r="AP656" s="325"/>
      <c r="AQ656" s="324"/>
      <c r="AR656" s="193"/>
      <c r="AS656" s="193"/>
      <c r="AT656" s="325"/>
      <c r="AU656" s="193"/>
      <c r="AV656" s="193"/>
      <c r="AW656" s="193"/>
      <c r="AX656" s="194"/>
      <c r="AY656">
        <f t="shared" si="104"/>
        <v>0</v>
      </c>
    </row>
    <row r="657" spans="1:51" ht="18.75" hidden="1" customHeight="1" x14ac:dyDescent="0.15">
      <c r="A657" s="175"/>
      <c r="B657" s="172"/>
      <c r="C657" s="166"/>
      <c r="D657" s="172"/>
      <c r="E657" s="326" t="s">
        <v>193</v>
      </c>
      <c r="F657" s="327"/>
      <c r="G657" s="328"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6"/>
      <c r="F658" s="327"/>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6"/>
      <c r="F659" s="327"/>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4"/>
      <c r="AF659" s="193"/>
      <c r="AG659" s="193"/>
      <c r="AH659" s="193"/>
      <c r="AI659" s="324"/>
      <c r="AJ659" s="193"/>
      <c r="AK659" s="193"/>
      <c r="AL659" s="193"/>
      <c r="AM659" s="324"/>
      <c r="AN659" s="193"/>
      <c r="AO659" s="193"/>
      <c r="AP659" s="325"/>
      <c r="AQ659" s="324"/>
      <c r="AR659" s="193"/>
      <c r="AS659" s="193"/>
      <c r="AT659" s="325"/>
      <c r="AU659" s="193"/>
      <c r="AV659" s="193"/>
      <c r="AW659" s="193"/>
      <c r="AX659" s="194"/>
      <c r="AY659">
        <f t="shared" ref="AY659:AY661" si="105">$AY$657</f>
        <v>0</v>
      </c>
    </row>
    <row r="660" spans="1:51" ht="23.25" hidden="1" customHeight="1" x14ac:dyDescent="0.15">
      <c r="A660" s="175"/>
      <c r="B660" s="172"/>
      <c r="C660" s="166"/>
      <c r="D660" s="172"/>
      <c r="E660" s="326"/>
      <c r="F660" s="327"/>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4"/>
      <c r="AF660" s="193"/>
      <c r="AG660" s="193"/>
      <c r="AH660" s="325"/>
      <c r="AI660" s="324"/>
      <c r="AJ660" s="193"/>
      <c r="AK660" s="193"/>
      <c r="AL660" s="193"/>
      <c r="AM660" s="324"/>
      <c r="AN660" s="193"/>
      <c r="AO660" s="193"/>
      <c r="AP660" s="325"/>
      <c r="AQ660" s="324"/>
      <c r="AR660" s="193"/>
      <c r="AS660" s="193"/>
      <c r="AT660" s="325"/>
      <c r="AU660" s="193"/>
      <c r="AV660" s="193"/>
      <c r="AW660" s="193"/>
      <c r="AX660" s="194"/>
      <c r="AY660">
        <f t="shared" si="105"/>
        <v>0</v>
      </c>
    </row>
    <row r="661" spans="1:51" ht="23.25" hidden="1" customHeight="1" x14ac:dyDescent="0.15">
      <c r="A661" s="175"/>
      <c r="B661" s="172"/>
      <c r="C661" s="166"/>
      <c r="D661" s="172"/>
      <c r="E661" s="326"/>
      <c r="F661" s="327"/>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4"/>
      <c r="AF661" s="193"/>
      <c r="AG661" s="193"/>
      <c r="AH661" s="325"/>
      <c r="AI661" s="324"/>
      <c r="AJ661" s="193"/>
      <c r="AK661" s="193"/>
      <c r="AL661" s="193"/>
      <c r="AM661" s="324"/>
      <c r="AN661" s="193"/>
      <c r="AO661" s="193"/>
      <c r="AP661" s="325"/>
      <c r="AQ661" s="324"/>
      <c r="AR661" s="193"/>
      <c r="AS661" s="193"/>
      <c r="AT661" s="325"/>
      <c r="AU661" s="193"/>
      <c r="AV661" s="193"/>
      <c r="AW661" s="193"/>
      <c r="AX661" s="194"/>
      <c r="AY661">
        <f t="shared" si="105"/>
        <v>0</v>
      </c>
    </row>
    <row r="662" spans="1:51" ht="18.75" hidden="1" customHeight="1" x14ac:dyDescent="0.15">
      <c r="A662" s="175"/>
      <c r="B662" s="172"/>
      <c r="C662" s="166"/>
      <c r="D662" s="172"/>
      <c r="E662" s="326" t="s">
        <v>193</v>
      </c>
      <c r="F662" s="327"/>
      <c r="G662" s="328"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6"/>
      <c r="F663" s="327"/>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6"/>
      <c r="F664" s="327"/>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4"/>
      <c r="AF664" s="193"/>
      <c r="AG664" s="193"/>
      <c r="AH664" s="193"/>
      <c r="AI664" s="324"/>
      <c r="AJ664" s="193"/>
      <c r="AK664" s="193"/>
      <c r="AL664" s="193"/>
      <c r="AM664" s="324"/>
      <c r="AN664" s="193"/>
      <c r="AO664" s="193"/>
      <c r="AP664" s="325"/>
      <c r="AQ664" s="324"/>
      <c r="AR664" s="193"/>
      <c r="AS664" s="193"/>
      <c r="AT664" s="325"/>
      <c r="AU664" s="193"/>
      <c r="AV664" s="193"/>
      <c r="AW664" s="193"/>
      <c r="AX664" s="194"/>
      <c r="AY664">
        <f t="shared" ref="AY664:AY666" si="106">$AY$662</f>
        <v>0</v>
      </c>
    </row>
    <row r="665" spans="1:51" ht="23.25" hidden="1" customHeight="1" x14ac:dyDescent="0.15">
      <c r="A665" s="175"/>
      <c r="B665" s="172"/>
      <c r="C665" s="166"/>
      <c r="D665" s="172"/>
      <c r="E665" s="326"/>
      <c r="F665" s="327"/>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4"/>
      <c r="AF665" s="193"/>
      <c r="AG665" s="193"/>
      <c r="AH665" s="325"/>
      <c r="AI665" s="324"/>
      <c r="AJ665" s="193"/>
      <c r="AK665" s="193"/>
      <c r="AL665" s="193"/>
      <c r="AM665" s="324"/>
      <c r="AN665" s="193"/>
      <c r="AO665" s="193"/>
      <c r="AP665" s="325"/>
      <c r="AQ665" s="324"/>
      <c r="AR665" s="193"/>
      <c r="AS665" s="193"/>
      <c r="AT665" s="325"/>
      <c r="AU665" s="193"/>
      <c r="AV665" s="193"/>
      <c r="AW665" s="193"/>
      <c r="AX665" s="194"/>
      <c r="AY665">
        <f t="shared" si="106"/>
        <v>0</v>
      </c>
    </row>
    <row r="666" spans="1:51" ht="23.25" hidden="1" customHeight="1" x14ac:dyDescent="0.15">
      <c r="A666" s="175"/>
      <c r="B666" s="172"/>
      <c r="C666" s="166"/>
      <c r="D666" s="172"/>
      <c r="E666" s="326"/>
      <c r="F666" s="327"/>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4"/>
      <c r="AF666" s="193"/>
      <c r="AG666" s="193"/>
      <c r="AH666" s="325"/>
      <c r="AI666" s="324"/>
      <c r="AJ666" s="193"/>
      <c r="AK666" s="193"/>
      <c r="AL666" s="193"/>
      <c r="AM666" s="324"/>
      <c r="AN666" s="193"/>
      <c r="AO666" s="193"/>
      <c r="AP666" s="325"/>
      <c r="AQ666" s="324"/>
      <c r="AR666" s="193"/>
      <c r="AS666" s="193"/>
      <c r="AT666" s="325"/>
      <c r="AU666" s="193"/>
      <c r="AV666" s="193"/>
      <c r="AW666" s="193"/>
      <c r="AX666" s="194"/>
      <c r="AY666">
        <f t="shared" si="106"/>
        <v>0</v>
      </c>
    </row>
    <row r="667" spans="1:51" ht="18.75" hidden="1" customHeight="1" x14ac:dyDescent="0.15">
      <c r="A667" s="175"/>
      <c r="B667" s="172"/>
      <c r="C667" s="166"/>
      <c r="D667" s="172"/>
      <c r="E667" s="326" t="s">
        <v>193</v>
      </c>
      <c r="F667" s="327"/>
      <c r="G667" s="328"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6"/>
      <c r="F668" s="327"/>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6"/>
      <c r="F669" s="327"/>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4"/>
      <c r="AF669" s="193"/>
      <c r="AG669" s="193"/>
      <c r="AH669" s="193"/>
      <c r="AI669" s="324"/>
      <c r="AJ669" s="193"/>
      <c r="AK669" s="193"/>
      <c r="AL669" s="193"/>
      <c r="AM669" s="324"/>
      <c r="AN669" s="193"/>
      <c r="AO669" s="193"/>
      <c r="AP669" s="325"/>
      <c r="AQ669" s="324"/>
      <c r="AR669" s="193"/>
      <c r="AS669" s="193"/>
      <c r="AT669" s="325"/>
      <c r="AU669" s="193"/>
      <c r="AV669" s="193"/>
      <c r="AW669" s="193"/>
      <c r="AX669" s="194"/>
      <c r="AY669">
        <f t="shared" ref="AY669:AY671" si="107">$AY$667</f>
        <v>0</v>
      </c>
    </row>
    <row r="670" spans="1:51" ht="23.25" hidden="1" customHeight="1" x14ac:dyDescent="0.15">
      <c r="A670" s="175"/>
      <c r="B670" s="172"/>
      <c r="C670" s="166"/>
      <c r="D670" s="172"/>
      <c r="E670" s="326"/>
      <c r="F670" s="327"/>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4"/>
      <c r="AF670" s="193"/>
      <c r="AG670" s="193"/>
      <c r="AH670" s="325"/>
      <c r="AI670" s="324"/>
      <c r="AJ670" s="193"/>
      <c r="AK670" s="193"/>
      <c r="AL670" s="193"/>
      <c r="AM670" s="324"/>
      <c r="AN670" s="193"/>
      <c r="AO670" s="193"/>
      <c r="AP670" s="325"/>
      <c r="AQ670" s="324"/>
      <c r="AR670" s="193"/>
      <c r="AS670" s="193"/>
      <c r="AT670" s="325"/>
      <c r="AU670" s="193"/>
      <c r="AV670" s="193"/>
      <c r="AW670" s="193"/>
      <c r="AX670" s="194"/>
      <c r="AY670">
        <f t="shared" si="107"/>
        <v>0</v>
      </c>
    </row>
    <row r="671" spans="1:51" ht="23.25" hidden="1" customHeight="1" x14ac:dyDescent="0.15">
      <c r="A671" s="175"/>
      <c r="B671" s="172"/>
      <c r="C671" s="166"/>
      <c r="D671" s="172"/>
      <c r="E671" s="326"/>
      <c r="F671" s="327"/>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4"/>
      <c r="AF671" s="193"/>
      <c r="AG671" s="193"/>
      <c r="AH671" s="325"/>
      <c r="AI671" s="324"/>
      <c r="AJ671" s="193"/>
      <c r="AK671" s="193"/>
      <c r="AL671" s="193"/>
      <c r="AM671" s="324"/>
      <c r="AN671" s="193"/>
      <c r="AO671" s="193"/>
      <c r="AP671" s="325"/>
      <c r="AQ671" s="324"/>
      <c r="AR671" s="193"/>
      <c r="AS671" s="193"/>
      <c r="AT671" s="325"/>
      <c r="AU671" s="193"/>
      <c r="AV671" s="193"/>
      <c r="AW671" s="193"/>
      <c r="AX671" s="194"/>
      <c r="AY671">
        <f t="shared" si="107"/>
        <v>0</v>
      </c>
    </row>
    <row r="672" spans="1:51" ht="18.75" hidden="1" customHeight="1" x14ac:dyDescent="0.15">
      <c r="A672" s="175"/>
      <c r="B672" s="172"/>
      <c r="C672" s="166"/>
      <c r="D672" s="172"/>
      <c r="E672" s="326" t="s">
        <v>194</v>
      </c>
      <c r="F672" s="327"/>
      <c r="G672" s="328"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6"/>
      <c r="F673" s="327"/>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6"/>
      <c r="F674" s="327"/>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4"/>
      <c r="AF674" s="193"/>
      <c r="AG674" s="193"/>
      <c r="AH674" s="193"/>
      <c r="AI674" s="324"/>
      <c r="AJ674" s="193"/>
      <c r="AK674" s="193"/>
      <c r="AL674" s="193"/>
      <c r="AM674" s="324"/>
      <c r="AN674" s="193"/>
      <c r="AO674" s="193"/>
      <c r="AP674" s="325"/>
      <c r="AQ674" s="324"/>
      <c r="AR674" s="193"/>
      <c r="AS674" s="193"/>
      <c r="AT674" s="325"/>
      <c r="AU674" s="193"/>
      <c r="AV674" s="193"/>
      <c r="AW674" s="193"/>
      <c r="AX674" s="194"/>
      <c r="AY674">
        <f t="shared" ref="AY674:AY676" si="108">$AY$672</f>
        <v>0</v>
      </c>
    </row>
    <row r="675" spans="1:51" ht="23.25" hidden="1" customHeight="1" x14ac:dyDescent="0.15">
      <c r="A675" s="175"/>
      <c r="B675" s="172"/>
      <c r="C675" s="166"/>
      <c r="D675" s="172"/>
      <c r="E675" s="326"/>
      <c r="F675" s="327"/>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4"/>
      <c r="AF675" s="193"/>
      <c r="AG675" s="193"/>
      <c r="AH675" s="325"/>
      <c r="AI675" s="324"/>
      <c r="AJ675" s="193"/>
      <c r="AK675" s="193"/>
      <c r="AL675" s="193"/>
      <c r="AM675" s="324"/>
      <c r="AN675" s="193"/>
      <c r="AO675" s="193"/>
      <c r="AP675" s="325"/>
      <c r="AQ675" s="324"/>
      <c r="AR675" s="193"/>
      <c r="AS675" s="193"/>
      <c r="AT675" s="325"/>
      <c r="AU675" s="193"/>
      <c r="AV675" s="193"/>
      <c r="AW675" s="193"/>
      <c r="AX675" s="194"/>
      <c r="AY675">
        <f t="shared" si="108"/>
        <v>0</v>
      </c>
    </row>
    <row r="676" spans="1:51" ht="23.25" hidden="1" customHeight="1" x14ac:dyDescent="0.15">
      <c r="A676" s="175"/>
      <c r="B676" s="172"/>
      <c r="C676" s="166"/>
      <c r="D676" s="172"/>
      <c r="E676" s="326"/>
      <c r="F676" s="327"/>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4"/>
      <c r="AF676" s="193"/>
      <c r="AG676" s="193"/>
      <c r="AH676" s="325"/>
      <c r="AI676" s="324"/>
      <c r="AJ676" s="193"/>
      <c r="AK676" s="193"/>
      <c r="AL676" s="193"/>
      <c r="AM676" s="324"/>
      <c r="AN676" s="193"/>
      <c r="AO676" s="193"/>
      <c r="AP676" s="325"/>
      <c r="AQ676" s="324"/>
      <c r="AR676" s="193"/>
      <c r="AS676" s="193"/>
      <c r="AT676" s="325"/>
      <c r="AU676" s="193"/>
      <c r="AV676" s="193"/>
      <c r="AW676" s="193"/>
      <c r="AX676" s="194"/>
      <c r="AY676">
        <f t="shared" si="108"/>
        <v>0</v>
      </c>
    </row>
    <row r="677" spans="1:51" ht="18.75" hidden="1" customHeight="1" x14ac:dyDescent="0.15">
      <c r="A677" s="175"/>
      <c r="B677" s="172"/>
      <c r="C677" s="166"/>
      <c r="D677" s="172"/>
      <c r="E677" s="326" t="s">
        <v>194</v>
      </c>
      <c r="F677" s="327"/>
      <c r="G677" s="328"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6"/>
      <c r="F678" s="327"/>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6"/>
      <c r="F679" s="327"/>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4"/>
      <c r="AF679" s="193"/>
      <c r="AG679" s="193"/>
      <c r="AH679" s="193"/>
      <c r="AI679" s="324"/>
      <c r="AJ679" s="193"/>
      <c r="AK679" s="193"/>
      <c r="AL679" s="193"/>
      <c r="AM679" s="324"/>
      <c r="AN679" s="193"/>
      <c r="AO679" s="193"/>
      <c r="AP679" s="325"/>
      <c r="AQ679" s="324"/>
      <c r="AR679" s="193"/>
      <c r="AS679" s="193"/>
      <c r="AT679" s="325"/>
      <c r="AU679" s="193"/>
      <c r="AV679" s="193"/>
      <c r="AW679" s="193"/>
      <c r="AX679" s="194"/>
      <c r="AY679">
        <f t="shared" ref="AY679:AY681" si="109">$AY$677</f>
        <v>0</v>
      </c>
    </row>
    <row r="680" spans="1:51" ht="23.25" hidden="1" customHeight="1" x14ac:dyDescent="0.15">
      <c r="A680" s="175"/>
      <c r="B680" s="172"/>
      <c r="C680" s="166"/>
      <c r="D680" s="172"/>
      <c r="E680" s="326"/>
      <c r="F680" s="327"/>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4"/>
      <c r="AF680" s="193"/>
      <c r="AG680" s="193"/>
      <c r="AH680" s="325"/>
      <c r="AI680" s="324"/>
      <c r="AJ680" s="193"/>
      <c r="AK680" s="193"/>
      <c r="AL680" s="193"/>
      <c r="AM680" s="324"/>
      <c r="AN680" s="193"/>
      <c r="AO680" s="193"/>
      <c r="AP680" s="325"/>
      <c r="AQ680" s="324"/>
      <c r="AR680" s="193"/>
      <c r="AS680" s="193"/>
      <c r="AT680" s="325"/>
      <c r="AU680" s="193"/>
      <c r="AV680" s="193"/>
      <c r="AW680" s="193"/>
      <c r="AX680" s="194"/>
      <c r="AY680">
        <f t="shared" si="109"/>
        <v>0</v>
      </c>
    </row>
    <row r="681" spans="1:51" ht="23.25" hidden="1" customHeight="1" x14ac:dyDescent="0.15">
      <c r="A681" s="175"/>
      <c r="B681" s="172"/>
      <c r="C681" s="166"/>
      <c r="D681" s="172"/>
      <c r="E681" s="326"/>
      <c r="F681" s="327"/>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4"/>
      <c r="AF681" s="193"/>
      <c r="AG681" s="193"/>
      <c r="AH681" s="325"/>
      <c r="AI681" s="324"/>
      <c r="AJ681" s="193"/>
      <c r="AK681" s="193"/>
      <c r="AL681" s="193"/>
      <c r="AM681" s="324"/>
      <c r="AN681" s="193"/>
      <c r="AO681" s="193"/>
      <c r="AP681" s="325"/>
      <c r="AQ681" s="324"/>
      <c r="AR681" s="193"/>
      <c r="AS681" s="193"/>
      <c r="AT681" s="325"/>
      <c r="AU681" s="193"/>
      <c r="AV681" s="193"/>
      <c r="AW681" s="193"/>
      <c r="AX681" s="194"/>
      <c r="AY681">
        <f t="shared" si="109"/>
        <v>0</v>
      </c>
    </row>
    <row r="682" spans="1:51" ht="18.75" hidden="1" customHeight="1" x14ac:dyDescent="0.15">
      <c r="A682" s="175"/>
      <c r="B682" s="172"/>
      <c r="C682" s="166"/>
      <c r="D682" s="172"/>
      <c r="E682" s="326" t="s">
        <v>194</v>
      </c>
      <c r="F682" s="327"/>
      <c r="G682" s="328"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6"/>
      <c r="F683" s="327"/>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6"/>
      <c r="F684" s="327"/>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4"/>
      <c r="AF684" s="193"/>
      <c r="AG684" s="193"/>
      <c r="AH684" s="193"/>
      <c r="AI684" s="324"/>
      <c r="AJ684" s="193"/>
      <c r="AK684" s="193"/>
      <c r="AL684" s="193"/>
      <c r="AM684" s="324"/>
      <c r="AN684" s="193"/>
      <c r="AO684" s="193"/>
      <c r="AP684" s="325"/>
      <c r="AQ684" s="324"/>
      <c r="AR684" s="193"/>
      <c r="AS684" s="193"/>
      <c r="AT684" s="325"/>
      <c r="AU684" s="193"/>
      <c r="AV684" s="193"/>
      <c r="AW684" s="193"/>
      <c r="AX684" s="194"/>
      <c r="AY684">
        <f t="shared" ref="AY684:AY686" si="110">$AY$682</f>
        <v>0</v>
      </c>
    </row>
    <row r="685" spans="1:51" ht="23.25" hidden="1" customHeight="1" x14ac:dyDescent="0.15">
      <c r="A685" s="175"/>
      <c r="B685" s="172"/>
      <c r="C685" s="166"/>
      <c r="D685" s="172"/>
      <c r="E685" s="326"/>
      <c r="F685" s="327"/>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4"/>
      <c r="AF685" s="193"/>
      <c r="AG685" s="193"/>
      <c r="AH685" s="325"/>
      <c r="AI685" s="324"/>
      <c r="AJ685" s="193"/>
      <c r="AK685" s="193"/>
      <c r="AL685" s="193"/>
      <c r="AM685" s="324"/>
      <c r="AN685" s="193"/>
      <c r="AO685" s="193"/>
      <c r="AP685" s="325"/>
      <c r="AQ685" s="324"/>
      <c r="AR685" s="193"/>
      <c r="AS685" s="193"/>
      <c r="AT685" s="325"/>
      <c r="AU685" s="193"/>
      <c r="AV685" s="193"/>
      <c r="AW685" s="193"/>
      <c r="AX685" s="194"/>
      <c r="AY685">
        <f t="shared" si="110"/>
        <v>0</v>
      </c>
    </row>
    <row r="686" spans="1:51" ht="23.25" hidden="1" customHeight="1" x14ac:dyDescent="0.15">
      <c r="A686" s="175"/>
      <c r="B686" s="172"/>
      <c r="C686" s="166"/>
      <c r="D686" s="172"/>
      <c r="E686" s="326"/>
      <c r="F686" s="327"/>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4"/>
      <c r="AF686" s="193"/>
      <c r="AG686" s="193"/>
      <c r="AH686" s="325"/>
      <c r="AI686" s="324"/>
      <c r="AJ686" s="193"/>
      <c r="AK686" s="193"/>
      <c r="AL686" s="193"/>
      <c r="AM686" s="324"/>
      <c r="AN686" s="193"/>
      <c r="AO686" s="193"/>
      <c r="AP686" s="325"/>
      <c r="AQ686" s="324"/>
      <c r="AR686" s="193"/>
      <c r="AS686" s="193"/>
      <c r="AT686" s="325"/>
      <c r="AU686" s="193"/>
      <c r="AV686" s="193"/>
      <c r="AW686" s="193"/>
      <c r="AX686" s="194"/>
      <c r="AY686">
        <f t="shared" si="110"/>
        <v>0</v>
      </c>
    </row>
    <row r="687" spans="1:51" ht="18.75" hidden="1" customHeight="1" x14ac:dyDescent="0.15">
      <c r="A687" s="175"/>
      <c r="B687" s="172"/>
      <c r="C687" s="166"/>
      <c r="D687" s="172"/>
      <c r="E687" s="326" t="s">
        <v>194</v>
      </c>
      <c r="F687" s="327"/>
      <c r="G687" s="328"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6"/>
      <c r="F688" s="327"/>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6"/>
      <c r="F689" s="327"/>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4"/>
      <c r="AF689" s="193"/>
      <c r="AG689" s="193"/>
      <c r="AH689" s="193"/>
      <c r="AI689" s="324"/>
      <c r="AJ689" s="193"/>
      <c r="AK689" s="193"/>
      <c r="AL689" s="193"/>
      <c r="AM689" s="324"/>
      <c r="AN689" s="193"/>
      <c r="AO689" s="193"/>
      <c r="AP689" s="325"/>
      <c r="AQ689" s="324"/>
      <c r="AR689" s="193"/>
      <c r="AS689" s="193"/>
      <c r="AT689" s="325"/>
      <c r="AU689" s="193"/>
      <c r="AV689" s="193"/>
      <c r="AW689" s="193"/>
      <c r="AX689" s="194"/>
      <c r="AY689">
        <f t="shared" ref="AY689:AY691" si="111">$AY$687</f>
        <v>0</v>
      </c>
    </row>
    <row r="690" spans="1:51" ht="23.25" hidden="1" customHeight="1" x14ac:dyDescent="0.15">
      <c r="A690" s="175"/>
      <c r="B690" s="172"/>
      <c r="C690" s="166"/>
      <c r="D690" s="172"/>
      <c r="E690" s="326"/>
      <c r="F690" s="327"/>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4"/>
      <c r="AF690" s="193"/>
      <c r="AG690" s="193"/>
      <c r="AH690" s="325"/>
      <c r="AI690" s="324"/>
      <c r="AJ690" s="193"/>
      <c r="AK690" s="193"/>
      <c r="AL690" s="193"/>
      <c r="AM690" s="324"/>
      <c r="AN690" s="193"/>
      <c r="AO690" s="193"/>
      <c r="AP690" s="325"/>
      <c r="AQ690" s="324"/>
      <c r="AR690" s="193"/>
      <c r="AS690" s="193"/>
      <c r="AT690" s="325"/>
      <c r="AU690" s="193"/>
      <c r="AV690" s="193"/>
      <c r="AW690" s="193"/>
      <c r="AX690" s="194"/>
      <c r="AY690">
        <f t="shared" si="111"/>
        <v>0</v>
      </c>
    </row>
    <row r="691" spans="1:51" ht="23.25" hidden="1" customHeight="1" x14ac:dyDescent="0.15">
      <c r="A691" s="175"/>
      <c r="B691" s="172"/>
      <c r="C691" s="166"/>
      <c r="D691" s="172"/>
      <c r="E691" s="326"/>
      <c r="F691" s="327"/>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4"/>
      <c r="AF691" s="193"/>
      <c r="AG691" s="193"/>
      <c r="AH691" s="325"/>
      <c r="AI691" s="324"/>
      <c r="AJ691" s="193"/>
      <c r="AK691" s="193"/>
      <c r="AL691" s="193"/>
      <c r="AM691" s="324"/>
      <c r="AN691" s="193"/>
      <c r="AO691" s="193"/>
      <c r="AP691" s="325"/>
      <c r="AQ691" s="324"/>
      <c r="AR691" s="193"/>
      <c r="AS691" s="193"/>
      <c r="AT691" s="325"/>
      <c r="AU691" s="193"/>
      <c r="AV691" s="193"/>
      <c r="AW691" s="193"/>
      <c r="AX691" s="194"/>
      <c r="AY691">
        <f t="shared" si="111"/>
        <v>0</v>
      </c>
    </row>
    <row r="692" spans="1:51" ht="18.75" hidden="1" customHeight="1" x14ac:dyDescent="0.15">
      <c r="A692" s="175"/>
      <c r="B692" s="172"/>
      <c r="C692" s="166"/>
      <c r="D692" s="172"/>
      <c r="E692" s="326" t="s">
        <v>194</v>
      </c>
      <c r="F692" s="327"/>
      <c r="G692" s="328"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6"/>
      <c r="F693" s="327"/>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6"/>
      <c r="F694" s="327"/>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4"/>
      <c r="AF694" s="193"/>
      <c r="AG694" s="193"/>
      <c r="AH694" s="193"/>
      <c r="AI694" s="324"/>
      <c r="AJ694" s="193"/>
      <c r="AK694" s="193"/>
      <c r="AL694" s="193"/>
      <c r="AM694" s="324"/>
      <c r="AN694" s="193"/>
      <c r="AO694" s="193"/>
      <c r="AP694" s="325"/>
      <c r="AQ694" s="324"/>
      <c r="AR694" s="193"/>
      <c r="AS694" s="193"/>
      <c r="AT694" s="325"/>
      <c r="AU694" s="193"/>
      <c r="AV694" s="193"/>
      <c r="AW694" s="193"/>
      <c r="AX694" s="194"/>
      <c r="AY694">
        <f t="shared" ref="AY694:AY696" si="112">$AY$692</f>
        <v>0</v>
      </c>
    </row>
    <row r="695" spans="1:51" ht="23.25" hidden="1" customHeight="1" x14ac:dyDescent="0.15">
      <c r="A695" s="175"/>
      <c r="B695" s="172"/>
      <c r="C695" s="166"/>
      <c r="D695" s="172"/>
      <c r="E695" s="326"/>
      <c r="F695" s="327"/>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4"/>
      <c r="AF695" s="193"/>
      <c r="AG695" s="193"/>
      <c r="AH695" s="325"/>
      <c r="AI695" s="324"/>
      <c r="AJ695" s="193"/>
      <c r="AK695" s="193"/>
      <c r="AL695" s="193"/>
      <c r="AM695" s="324"/>
      <c r="AN695" s="193"/>
      <c r="AO695" s="193"/>
      <c r="AP695" s="325"/>
      <c r="AQ695" s="324"/>
      <c r="AR695" s="193"/>
      <c r="AS695" s="193"/>
      <c r="AT695" s="325"/>
      <c r="AU695" s="193"/>
      <c r="AV695" s="193"/>
      <c r="AW695" s="193"/>
      <c r="AX695" s="194"/>
      <c r="AY695">
        <f t="shared" si="112"/>
        <v>0</v>
      </c>
    </row>
    <row r="696" spans="1:51" ht="23.25" hidden="1" customHeight="1" x14ac:dyDescent="0.15">
      <c r="A696" s="175"/>
      <c r="B696" s="172"/>
      <c r="C696" s="166"/>
      <c r="D696" s="172"/>
      <c r="E696" s="326"/>
      <c r="F696" s="327"/>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4"/>
      <c r="AF696" s="193"/>
      <c r="AG696" s="193"/>
      <c r="AH696" s="325"/>
      <c r="AI696" s="324"/>
      <c r="AJ696" s="193"/>
      <c r="AK696" s="193"/>
      <c r="AL696" s="193"/>
      <c r="AM696" s="324"/>
      <c r="AN696" s="193"/>
      <c r="AO696" s="193"/>
      <c r="AP696" s="325"/>
      <c r="AQ696" s="324"/>
      <c r="AR696" s="193"/>
      <c r="AS696" s="193"/>
      <c r="AT696" s="325"/>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4" t="s">
        <v>30</v>
      </c>
      <c r="AH701" s="364"/>
      <c r="AI701" s="364"/>
      <c r="AJ701" s="364"/>
      <c r="AK701" s="364"/>
      <c r="AL701" s="364"/>
      <c r="AM701" s="364"/>
      <c r="AN701" s="364"/>
      <c r="AO701" s="364"/>
      <c r="AP701" s="364"/>
      <c r="AQ701" s="364"/>
      <c r="AR701" s="364"/>
      <c r="AS701" s="364"/>
      <c r="AT701" s="364"/>
      <c r="AU701" s="364"/>
      <c r="AV701" s="364"/>
      <c r="AW701" s="364"/>
      <c r="AX701" s="805"/>
    </row>
    <row r="702" spans="1:51" ht="27" customHeight="1" x14ac:dyDescent="0.15">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9" t="s">
        <v>636</v>
      </c>
      <c r="AE702" s="330"/>
      <c r="AF702" s="330"/>
      <c r="AG702" s="321" t="s">
        <v>658</v>
      </c>
      <c r="AH702" s="322"/>
      <c r="AI702" s="322"/>
      <c r="AJ702" s="322"/>
      <c r="AK702" s="322"/>
      <c r="AL702" s="322"/>
      <c r="AM702" s="322"/>
      <c r="AN702" s="322"/>
      <c r="AO702" s="322"/>
      <c r="AP702" s="322"/>
      <c r="AQ702" s="322"/>
      <c r="AR702" s="322"/>
      <c r="AS702" s="322"/>
      <c r="AT702" s="322"/>
      <c r="AU702" s="322"/>
      <c r="AV702" s="322"/>
      <c r="AW702" s="322"/>
      <c r="AX702" s="323"/>
    </row>
    <row r="703" spans="1:51" ht="27" customHeight="1" x14ac:dyDescent="0.15">
      <c r="A703" s="855"/>
      <c r="B703" s="856"/>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636</v>
      </c>
      <c r="AE703" s="308"/>
      <c r="AF703" s="308"/>
      <c r="AG703" s="321" t="s">
        <v>659</v>
      </c>
      <c r="AH703" s="322"/>
      <c r="AI703" s="322"/>
      <c r="AJ703" s="322"/>
      <c r="AK703" s="322"/>
      <c r="AL703" s="322"/>
      <c r="AM703" s="322"/>
      <c r="AN703" s="322"/>
      <c r="AO703" s="322"/>
      <c r="AP703" s="322"/>
      <c r="AQ703" s="322"/>
      <c r="AR703" s="322"/>
      <c r="AS703" s="322"/>
      <c r="AT703" s="322"/>
      <c r="AU703" s="322"/>
      <c r="AV703" s="322"/>
      <c r="AW703" s="322"/>
      <c r="AX703" s="323"/>
    </row>
    <row r="704" spans="1:51" ht="27" customHeight="1" x14ac:dyDescent="0.15">
      <c r="A704" s="857"/>
      <c r="B704" s="858"/>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8" t="s">
        <v>636</v>
      </c>
      <c r="AE704" s="769"/>
      <c r="AF704" s="769"/>
      <c r="AG704" s="691" t="s">
        <v>660</v>
      </c>
      <c r="AH704" s="692"/>
      <c r="AI704" s="692"/>
      <c r="AJ704" s="692"/>
      <c r="AK704" s="692"/>
      <c r="AL704" s="692"/>
      <c r="AM704" s="692"/>
      <c r="AN704" s="692"/>
      <c r="AO704" s="692"/>
      <c r="AP704" s="692"/>
      <c r="AQ704" s="692"/>
      <c r="AR704" s="692"/>
      <c r="AS704" s="692"/>
      <c r="AT704" s="692"/>
      <c r="AU704" s="692"/>
      <c r="AV704" s="692"/>
      <c r="AW704" s="692"/>
      <c r="AX704" s="693"/>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700" t="s">
        <v>636</v>
      </c>
      <c r="AE705" s="701"/>
      <c r="AF705" s="701"/>
      <c r="AG705" s="113" t="s">
        <v>661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80"/>
      <c r="D706" s="781"/>
      <c r="E706" s="716" t="s">
        <v>301</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655</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5" t="s">
        <v>656</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657</v>
      </c>
      <c r="AE708" s="588"/>
      <c r="AF708" s="588"/>
      <c r="AG708" s="850" t="s">
        <v>653</v>
      </c>
      <c r="AH708" s="851"/>
      <c r="AI708" s="851"/>
      <c r="AJ708" s="851"/>
      <c r="AK708" s="851"/>
      <c r="AL708" s="851"/>
      <c r="AM708" s="851"/>
      <c r="AN708" s="851"/>
      <c r="AO708" s="851"/>
      <c r="AP708" s="851"/>
      <c r="AQ708" s="851"/>
      <c r="AR708" s="851"/>
      <c r="AS708" s="851"/>
      <c r="AT708" s="851"/>
      <c r="AU708" s="851"/>
      <c r="AV708" s="851"/>
      <c r="AW708" s="851"/>
      <c r="AX708" s="852"/>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636</v>
      </c>
      <c r="AE709" s="308"/>
      <c r="AF709" s="308"/>
      <c r="AG709" s="89" t="s">
        <v>662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636</v>
      </c>
      <c r="AE710" s="308"/>
      <c r="AF710" s="308"/>
      <c r="AG710" s="89" t="s">
        <v>663</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636</v>
      </c>
      <c r="AE711" s="308"/>
      <c r="AF711" s="308"/>
      <c r="AG711" s="89" t="s">
        <v>662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8" t="s">
        <v>657</v>
      </c>
      <c r="AE712" s="769"/>
      <c r="AF712" s="769"/>
      <c r="AG712" s="728" t="s">
        <v>653</v>
      </c>
      <c r="AH712" s="729"/>
      <c r="AI712" s="729"/>
      <c r="AJ712" s="729"/>
      <c r="AK712" s="729"/>
      <c r="AL712" s="729"/>
      <c r="AM712" s="729"/>
      <c r="AN712" s="729"/>
      <c r="AO712" s="729"/>
      <c r="AP712" s="729"/>
      <c r="AQ712" s="729"/>
      <c r="AR712" s="729"/>
      <c r="AS712" s="729"/>
      <c r="AT712" s="729"/>
      <c r="AU712" s="729"/>
      <c r="AV712" s="729"/>
      <c r="AW712" s="729"/>
      <c r="AX712" s="730"/>
    </row>
    <row r="713" spans="1:50" ht="26.25" customHeight="1" x14ac:dyDescent="0.15">
      <c r="A713" s="625"/>
      <c r="B713" s="627"/>
      <c r="C713" s="933" t="s">
        <v>268</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7" t="s">
        <v>657</v>
      </c>
      <c r="AE713" s="308"/>
      <c r="AF713" s="646"/>
      <c r="AG713" s="89" t="s">
        <v>653</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0" t="s">
        <v>636</v>
      </c>
      <c r="AE714" s="791"/>
      <c r="AF714" s="792"/>
      <c r="AG714" s="722" t="s">
        <v>664</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3"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87" t="s">
        <v>657</v>
      </c>
      <c r="AE715" s="588"/>
      <c r="AF715" s="639"/>
      <c r="AG715" s="728" t="s">
        <v>653</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636</v>
      </c>
      <c r="AE716" s="610"/>
      <c r="AF716" s="610"/>
      <c r="AG716" s="89" t="s">
        <v>665</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636</v>
      </c>
      <c r="AE717" s="308"/>
      <c r="AF717" s="308"/>
      <c r="AG717" s="89" t="s">
        <v>666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657</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5"/>
      <c r="C726" s="795" t="s">
        <v>52</v>
      </c>
      <c r="D726" s="817"/>
      <c r="E726" s="817"/>
      <c r="F726" s="818"/>
      <c r="G726" s="561"/>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6"/>
      <c r="B727" s="787"/>
      <c r="C727" s="734" t="s">
        <v>56</v>
      </c>
      <c r="D727" s="735"/>
      <c r="E727" s="735"/>
      <c r="F727" s="736"/>
      <c r="G727" s="559"/>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6" t="s">
        <v>136</v>
      </c>
      <c r="B731" s="657"/>
      <c r="C731" s="657"/>
      <c r="D731" s="657"/>
      <c r="E731" s="658"/>
      <c r="F731" s="715" t="s">
        <v>677</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6" t="s">
        <v>680</v>
      </c>
      <c r="B733" s="657"/>
      <c r="C733" s="657"/>
      <c r="D733" s="657"/>
      <c r="E733" s="658"/>
      <c r="F733" s="620" t="s">
        <v>679</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3" t="s">
        <v>594</v>
      </c>
      <c r="B737" s="196"/>
      <c r="C737" s="196"/>
      <c r="D737" s="197"/>
      <c r="E737" s="940"/>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9" t="s">
        <v>317</v>
      </c>
      <c r="B738" s="349"/>
      <c r="C738" s="349"/>
      <c r="D738" s="349"/>
      <c r="E738" s="940"/>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9" t="s">
        <v>316</v>
      </c>
      <c r="B739" s="349"/>
      <c r="C739" s="349"/>
      <c r="D739" s="349"/>
      <c r="E739" s="940"/>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9" t="s">
        <v>315</v>
      </c>
      <c r="B740" s="349"/>
      <c r="C740" s="349"/>
      <c r="D740" s="349"/>
      <c r="E740" s="940"/>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9" t="s">
        <v>314</v>
      </c>
      <c r="B741" s="349"/>
      <c r="C741" s="349"/>
      <c r="D741" s="349"/>
      <c r="E741" s="940"/>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9" t="s">
        <v>313</v>
      </c>
      <c r="B742" s="349"/>
      <c r="C742" s="349"/>
      <c r="D742" s="349"/>
      <c r="E742" s="940"/>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9" t="s">
        <v>312</v>
      </c>
      <c r="B743" s="349"/>
      <c r="C743" s="349"/>
      <c r="D743" s="349"/>
      <c r="E743" s="940"/>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9" t="s">
        <v>311</v>
      </c>
      <c r="B744" s="349"/>
      <c r="C744" s="349"/>
      <c r="D744" s="349"/>
      <c r="E744" s="940"/>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9" t="s">
        <v>310</v>
      </c>
      <c r="B745" s="349"/>
      <c r="C745" s="349"/>
      <c r="D745" s="349"/>
      <c r="E745" s="974"/>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40"/>
      <c r="AP745" s="941"/>
      <c r="AQ745" s="941"/>
      <c r="AR745" s="941"/>
      <c r="AS745" s="941"/>
      <c r="AT745" s="941"/>
      <c r="AU745" s="941"/>
      <c r="AV745" s="941"/>
      <c r="AW745" s="941"/>
      <c r="AX745" s="942"/>
    </row>
    <row r="746" spans="1:51" ht="24.75" customHeight="1" x14ac:dyDescent="0.15">
      <c r="A746" s="349" t="s">
        <v>467</v>
      </c>
      <c r="B746" s="349"/>
      <c r="C746" s="349"/>
      <c r="D746" s="349"/>
      <c r="E746" s="946" t="s">
        <v>667</v>
      </c>
      <c r="F746" s="944"/>
      <c r="G746" s="944"/>
      <c r="H746" s="85" t="str">
        <f>IF(E746="","","-")</f>
        <v>-</v>
      </c>
      <c r="I746" s="944" t="s">
        <v>308</v>
      </c>
      <c r="J746" s="944"/>
      <c r="K746" s="85" t="str">
        <f>IF(I746="","","-")</f>
        <v>-</v>
      </c>
      <c r="L746" s="945">
        <v>47</v>
      </c>
      <c r="M746" s="945"/>
      <c r="N746" s="85" t="str">
        <f>IF(O746="","","-")</f>
        <v>-</v>
      </c>
      <c r="O746" s="947">
        <v>0</v>
      </c>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9" t="s">
        <v>429</v>
      </c>
      <c r="B747" s="349"/>
      <c r="C747" s="349"/>
      <c r="D747" s="349"/>
      <c r="E747" s="946" t="s">
        <v>667</v>
      </c>
      <c r="F747" s="944"/>
      <c r="G747" s="944"/>
      <c r="H747" s="85" t="str">
        <f>IF(E747="","","-")</f>
        <v>-</v>
      </c>
      <c r="I747" s="944" t="s">
        <v>333</v>
      </c>
      <c r="J747" s="944"/>
      <c r="K747" s="85" t="str">
        <f>IF(I747="","","-")</f>
        <v>-</v>
      </c>
      <c r="L747" s="945">
        <v>337</v>
      </c>
      <c r="M747" s="945"/>
      <c r="N747" s="85" t="str">
        <f>IF(O747="","","-")</f>
        <v>-</v>
      </c>
      <c r="O747" s="947">
        <v>0</v>
      </c>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282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9"/>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4"/>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668</v>
      </c>
      <c r="H789" s="654"/>
      <c r="I789" s="654"/>
      <c r="J789" s="654"/>
      <c r="K789" s="655"/>
      <c r="L789" s="647" t="s">
        <v>669</v>
      </c>
      <c r="M789" s="648"/>
      <c r="N789" s="648"/>
      <c r="O789" s="648"/>
      <c r="P789" s="648"/>
      <c r="Q789" s="648"/>
      <c r="R789" s="648"/>
      <c r="S789" s="648"/>
      <c r="T789" s="648"/>
      <c r="U789" s="648"/>
      <c r="V789" s="648"/>
      <c r="W789" s="648"/>
      <c r="X789" s="649"/>
      <c r="Y789" s="367">
        <v>9.6999999999999993</v>
      </c>
      <c r="Z789" s="368"/>
      <c r="AA789" s="368"/>
      <c r="AB789" s="788"/>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9.6999999999999993</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9"/>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4"/>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8"/>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9"/>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4"/>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8"/>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9"/>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4"/>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8"/>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137" t="s">
        <v>221</v>
      </c>
      <c r="K844" s="349"/>
      <c r="L844" s="349"/>
      <c r="M844" s="349"/>
      <c r="N844" s="349"/>
      <c r="O844" s="349"/>
      <c r="P844" s="232" t="s">
        <v>196</v>
      </c>
      <c r="Q844" s="232"/>
      <c r="R844" s="232"/>
      <c r="S844" s="232"/>
      <c r="T844" s="232"/>
      <c r="U844" s="232"/>
      <c r="V844" s="232"/>
      <c r="W844" s="232"/>
      <c r="X844" s="232"/>
      <c r="Y844" s="350" t="s">
        <v>219</v>
      </c>
      <c r="Z844" s="351"/>
      <c r="AA844" s="351"/>
      <c r="AB844" s="351"/>
      <c r="AC844" s="137" t="s">
        <v>259</v>
      </c>
      <c r="AD844" s="137"/>
      <c r="AE844" s="137"/>
      <c r="AF844" s="137"/>
      <c r="AG844" s="137"/>
      <c r="AH844" s="350" t="s">
        <v>288</v>
      </c>
      <c r="AI844" s="348"/>
      <c r="AJ844" s="348"/>
      <c r="AK844" s="348"/>
      <c r="AL844" s="348" t="s">
        <v>21</v>
      </c>
      <c r="AM844" s="348"/>
      <c r="AN844" s="348"/>
      <c r="AO844" s="352"/>
      <c r="AP844" s="353" t="s">
        <v>222</v>
      </c>
      <c r="AQ844" s="353"/>
      <c r="AR844" s="353"/>
      <c r="AS844" s="353"/>
      <c r="AT844" s="353"/>
      <c r="AU844" s="353"/>
      <c r="AV844" s="353"/>
      <c r="AW844" s="353"/>
      <c r="AX844" s="353"/>
    </row>
    <row r="845" spans="1:51" ht="30" customHeight="1" x14ac:dyDescent="0.15">
      <c r="A845" s="358">
        <v>1</v>
      </c>
      <c r="B845" s="358">
        <v>1</v>
      </c>
      <c r="C845" s="346" t="s">
        <v>670</v>
      </c>
      <c r="D845" s="331"/>
      <c r="E845" s="331"/>
      <c r="F845" s="331"/>
      <c r="G845" s="331"/>
      <c r="H845" s="331"/>
      <c r="I845" s="331"/>
      <c r="J845" s="332">
        <v>4010405000185</v>
      </c>
      <c r="K845" s="333"/>
      <c r="L845" s="333"/>
      <c r="M845" s="333"/>
      <c r="N845" s="333"/>
      <c r="O845" s="333"/>
      <c r="P845" s="890" t="s">
        <v>671</v>
      </c>
      <c r="Q845" s="891"/>
      <c r="R845" s="891"/>
      <c r="S845" s="891"/>
      <c r="T845" s="891"/>
      <c r="U845" s="891"/>
      <c r="V845" s="891"/>
      <c r="W845" s="891"/>
      <c r="X845" s="891"/>
      <c r="Y845" s="335">
        <v>9.6999999999999993</v>
      </c>
      <c r="Z845" s="336"/>
      <c r="AA845" s="336"/>
      <c r="AB845" s="337"/>
      <c r="AC845" s="338" t="s">
        <v>296</v>
      </c>
      <c r="AD845" s="339"/>
      <c r="AE845" s="339"/>
      <c r="AF845" s="339"/>
      <c r="AG845" s="339"/>
      <c r="AH845" s="354">
        <v>1</v>
      </c>
      <c r="AI845" s="355"/>
      <c r="AJ845" s="355"/>
      <c r="AK845" s="355"/>
      <c r="AL845" s="342">
        <v>100</v>
      </c>
      <c r="AM845" s="343"/>
      <c r="AN845" s="343"/>
      <c r="AO845" s="344"/>
      <c r="AP845" s="345"/>
      <c r="AQ845" s="345"/>
      <c r="AR845" s="345"/>
      <c r="AS845" s="345"/>
      <c r="AT845" s="345"/>
      <c r="AU845" s="345"/>
      <c r="AV845" s="345"/>
      <c r="AW845" s="345"/>
      <c r="AX845" s="345"/>
    </row>
    <row r="846" spans="1:51" ht="30" hidden="1" customHeight="1" x14ac:dyDescent="0.15">
      <c r="A846" s="358">
        <v>2</v>
      </c>
      <c r="B846" s="358">
        <v>1</v>
      </c>
      <c r="C846" s="346"/>
      <c r="D846" s="331"/>
      <c r="E846" s="331"/>
      <c r="F846" s="331"/>
      <c r="G846" s="331"/>
      <c r="H846" s="331"/>
      <c r="I846" s="331"/>
      <c r="J846" s="332"/>
      <c r="K846" s="333"/>
      <c r="L846" s="333"/>
      <c r="M846" s="333"/>
      <c r="N846" s="333"/>
      <c r="O846" s="333"/>
      <c r="P846" s="334"/>
      <c r="Q846" s="334"/>
      <c r="R846" s="334"/>
      <c r="S846" s="334"/>
      <c r="T846" s="334"/>
      <c r="U846" s="334"/>
      <c r="V846" s="334"/>
      <c r="W846" s="334"/>
      <c r="X846" s="334"/>
      <c r="Y846" s="335"/>
      <c r="Z846" s="336"/>
      <c r="AA846" s="336"/>
      <c r="AB846" s="337"/>
      <c r="AC846" s="338"/>
      <c r="AD846" s="339"/>
      <c r="AE846" s="339"/>
      <c r="AF846" s="339"/>
      <c r="AG846" s="339"/>
      <c r="AH846" s="354"/>
      <c r="AI846" s="355"/>
      <c r="AJ846" s="355"/>
      <c r="AK846" s="355"/>
      <c r="AL846" s="342"/>
      <c r="AM846" s="343"/>
      <c r="AN846" s="343"/>
      <c r="AO846" s="344"/>
      <c r="AP846" s="345"/>
      <c r="AQ846" s="345"/>
      <c r="AR846" s="345"/>
      <c r="AS846" s="345"/>
      <c r="AT846" s="345"/>
      <c r="AU846" s="345"/>
      <c r="AV846" s="345"/>
      <c r="AW846" s="345"/>
      <c r="AX846" s="345"/>
      <c r="AY846">
        <f>COUNTA($C$846)</f>
        <v>0</v>
      </c>
    </row>
    <row r="847" spans="1:51" ht="30" hidden="1" customHeight="1" x14ac:dyDescent="0.15">
      <c r="A847" s="358">
        <v>3</v>
      </c>
      <c r="B847" s="358">
        <v>1</v>
      </c>
      <c r="C847" s="346"/>
      <c r="D847" s="331"/>
      <c r="E847" s="331"/>
      <c r="F847" s="331"/>
      <c r="G847" s="331"/>
      <c r="H847" s="331"/>
      <c r="I847" s="331"/>
      <c r="J847" s="332"/>
      <c r="K847" s="333"/>
      <c r="L847" s="333"/>
      <c r="M847" s="333"/>
      <c r="N847" s="333"/>
      <c r="O847" s="333"/>
      <c r="P847" s="347"/>
      <c r="Q847" s="334"/>
      <c r="R847" s="334"/>
      <c r="S847" s="334"/>
      <c r="T847" s="334"/>
      <c r="U847" s="334"/>
      <c r="V847" s="334"/>
      <c r="W847" s="334"/>
      <c r="X847" s="334"/>
      <c r="Y847" s="335"/>
      <c r="Z847" s="336"/>
      <c r="AA847" s="336"/>
      <c r="AB847" s="337"/>
      <c r="AC847" s="338"/>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c r="AY847">
        <f>COUNTA($C$847)</f>
        <v>0</v>
      </c>
    </row>
    <row r="848" spans="1:51" ht="30" hidden="1" customHeight="1" x14ac:dyDescent="0.15">
      <c r="A848" s="358">
        <v>4</v>
      </c>
      <c r="B848" s="358">
        <v>1</v>
      </c>
      <c r="C848" s="346"/>
      <c r="D848" s="331"/>
      <c r="E848" s="331"/>
      <c r="F848" s="331"/>
      <c r="G848" s="331"/>
      <c r="H848" s="331"/>
      <c r="I848" s="331"/>
      <c r="J848" s="332"/>
      <c r="K848" s="333"/>
      <c r="L848" s="333"/>
      <c r="M848" s="333"/>
      <c r="N848" s="333"/>
      <c r="O848" s="333"/>
      <c r="P848" s="347"/>
      <c r="Q848" s="334"/>
      <c r="R848" s="334"/>
      <c r="S848" s="334"/>
      <c r="T848" s="334"/>
      <c r="U848" s="334"/>
      <c r="V848" s="334"/>
      <c r="W848" s="334"/>
      <c r="X848" s="334"/>
      <c r="Y848" s="335"/>
      <c r="Z848" s="336"/>
      <c r="AA848" s="336"/>
      <c r="AB848" s="337"/>
      <c r="AC848" s="338"/>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c r="AY848">
        <f>COUNTA($C$848)</f>
        <v>0</v>
      </c>
    </row>
    <row r="849" spans="1:51" ht="30" hidden="1" customHeight="1" x14ac:dyDescent="0.15">
      <c r="A849" s="358">
        <v>5</v>
      </c>
      <c r="B849" s="358">
        <v>1</v>
      </c>
      <c r="C849" s="346"/>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c r="AY849">
        <f>COUNTA($C$849)</f>
        <v>0</v>
      </c>
    </row>
    <row r="850" spans="1:51" ht="30" hidden="1" customHeight="1" x14ac:dyDescent="0.15">
      <c r="A850" s="358">
        <v>6</v>
      </c>
      <c r="B850" s="358">
        <v>1</v>
      </c>
      <c r="C850" s="346"/>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c r="AY850">
        <f>COUNTA($C$850)</f>
        <v>0</v>
      </c>
    </row>
    <row r="851" spans="1:51" ht="30" hidden="1" customHeight="1" x14ac:dyDescent="0.15">
      <c r="A851" s="358">
        <v>7</v>
      </c>
      <c r="B851" s="358">
        <v>1</v>
      </c>
      <c r="C851" s="346"/>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c r="AY851">
        <f>COUNTA($C$851)</f>
        <v>0</v>
      </c>
    </row>
    <row r="852" spans="1:51" ht="30" hidden="1" customHeight="1" x14ac:dyDescent="0.15">
      <c r="A852" s="358">
        <v>8</v>
      </c>
      <c r="B852" s="358">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c r="AY852">
        <f>COUNTA($C$852)</f>
        <v>0</v>
      </c>
    </row>
    <row r="853" spans="1:51" ht="30" hidden="1" customHeight="1" x14ac:dyDescent="0.15">
      <c r="A853" s="358">
        <v>9</v>
      </c>
      <c r="B853" s="358">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c r="AY853">
        <f>COUNTA($C$853)</f>
        <v>0</v>
      </c>
    </row>
    <row r="854" spans="1:51" ht="30" hidden="1" customHeight="1" x14ac:dyDescent="0.15">
      <c r="A854" s="358">
        <v>10</v>
      </c>
      <c r="B854" s="358">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c r="AY854">
        <f>COUNTA($C$854)</f>
        <v>0</v>
      </c>
    </row>
    <row r="855" spans="1:51" ht="30" hidden="1" customHeight="1" x14ac:dyDescent="0.15">
      <c r="A855" s="358">
        <v>11</v>
      </c>
      <c r="B855" s="358">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15">
      <c r="A856" s="358">
        <v>12</v>
      </c>
      <c r="B856" s="358">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15">
      <c r="A857" s="358">
        <v>13</v>
      </c>
      <c r="B857" s="358">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15">
      <c r="A858" s="358">
        <v>14</v>
      </c>
      <c r="B858" s="358">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15">
      <c r="A859" s="358">
        <v>15</v>
      </c>
      <c r="B859" s="358">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15">
      <c r="A860" s="358">
        <v>16</v>
      </c>
      <c r="B860" s="358">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15">
      <c r="A861" s="358">
        <v>17</v>
      </c>
      <c r="B861" s="358">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15">
      <c r="A862" s="358">
        <v>18</v>
      </c>
      <c r="B862" s="358">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15">
      <c r="A863" s="358">
        <v>19</v>
      </c>
      <c r="B863" s="358">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15">
      <c r="A864" s="358">
        <v>20</v>
      </c>
      <c r="B864" s="358">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15">
      <c r="A865" s="358">
        <v>21</v>
      </c>
      <c r="B865" s="358">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15">
      <c r="A866" s="358">
        <v>22</v>
      </c>
      <c r="B866" s="358">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15">
      <c r="A867" s="358">
        <v>23</v>
      </c>
      <c r="B867" s="358">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15">
      <c r="A868" s="358">
        <v>24</v>
      </c>
      <c r="B868" s="358">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15">
      <c r="A869" s="358">
        <v>25</v>
      </c>
      <c r="B869" s="358">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15">
      <c r="A870" s="358">
        <v>26</v>
      </c>
      <c r="B870" s="358">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15">
      <c r="A871" s="358">
        <v>27</v>
      </c>
      <c r="B871" s="358">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15">
      <c r="A872" s="358">
        <v>28</v>
      </c>
      <c r="B872" s="358">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15">
      <c r="A873" s="358">
        <v>29</v>
      </c>
      <c r="B873" s="358">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15">
      <c r="A874" s="358">
        <v>30</v>
      </c>
      <c r="B874" s="358">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8"/>
      <c r="B877" s="348"/>
      <c r="C877" s="348" t="s">
        <v>26</v>
      </c>
      <c r="D877" s="348"/>
      <c r="E877" s="348"/>
      <c r="F877" s="348"/>
      <c r="G877" s="348"/>
      <c r="H877" s="348"/>
      <c r="I877" s="348"/>
      <c r="J877" s="137" t="s">
        <v>221</v>
      </c>
      <c r="K877" s="349"/>
      <c r="L877" s="349"/>
      <c r="M877" s="349"/>
      <c r="N877" s="349"/>
      <c r="O877" s="349"/>
      <c r="P877" s="232" t="s">
        <v>196</v>
      </c>
      <c r="Q877" s="232"/>
      <c r="R877" s="232"/>
      <c r="S877" s="232"/>
      <c r="T877" s="232"/>
      <c r="U877" s="232"/>
      <c r="V877" s="232"/>
      <c r="W877" s="232"/>
      <c r="X877" s="232"/>
      <c r="Y877" s="350" t="s">
        <v>219</v>
      </c>
      <c r="Z877" s="351"/>
      <c r="AA877" s="351"/>
      <c r="AB877" s="351"/>
      <c r="AC877" s="137" t="s">
        <v>259</v>
      </c>
      <c r="AD877" s="137"/>
      <c r="AE877" s="137"/>
      <c r="AF877" s="137"/>
      <c r="AG877" s="137"/>
      <c r="AH877" s="350" t="s">
        <v>288</v>
      </c>
      <c r="AI877" s="348"/>
      <c r="AJ877" s="348"/>
      <c r="AK877" s="348"/>
      <c r="AL877" s="348" t="s">
        <v>21</v>
      </c>
      <c r="AM877" s="348"/>
      <c r="AN877" s="348"/>
      <c r="AO877" s="352"/>
      <c r="AP877" s="353" t="s">
        <v>222</v>
      </c>
      <c r="AQ877" s="353"/>
      <c r="AR877" s="353"/>
      <c r="AS877" s="353"/>
      <c r="AT877" s="353"/>
      <c r="AU877" s="353"/>
      <c r="AV877" s="353"/>
      <c r="AW877" s="353"/>
      <c r="AX877" s="353"/>
      <c r="AY877">
        <f t="shared" ref="AY877:AY878" si="118">$AY$875</f>
        <v>0</v>
      </c>
    </row>
    <row r="878" spans="1:51" ht="30" hidden="1" customHeight="1" x14ac:dyDescent="0.15">
      <c r="A878" s="358">
        <v>1</v>
      </c>
      <c r="B878" s="358">
        <v>1</v>
      </c>
      <c r="C878" s="331"/>
      <c r="D878" s="331"/>
      <c r="E878" s="331"/>
      <c r="F878" s="331"/>
      <c r="G878" s="331"/>
      <c r="H878" s="331"/>
      <c r="I878" s="331"/>
      <c r="J878" s="332"/>
      <c r="K878" s="333"/>
      <c r="L878" s="333"/>
      <c r="M878" s="333"/>
      <c r="N878" s="333"/>
      <c r="O878" s="333"/>
      <c r="P878" s="334"/>
      <c r="Q878" s="334"/>
      <c r="R878" s="334"/>
      <c r="S878" s="334"/>
      <c r="T878" s="334"/>
      <c r="U878" s="334"/>
      <c r="V878" s="334"/>
      <c r="W878" s="334"/>
      <c r="X878" s="334"/>
      <c r="Y878" s="335"/>
      <c r="Z878" s="336"/>
      <c r="AA878" s="336"/>
      <c r="AB878" s="337"/>
      <c r="AC878" s="338"/>
      <c r="AD878" s="339"/>
      <c r="AE878" s="339"/>
      <c r="AF878" s="339"/>
      <c r="AG878" s="339"/>
      <c r="AH878" s="354"/>
      <c r="AI878" s="355"/>
      <c r="AJ878" s="355"/>
      <c r="AK878" s="355"/>
      <c r="AL878" s="342"/>
      <c r="AM878" s="343"/>
      <c r="AN878" s="343"/>
      <c r="AO878" s="344"/>
      <c r="AP878" s="345"/>
      <c r="AQ878" s="345"/>
      <c r="AR878" s="345"/>
      <c r="AS878" s="345"/>
      <c r="AT878" s="345"/>
      <c r="AU878" s="345"/>
      <c r="AV878" s="345"/>
      <c r="AW878" s="345"/>
      <c r="AX878" s="345"/>
      <c r="AY878">
        <f t="shared" si="118"/>
        <v>0</v>
      </c>
    </row>
    <row r="879" spans="1:51" ht="30" hidden="1" customHeight="1" x14ac:dyDescent="0.15">
      <c r="A879" s="358">
        <v>2</v>
      </c>
      <c r="B879" s="358">
        <v>1</v>
      </c>
      <c r="C879" s="346"/>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338"/>
      <c r="AD879" s="339"/>
      <c r="AE879" s="339"/>
      <c r="AF879" s="339"/>
      <c r="AG879" s="339"/>
      <c r="AH879" s="354"/>
      <c r="AI879" s="355"/>
      <c r="AJ879" s="355"/>
      <c r="AK879" s="355"/>
      <c r="AL879" s="342"/>
      <c r="AM879" s="343"/>
      <c r="AN879" s="343"/>
      <c r="AO879" s="344"/>
      <c r="AP879" s="345"/>
      <c r="AQ879" s="345"/>
      <c r="AR879" s="345"/>
      <c r="AS879" s="345"/>
      <c r="AT879" s="345"/>
      <c r="AU879" s="345"/>
      <c r="AV879" s="345"/>
      <c r="AW879" s="345"/>
      <c r="AX879" s="345"/>
      <c r="AY879">
        <f>COUNTA($C$879)</f>
        <v>0</v>
      </c>
    </row>
    <row r="880" spans="1:51" ht="30" hidden="1" customHeight="1" x14ac:dyDescent="0.15">
      <c r="A880" s="358">
        <v>3</v>
      </c>
      <c r="B880" s="358">
        <v>1</v>
      </c>
      <c r="C880" s="346"/>
      <c r="D880" s="331"/>
      <c r="E880" s="331"/>
      <c r="F880" s="331"/>
      <c r="G880" s="331"/>
      <c r="H880" s="331"/>
      <c r="I880" s="331"/>
      <c r="J880" s="332"/>
      <c r="K880" s="333"/>
      <c r="L880" s="333"/>
      <c r="M880" s="333"/>
      <c r="N880" s="333"/>
      <c r="O880" s="333"/>
      <c r="P880" s="347"/>
      <c r="Q880" s="334"/>
      <c r="R880" s="334"/>
      <c r="S880" s="334"/>
      <c r="T880" s="334"/>
      <c r="U880" s="334"/>
      <c r="V880" s="334"/>
      <c r="W880" s="334"/>
      <c r="X880" s="334"/>
      <c r="Y880" s="335"/>
      <c r="Z880" s="336"/>
      <c r="AA880" s="336"/>
      <c r="AB880" s="337"/>
      <c r="AC880" s="338"/>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c r="AY880">
        <f>COUNTA($C$880)</f>
        <v>0</v>
      </c>
    </row>
    <row r="881" spans="1:51" ht="30" hidden="1" customHeight="1" x14ac:dyDescent="0.15">
      <c r="A881" s="358">
        <v>4</v>
      </c>
      <c r="B881" s="358">
        <v>1</v>
      </c>
      <c r="C881" s="346"/>
      <c r="D881" s="331"/>
      <c r="E881" s="331"/>
      <c r="F881" s="331"/>
      <c r="G881" s="331"/>
      <c r="H881" s="331"/>
      <c r="I881" s="331"/>
      <c r="J881" s="332"/>
      <c r="K881" s="333"/>
      <c r="L881" s="333"/>
      <c r="M881" s="333"/>
      <c r="N881" s="333"/>
      <c r="O881" s="333"/>
      <c r="P881" s="347"/>
      <c r="Q881" s="334"/>
      <c r="R881" s="334"/>
      <c r="S881" s="334"/>
      <c r="T881" s="334"/>
      <c r="U881" s="334"/>
      <c r="V881" s="334"/>
      <c r="W881" s="334"/>
      <c r="X881" s="334"/>
      <c r="Y881" s="335"/>
      <c r="Z881" s="336"/>
      <c r="AA881" s="336"/>
      <c r="AB881" s="337"/>
      <c r="AC881" s="338"/>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c r="AY881">
        <f>COUNTA($C$881)</f>
        <v>0</v>
      </c>
    </row>
    <row r="882" spans="1:51" ht="30" hidden="1" customHeight="1" x14ac:dyDescent="0.15">
      <c r="A882" s="358">
        <v>5</v>
      </c>
      <c r="B882" s="358">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c r="AY882">
        <f>COUNTA($C$882)</f>
        <v>0</v>
      </c>
    </row>
    <row r="883" spans="1:51" ht="30" hidden="1" customHeight="1" x14ac:dyDescent="0.15">
      <c r="A883" s="358">
        <v>6</v>
      </c>
      <c r="B883" s="358">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c r="AY883">
        <f>COUNTA($C$883)</f>
        <v>0</v>
      </c>
    </row>
    <row r="884" spans="1:51" ht="30" hidden="1" customHeight="1" x14ac:dyDescent="0.15">
      <c r="A884" s="358">
        <v>7</v>
      </c>
      <c r="B884" s="358">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c r="AY884">
        <f>COUNTA($C$884)</f>
        <v>0</v>
      </c>
    </row>
    <row r="885" spans="1:51" ht="30" hidden="1" customHeight="1" x14ac:dyDescent="0.15">
      <c r="A885" s="358">
        <v>8</v>
      </c>
      <c r="B885" s="358">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c r="AY885">
        <f>COUNTA($C$885)</f>
        <v>0</v>
      </c>
    </row>
    <row r="886" spans="1:51" ht="30" hidden="1" customHeight="1" x14ac:dyDescent="0.15">
      <c r="A886" s="358">
        <v>9</v>
      </c>
      <c r="B886" s="358">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c r="AY886">
        <f>COUNTA($C$886)</f>
        <v>0</v>
      </c>
    </row>
    <row r="887" spans="1:51" ht="30" hidden="1" customHeight="1" x14ac:dyDescent="0.15">
      <c r="A887" s="358">
        <v>10</v>
      </c>
      <c r="B887" s="358">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c r="AY887">
        <f>COUNTA($C$887)</f>
        <v>0</v>
      </c>
    </row>
    <row r="888" spans="1:51" ht="30" hidden="1" customHeight="1" x14ac:dyDescent="0.15">
      <c r="A888" s="358">
        <v>11</v>
      </c>
      <c r="B888" s="358">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c r="AY888">
        <f>COUNTA($C$888)</f>
        <v>0</v>
      </c>
    </row>
    <row r="889" spans="1:51" ht="30" hidden="1" customHeight="1" x14ac:dyDescent="0.15">
      <c r="A889" s="358">
        <v>12</v>
      </c>
      <c r="B889" s="358">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c r="AY889">
        <f>COUNTA($C$889)</f>
        <v>0</v>
      </c>
    </row>
    <row r="890" spans="1:51" ht="30" hidden="1" customHeight="1" x14ac:dyDescent="0.15">
      <c r="A890" s="358">
        <v>13</v>
      </c>
      <c r="B890" s="358">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c r="AY890">
        <f>COUNTA($C$890)</f>
        <v>0</v>
      </c>
    </row>
    <row r="891" spans="1:51" ht="30" hidden="1" customHeight="1" x14ac:dyDescent="0.15">
      <c r="A891" s="358">
        <v>14</v>
      </c>
      <c r="B891" s="358">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c r="AY891">
        <f>COUNTA($C$891)</f>
        <v>0</v>
      </c>
    </row>
    <row r="892" spans="1:51" ht="30" hidden="1" customHeight="1" x14ac:dyDescent="0.15">
      <c r="A892" s="358">
        <v>15</v>
      </c>
      <c r="B892" s="358">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15">
      <c r="A893" s="358">
        <v>16</v>
      </c>
      <c r="B893" s="358">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15">
      <c r="A894" s="358">
        <v>17</v>
      </c>
      <c r="B894" s="358">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15">
      <c r="A895" s="358">
        <v>18</v>
      </c>
      <c r="B895" s="358">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15">
      <c r="A896" s="358">
        <v>19</v>
      </c>
      <c r="B896" s="358">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15">
      <c r="A897" s="358">
        <v>20</v>
      </c>
      <c r="B897" s="358">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15">
      <c r="A898" s="358">
        <v>21</v>
      </c>
      <c r="B898" s="358">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15">
      <c r="A899" s="358">
        <v>22</v>
      </c>
      <c r="B899" s="358">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15">
      <c r="A900" s="358">
        <v>23</v>
      </c>
      <c r="B900" s="358">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15">
      <c r="A901" s="358">
        <v>24</v>
      </c>
      <c r="B901" s="358">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15">
      <c r="A902" s="358">
        <v>25</v>
      </c>
      <c r="B902" s="358">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15">
      <c r="A903" s="358">
        <v>26</v>
      </c>
      <c r="B903" s="358">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15">
      <c r="A904" s="358">
        <v>27</v>
      </c>
      <c r="B904" s="358">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15">
      <c r="A905" s="358">
        <v>28</v>
      </c>
      <c r="B905" s="358">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15">
      <c r="A906" s="358">
        <v>29</v>
      </c>
      <c r="B906" s="358">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15">
      <c r="A907" s="358">
        <v>30</v>
      </c>
      <c r="B907" s="358">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8"/>
      <c r="B910" s="348"/>
      <c r="C910" s="348" t="s">
        <v>26</v>
      </c>
      <c r="D910" s="348"/>
      <c r="E910" s="348"/>
      <c r="F910" s="348"/>
      <c r="G910" s="348"/>
      <c r="H910" s="348"/>
      <c r="I910" s="348"/>
      <c r="J910" s="137" t="s">
        <v>221</v>
      </c>
      <c r="K910" s="349"/>
      <c r="L910" s="349"/>
      <c r="M910" s="349"/>
      <c r="N910" s="349"/>
      <c r="O910" s="349"/>
      <c r="P910" s="232" t="s">
        <v>196</v>
      </c>
      <c r="Q910" s="232"/>
      <c r="R910" s="232"/>
      <c r="S910" s="232"/>
      <c r="T910" s="232"/>
      <c r="U910" s="232"/>
      <c r="V910" s="232"/>
      <c r="W910" s="232"/>
      <c r="X910" s="232"/>
      <c r="Y910" s="350" t="s">
        <v>219</v>
      </c>
      <c r="Z910" s="351"/>
      <c r="AA910" s="351"/>
      <c r="AB910" s="351"/>
      <c r="AC910" s="137" t="s">
        <v>259</v>
      </c>
      <c r="AD910" s="137"/>
      <c r="AE910" s="137"/>
      <c r="AF910" s="137"/>
      <c r="AG910" s="137"/>
      <c r="AH910" s="350" t="s">
        <v>288</v>
      </c>
      <c r="AI910" s="348"/>
      <c r="AJ910" s="348"/>
      <c r="AK910" s="348"/>
      <c r="AL910" s="348" t="s">
        <v>21</v>
      </c>
      <c r="AM910" s="348"/>
      <c r="AN910" s="348"/>
      <c r="AO910" s="352"/>
      <c r="AP910" s="353" t="s">
        <v>222</v>
      </c>
      <c r="AQ910" s="353"/>
      <c r="AR910" s="353"/>
      <c r="AS910" s="353"/>
      <c r="AT910" s="353"/>
      <c r="AU910" s="353"/>
      <c r="AV910" s="353"/>
      <c r="AW910" s="353"/>
      <c r="AX910" s="353"/>
      <c r="AY910">
        <f t="shared" ref="AY910:AY911" si="119">$AY$908</f>
        <v>0</v>
      </c>
    </row>
    <row r="911" spans="1:51" ht="30" hidden="1" customHeight="1" x14ac:dyDescent="0.15">
      <c r="A911" s="358">
        <v>1</v>
      </c>
      <c r="B911" s="358">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38"/>
      <c r="AD911" s="339"/>
      <c r="AE911" s="339"/>
      <c r="AF911" s="339"/>
      <c r="AG911" s="339"/>
      <c r="AH911" s="354"/>
      <c r="AI911" s="355"/>
      <c r="AJ911" s="355"/>
      <c r="AK911" s="355"/>
      <c r="AL911" s="342"/>
      <c r="AM911" s="343"/>
      <c r="AN911" s="343"/>
      <c r="AO911" s="344"/>
      <c r="AP911" s="345"/>
      <c r="AQ911" s="345"/>
      <c r="AR911" s="345"/>
      <c r="AS911" s="345"/>
      <c r="AT911" s="345"/>
      <c r="AU911" s="345"/>
      <c r="AV911" s="345"/>
      <c r="AW911" s="345"/>
      <c r="AX911" s="345"/>
      <c r="AY911">
        <f t="shared" si="119"/>
        <v>0</v>
      </c>
    </row>
    <row r="912" spans="1:51" ht="30" hidden="1" customHeight="1" x14ac:dyDescent="0.15">
      <c r="A912" s="358">
        <v>2</v>
      </c>
      <c r="B912" s="358">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9"/>
      <c r="AE912" s="339"/>
      <c r="AF912" s="339"/>
      <c r="AG912" s="339"/>
      <c r="AH912" s="354"/>
      <c r="AI912" s="355"/>
      <c r="AJ912" s="355"/>
      <c r="AK912" s="355"/>
      <c r="AL912" s="342"/>
      <c r="AM912" s="343"/>
      <c r="AN912" s="343"/>
      <c r="AO912" s="344"/>
      <c r="AP912" s="345"/>
      <c r="AQ912" s="345"/>
      <c r="AR912" s="345"/>
      <c r="AS912" s="345"/>
      <c r="AT912" s="345"/>
      <c r="AU912" s="345"/>
      <c r="AV912" s="345"/>
      <c r="AW912" s="345"/>
      <c r="AX912" s="345"/>
      <c r="AY912">
        <f>COUNTA($C$912)</f>
        <v>0</v>
      </c>
    </row>
    <row r="913" spans="1:51" ht="30" hidden="1" customHeight="1" x14ac:dyDescent="0.15">
      <c r="A913" s="358">
        <v>3</v>
      </c>
      <c r="B913" s="358">
        <v>1</v>
      </c>
      <c r="C913" s="346"/>
      <c r="D913" s="331"/>
      <c r="E913" s="331"/>
      <c r="F913" s="331"/>
      <c r="G913" s="331"/>
      <c r="H913" s="331"/>
      <c r="I913" s="331"/>
      <c r="J913" s="332"/>
      <c r="K913" s="333"/>
      <c r="L913" s="333"/>
      <c r="M913" s="333"/>
      <c r="N913" s="333"/>
      <c r="O913" s="333"/>
      <c r="P913" s="347"/>
      <c r="Q913" s="334"/>
      <c r="R913" s="334"/>
      <c r="S913" s="334"/>
      <c r="T913" s="334"/>
      <c r="U913" s="334"/>
      <c r="V913" s="334"/>
      <c r="W913" s="334"/>
      <c r="X913" s="334"/>
      <c r="Y913" s="335"/>
      <c r="Z913" s="336"/>
      <c r="AA913" s="336"/>
      <c r="AB913" s="337"/>
      <c r="AC913" s="338"/>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c r="AY913">
        <f>COUNTA($C$913)</f>
        <v>0</v>
      </c>
    </row>
    <row r="914" spans="1:51" ht="30" hidden="1" customHeight="1" x14ac:dyDescent="0.15">
      <c r="A914" s="358">
        <v>4</v>
      </c>
      <c r="B914" s="358">
        <v>1</v>
      </c>
      <c r="C914" s="346"/>
      <c r="D914" s="331"/>
      <c r="E914" s="331"/>
      <c r="F914" s="331"/>
      <c r="G914" s="331"/>
      <c r="H914" s="331"/>
      <c r="I914" s="331"/>
      <c r="J914" s="332"/>
      <c r="K914" s="333"/>
      <c r="L914" s="333"/>
      <c r="M914" s="333"/>
      <c r="N914" s="333"/>
      <c r="O914" s="333"/>
      <c r="P914" s="347"/>
      <c r="Q914" s="334"/>
      <c r="R914" s="334"/>
      <c r="S914" s="334"/>
      <c r="T914" s="334"/>
      <c r="U914" s="334"/>
      <c r="V914" s="334"/>
      <c r="W914" s="334"/>
      <c r="X914" s="334"/>
      <c r="Y914" s="335"/>
      <c r="Z914" s="336"/>
      <c r="AA914" s="336"/>
      <c r="AB914" s="337"/>
      <c r="AC914" s="338"/>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c r="AY914">
        <f>COUNTA($C$914)</f>
        <v>0</v>
      </c>
    </row>
    <row r="915" spans="1:51" ht="30" hidden="1" customHeight="1" x14ac:dyDescent="0.15">
      <c r="A915" s="358">
        <v>5</v>
      </c>
      <c r="B915" s="358">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c r="AY915">
        <f>COUNTA($C$915)</f>
        <v>0</v>
      </c>
    </row>
    <row r="916" spans="1:51" ht="30" hidden="1" customHeight="1" x14ac:dyDescent="0.15">
      <c r="A916" s="358">
        <v>6</v>
      </c>
      <c r="B916" s="358">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c r="AY916">
        <f>COUNTA($C$916)</f>
        <v>0</v>
      </c>
    </row>
    <row r="917" spans="1:51" ht="30" hidden="1" customHeight="1" x14ac:dyDescent="0.15">
      <c r="A917" s="358">
        <v>7</v>
      </c>
      <c r="B917" s="358">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c r="AY917">
        <f>COUNTA($C$917)</f>
        <v>0</v>
      </c>
    </row>
    <row r="918" spans="1:51" ht="30" hidden="1" customHeight="1" x14ac:dyDescent="0.15">
      <c r="A918" s="358">
        <v>8</v>
      </c>
      <c r="B918" s="358">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c r="AY918">
        <f>COUNTA($C$918)</f>
        <v>0</v>
      </c>
    </row>
    <row r="919" spans="1:51" ht="30" hidden="1" customHeight="1" x14ac:dyDescent="0.15">
      <c r="A919" s="358">
        <v>9</v>
      </c>
      <c r="B919" s="358">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c r="AY919">
        <f>COUNTA($C$919)</f>
        <v>0</v>
      </c>
    </row>
    <row r="920" spans="1:51" ht="30" hidden="1" customHeight="1" x14ac:dyDescent="0.15">
      <c r="A920" s="358">
        <v>10</v>
      </c>
      <c r="B920" s="358">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c r="AY920">
        <f>COUNTA($C$920)</f>
        <v>0</v>
      </c>
    </row>
    <row r="921" spans="1:51" ht="30" hidden="1" customHeight="1" x14ac:dyDescent="0.15">
      <c r="A921" s="358">
        <v>11</v>
      </c>
      <c r="B921" s="358">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15">
      <c r="A922" s="358">
        <v>12</v>
      </c>
      <c r="B922" s="358">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15">
      <c r="A923" s="358">
        <v>13</v>
      </c>
      <c r="B923" s="358">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15">
      <c r="A924" s="358">
        <v>14</v>
      </c>
      <c r="B924" s="358">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15">
      <c r="A925" s="358">
        <v>15</v>
      </c>
      <c r="B925" s="358">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15">
      <c r="A926" s="358">
        <v>16</v>
      </c>
      <c r="B926" s="358">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15">
      <c r="A927" s="358">
        <v>17</v>
      </c>
      <c r="B927" s="358">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15">
      <c r="A928" s="358">
        <v>18</v>
      </c>
      <c r="B928" s="358">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15">
      <c r="A929" s="358">
        <v>19</v>
      </c>
      <c r="B929" s="358">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15">
      <c r="A930" s="358">
        <v>20</v>
      </c>
      <c r="B930" s="358">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15">
      <c r="A931" s="358">
        <v>21</v>
      </c>
      <c r="B931" s="358">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15">
      <c r="A932" s="358">
        <v>22</v>
      </c>
      <c r="B932" s="358">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15">
      <c r="A933" s="358">
        <v>23</v>
      </c>
      <c r="B933" s="358">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15">
      <c r="A934" s="358">
        <v>24</v>
      </c>
      <c r="B934" s="358">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15">
      <c r="A935" s="358">
        <v>25</v>
      </c>
      <c r="B935" s="358">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15">
      <c r="A936" s="358">
        <v>26</v>
      </c>
      <c r="B936" s="358">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15">
      <c r="A937" s="358">
        <v>27</v>
      </c>
      <c r="B937" s="358">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15">
      <c r="A938" s="358">
        <v>28</v>
      </c>
      <c r="B938" s="358">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15">
      <c r="A939" s="358">
        <v>29</v>
      </c>
      <c r="B939" s="358">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15">
      <c r="A940" s="358">
        <v>30</v>
      </c>
      <c r="B940" s="358">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8"/>
      <c r="B943" s="348"/>
      <c r="C943" s="348" t="s">
        <v>26</v>
      </c>
      <c r="D943" s="348"/>
      <c r="E943" s="348"/>
      <c r="F943" s="348"/>
      <c r="G943" s="348"/>
      <c r="H943" s="348"/>
      <c r="I943" s="348"/>
      <c r="J943" s="137" t="s">
        <v>221</v>
      </c>
      <c r="K943" s="349"/>
      <c r="L943" s="349"/>
      <c r="M943" s="349"/>
      <c r="N943" s="349"/>
      <c r="O943" s="349"/>
      <c r="P943" s="232" t="s">
        <v>196</v>
      </c>
      <c r="Q943" s="232"/>
      <c r="R943" s="232"/>
      <c r="S943" s="232"/>
      <c r="T943" s="232"/>
      <c r="U943" s="232"/>
      <c r="V943" s="232"/>
      <c r="W943" s="232"/>
      <c r="X943" s="232"/>
      <c r="Y943" s="350" t="s">
        <v>219</v>
      </c>
      <c r="Z943" s="351"/>
      <c r="AA943" s="351"/>
      <c r="AB943" s="351"/>
      <c r="AC943" s="137" t="s">
        <v>259</v>
      </c>
      <c r="AD943" s="137"/>
      <c r="AE943" s="137"/>
      <c r="AF943" s="137"/>
      <c r="AG943" s="137"/>
      <c r="AH943" s="350" t="s">
        <v>288</v>
      </c>
      <c r="AI943" s="348"/>
      <c r="AJ943" s="348"/>
      <c r="AK943" s="348"/>
      <c r="AL943" s="348" t="s">
        <v>21</v>
      </c>
      <c r="AM943" s="348"/>
      <c r="AN943" s="348"/>
      <c r="AO943" s="352"/>
      <c r="AP943" s="353" t="s">
        <v>222</v>
      </c>
      <c r="AQ943" s="353"/>
      <c r="AR943" s="353"/>
      <c r="AS943" s="353"/>
      <c r="AT943" s="353"/>
      <c r="AU943" s="353"/>
      <c r="AV943" s="353"/>
      <c r="AW943" s="353"/>
      <c r="AX943" s="353"/>
      <c r="AY943">
        <f t="shared" ref="AY943:AY944" si="120">$AY$941</f>
        <v>0</v>
      </c>
    </row>
    <row r="944" spans="1:51" ht="30" hidden="1" customHeight="1" x14ac:dyDescent="0.15">
      <c r="A944" s="358">
        <v>1</v>
      </c>
      <c r="B944" s="358">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9"/>
      <c r="AE944" s="339"/>
      <c r="AF944" s="339"/>
      <c r="AG944" s="339"/>
      <c r="AH944" s="354"/>
      <c r="AI944" s="355"/>
      <c r="AJ944" s="355"/>
      <c r="AK944" s="355"/>
      <c r="AL944" s="342"/>
      <c r="AM944" s="343"/>
      <c r="AN944" s="343"/>
      <c r="AO944" s="344"/>
      <c r="AP944" s="345"/>
      <c r="AQ944" s="345"/>
      <c r="AR944" s="345"/>
      <c r="AS944" s="345"/>
      <c r="AT944" s="345"/>
      <c r="AU944" s="345"/>
      <c r="AV944" s="345"/>
      <c r="AW944" s="345"/>
      <c r="AX944" s="345"/>
      <c r="AY944">
        <f t="shared" si="120"/>
        <v>0</v>
      </c>
    </row>
    <row r="945" spans="1:51" ht="30" hidden="1" customHeight="1" x14ac:dyDescent="0.15">
      <c r="A945" s="358">
        <v>2</v>
      </c>
      <c r="B945" s="358">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9"/>
      <c r="AE945" s="339"/>
      <c r="AF945" s="339"/>
      <c r="AG945" s="339"/>
      <c r="AH945" s="354"/>
      <c r="AI945" s="355"/>
      <c r="AJ945" s="355"/>
      <c r="AK945" s="355"/>
      <c r="AL945" s="342"/>
      <c r="AM945" s="343"/>
      <c r="AN945" s="343"/>
      <c r="AO945" s="344"/>
      <c r="AP945" s="345"/>
      <c r="AQ945" s="345"/>
      <c r="AR945" s="345"/>
      <c r="AS945" s="345"/>
      <c r="AT945" s="345"/>
      <c r="AU945" s="345"/>
      <c r="AV945" s="345"/>
      <c r="AW945" s="345"/>
      <c r="AX945" s="345"/>
      <c r="AY945">
        <f>COUNTA($C$945)</f>
        <v>0</v>
      </c>
    </row>
    <row r="946" spans="1:51" ht="30" hidden="1" customHeight="1" x14ac:dyDescent="0.15">
      <c r="A946" s="358">
        <v>3</v>
      </c>
      <c r="B946" s="358">
        <v>1</v>
      </c>
      <c r="C946" s="346"/>
      <c r="D946" s="331"/>
      <c r="E946" s="331"/>
      <c r="F946" s="331"/>
      <c r="G946" s="331"/>
      <c r="H946" s="331"/>
      <c r="I946" s="331"/>
      <c r="J946" s="332"/>
      <c r="K946" s="333"/>
      <c r="L946" s="333"/>
      <c r="M946" s="333"/>
      <c r="N946" s="333"/>
      <c r="O946" s="333"/>
      <c r="P946" s="347"/>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15">
      <c r="A947" s="358">
        <v>4</v>
      </c>
      <c r="B947" s="358">
        <v>1</v>
      </c>
      <c r="C947" s="346"/>
      <c r="D947" s="331"/>
      <c r="E947" s="331"/>
      <c r="F947" s="331"/>
      <c r="G947" s="331"/>
      <c r="H947" s="331"/>
      <c r="I947" s="331"/>
      <c r="J947" s="332"/>
      <c r="K947" s="333"/>
      <c r="L947" s="333"/>
      <c r="M947" s="333"/>
      <c r="N947" s="333"/>
      <c r="O947" s="333"/>
      <c r="P947" s="347"/>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15">
      <c r="A948" s="358">
        <v>5</v>
      </c>
      <c r="B948" s="358">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15">
      <c r="A949" s="358">
        <v>6</v>
      </c>
      <c r="B949" s="358">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15">
      <c r="A950" s="358">
        <v>7</v>
      </c>
      <c r="B950" s="358">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15">
      <c r="A951" s="358">
        <v>8</v>
      </c>
      <c r="B951" s="358">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15">
      <c r="A952" s="358">
        <v>9</v>
      </c>
      <c r="B952" s="358">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15">
      <c r="A953" s="358">
        <v>10</v>
      </c>
      <c r="B953" s="358">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15">
      <c r="A954" s="358">
        <v>11</v>
      </c>
      <c r="B954" s="358">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15">
      <c r="A955" s="358">
        <v>12</v>
      </c>
      <c r="B955" s="358">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15">
      <c r="A956" s="358">
        <v>13</v>
      </c>
      <c r="B956" s="358">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15">
      <c r="A957" s="358">
        <v>14</v>
      </c>
      <c r="B957" s="358">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15">
      <c r="A958" s="358">
        <v>15</v>
      </c>
      <c r="B958" s="358">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15">
      <c r="A959" s="358">
        <v>16</v>
      </c>
      <c r="B959" s="358">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15">
      <c r="A960" s="358">
        <v>17</v>
      </c>
      <c r="B960" s="358">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15">
      <c r="A961" s="358">
        <v>18</v>
      </c>
      <c r="B961" s="358">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15">
      <c r="A962" s="358">
        <v>19</v>
      </c>
      <c r="B962" s="358">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15">
      <c r="A963" s="358">
        <v>20</v>
      </c>
      <c r="B963" s="358">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15">
      <c r="A964" s="358">
        <v>21</v>
      </c>
      <c r="B964" s="358">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15">
      <c r="A965" s="358">
        <v>22</v>
      </c>
      <c r="B965" s="358">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15">
      <c r="A966" s="358">
        <v>23</v>
      </c>
      <c r="B966" s="358">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15">
      <c r="A967" s="358">
        <v>24</v>
      </c>
      <c r="B967" s="358">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15">
      <c r="A968" s="358">
        <v>25</v>
      </c>
      <c r="B968" s="358">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15">
      <c r="A969" s="358">
        <v>26</v>
      </c>
      <c r="B969" s="358">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15">
      <c r="A970" s="358">
        <v>27</v>
      </c>
      <c r="B970" s="358">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15">
      <c r="A971" s="358">
        <v>28</v>
      </c>
      <c r="B971" s="358">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15">
      <c r="A972" s="358">
        <v>29</v>
      </c>
      <c r="B972" s="358">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15">
      <c r="A973" s="358">
        <v>30</v>
      </c>
      <c r="B973" s="358">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8"/>
      <c r="B976" s="348"/>
      <c r="C976" s="348" t="s">
        <v>26</v>
      </c>
      <c r="D976" s="348"/>
      <c r="E976" s="348"/>
      <c r="F976" s="348"/>
      <c r="G976" s="348"/>
      <c r="H976" s="348"/>
      <c r="I976" s="348"/>
      <c r="J976" s="137" t="s">
        <v>221</v>
      </c>
      <c r="K976" s="349"/>
      <c r="L976" s="349"/>
      <c r="M976" s="349"/>
      <c r="N976" s="349"/>
      <c r="O976" s="349"/>
      <c r="P976" s="232" t="s">
        <v>196</v>
      </c>
      <c r="Q976" s="232"/>
      <c r="R976" s="232"/>
      <c r="S976" s="232"/>
      <c r="T976" s="232"/>
      <c r="U976" s="232"/>
      <c r="V976" s="232"/>
      <c r="W976" s="232"/>
      <c r="X976" s="232"/>
      <c r="Y976" s="350" t="s">
        <v>219</v>
      </c>
      <c r="Z976" s="351"/>
      <c r="AA976" s="351"/>
      <c r="AB976" s="351"/>
      <c r="AC976" s="137" t="s">
        <v>259</v>
      </c>
      <c r="AD976" s="137"/>
      <c r="AE976" s="137"/>
      <c r="AF976" s="137"/>
      <c r="AG976" s="137"/>
      <c r="AH976" s="350" t="s">
        <v>288</v>
      </c>
      <c r="AI976" s="348"/>
      <c r="AJ976" s="348"/>
      <c r="AK976" s="348"/>
      <c r="AL976" s="348" t="s">
        <v>21</v>
      </c>
      <c r="AM976" s="348"/>
      <c r="AN976" s="348"/>
      <c r="AO976" s="352"/>
      <c r="AP976" s="353" t="s">
        <v>222</v>
      </c>
      <c r="AQ976" s="353"/>
      <c r="AR976" s="353"/>
      <c r="AS976" s="353"/>
      <c r="AT976" s="353"/>
      <c r="AU976" s="353"/>
      <c r="AV976" s="353"/>
      <c r="AW976" s="353"/>
      <c r="AX976" s="353"/>
      <c r="AY976">
        <f t="shared" ref="AY976:AY977" si="121">$AY$974</f>
        <v>0</v>
      </c>
    </row>
    <row r="977" spans="1:51" ht="30" hidden="1" customHeight="1" x14ac:dyDescent="0.15">
      <c r="A977" s="358">
        <v>1</v>
      </c>
      <c r="B977" s="358">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4"/>
      <c r="AI977" s="355"/>
      <c r="AJ977" s="355"/>
      <c r="AK977" s="355"/>
      <c r="AL977" s="342"/>
      <c r="AM977" s="343"/>
      <c r="AN977" s="343"/>
      <c r="AO977" s="344"/>
      <c r="AP977" s="345"/>
      <c r="AQ977" s="345"/>
      <c r="AR977" s="345"/>
      <c r="AS977" s="345"/>
      <c r="AT977" s="345"/>
      <c r="AU977" s="345"/>
      <c r="AV977" s="345"/>
      <c r="AW977" s="345"/>
      <c r="AX977" s="345"/>
      <c r="AY977">
        <f t="shared" si="121"/>
        <v>0</v>
      </c>
    </row>
    <row r="978" spans="1:51" ht="30" hidden="1" customHeight="1" x14ac:dyDescent="0.15">
      <c r="A978" s="358">
        <v>2</v>
      </c>
      <c r="B978" s="358">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4"/>
      <c r="AI978" s="355"/>
      <c r="AJ978" s="355"/>
      <c r="AK978" s="355"/>
      <c r="AL978" s="342"/>
      <c r="AM978" s="343"/>
      <c r="AN978" s="343"/>
      <c r="AO978" s="344"/>
      <c r="AP978" s="345"/>
      <c r="AQ978" s="345"/>
      <c r="AR978" s="345"/>
      <c r="AS978" s="345"/>
      <c r="AT978" s="345"/>
      <c r="AU978" s="345"/>
      <c r="AV978" s="345"/>
      <c r="AW978" s="345"/>
      <c r="AX978" s="345"/>
      <c r="AY978">
        <f>COUNTA($C$978)</f>
        <v>0</v>
      </c>
    </row>
    <row r="979" spans="1:51" ht="30" hidden="1" customHeight="1" x14ac:dyDescent="0.15">
      <c r="A979" s="358">
        <v>3</v>
      </c>
      <c r="B979" s="358">
        <v>1</v>
      </c>
      <c r="C979" s="346"/>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15">
      <c r="A980" s="358">
        <v>4</v>
      </c>
      <c r="B980" s="358">
        <v>1</v>
      </c>
      <c r="C980" s="346"/>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15">
      <c r="A981" s="358">
        <v>5</v>
      </c>
      <c r="B981" s="358">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15">
      <c r="A982" s="358">
        <v>6</v>
      </c>
      <c r="B982" s="358">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15">
      <c r="A983" s="358">
        <v>7</v>
      </c>
      <c r="B983" s="358">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15">
      <c r="A984" s="358">
        <v>8</v>
      </c>
      <c r="B984" s="358">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15">
      <c r="A985" s="358">
        <v>9</v>
      </c>
      <c r="B985" s="358">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15">
      <c r="A986" s="358">
        <v>10</v>
      </c>
      <c r="B986" s="358">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15">
      <c r="A987" s="358">
        <v>11</v>
      </c>
      <c r="B987" s="358">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15">
      <c r="A988" s="358">
        <v>12</v>
      </c>
      <c r="B988" s="358">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15">
      <c r="A989" s="358">
        <v>13</v>
      </c>
      <c r="B989" s="358">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15">
      <c r="A990" s="358">
        <v>14</v>
      </c>
      <c r="B990" s="358">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15">
      <c r="A991" s="358">
        <v>15</v>
      </c>
      <c r="B991" s="358">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15">
      <c r="A992" s="358">
        <v>16</v>
      </c>
      <c r="B992" s="358">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15">
      <c r="A993" s="358">
        <v>17</v>
      </c>
      <c r="B993" s="358">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15">
      <c r="A994" s="358">
        <v>18</v>
      </c>
      <c r="B994" s="358">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15">
      <c r="A995" s="358">
        <v>19</v>
      </c>
      <c r="B995" s="358">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15">
      <c r="A996" s="358">
        <v>20</v>
      </c>
      <c r="B996" s="358">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15">
      <c r="A997" s="358">
        <v>21</v>
      </c>
      <c r="B997" s="358">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15">
      <c r="A998" s="358">
        <v>22</v>
      </c>
      <c r="B998" s="358">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15">
      <c r="A999" s="358">
        <v>23</v>
      </c>
      <c r="B999" s="358">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15">
      <c r="A1000" s="358">
        <v>24</v>
      </c>
      <c r="B1000" s="358">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15">
      <c r="A1001" s="358">
        <v>25</v>
      </c>
      <c r="B1001" s="358">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15">
      <c r="A1002" s="358">
        <v>26</v>
      </c>
      <c r="B1002" s="358">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15">
      <c r="A1003" s="358">
        <v>27</v>
      </c>
      <c r="B1003" s="358">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15">
      <c r="A1004" s="358">
        <v>28</v>
      </c>
      <c r="B1004" s="358">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15">
      <c r="A1005" s="358">
        <v>29</v>
      </c>
      <c r="B1005" s="358">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15">
      <c r="A1006" s="358">
        <v>30</v>
      </c>
      <c r="B1006" s="358">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8"/>
      <c r="B1009" s="348"/>
      <c r="C1009" s="348" t="s">
        <v>26</v>
      </c>
      <c r="D1009" s="348"/>
      <c r="E1009" s="348"/>
      <c r="F1009" s="348"/>
      <c r="G1009" s="348"/>
      <c r="H1009" s="348"/>
      <c r="I1009" s="348"/>
      <c r="J1009" s="137" t="s">
        <v>221</v>
      </c>
      <c r="K1009" s="349"/>
      <c r="L1009" s="349"/>
      <c r="M1009" s="349"/>
      <c r="N1009" s="349"/>
      <c r="O1009" s="349"/>
      <c r="P1009" s="232" t="s">
        <v>196</v>
      </c>
      <c r="Q1009" s="232"/>
      <c r="R1009" s="232"/>
      <c r="S1009" s="232"/>
      <c r="T1009" s="232"/>
      <c r="U1009" s="232"/>
      <c r="V1009" s="232"/>
      <c r="W1009" s="232"/>
      <c r="X1009" s="232"/>
      <c r="Y1009" s="350" t="s">
        <v>219</v>
      </c>
      <c r="Z1009" s="351"/>
      <c r="AA1009" s="351"/>
      <c r="AB1009" s="351"/>
      <c r="AC1009" s="137" t="s">
        <v>259</v>
      </c>
      <c r="AD1009" s="137"/>
      <c r="AE1009" s="137"/>
      <c r="AF1009" s="137"/>
      <c r="AG1009" s="137"/>
      <c r="AH1009" s="350" t="s">
        <v>288</v>
      </c>
      <c r="AI1009" s="348"/>
      <c r="AJ1009" s="348"/>
      <c r="AK1009" s="348"/>
      <c r="AL1009" s="348" t="s">
        <v>21</v>
      </c>
      <c r="AM1009" s="348"/>
      <c r="AN1009" s="348"/>
      <c r="AO1009" s="352"/>
      <c r="AP1009" s="353" t="s">
        <v>222</v>
      </c>
      <c r="AQ1009" s="353"/>
      <c r="AR1009" s="353"/>
      <c r="AS1009" s="353"/>
      <c r="AT1009" s="353"/>
      <c r="AU1009" s="353"/>
      <c r="AV1009" s="353"/>
      <c r="AW1009" s="353"/>
      <c r="AX1009" s="353"/>
      <c r="AY1009">
        <f t="shared" ref="AY1009:AY1010" si="122">$AY$1007</f>
        <v>0</v>
      </c>
    </row>
    <row r="1010" spans="1:51" ht="30" hidden="1" customHeight="1" x14ac:dyDescent="0.15">
      <c r="A1010" s="358">
        <v>1</v>
      </c>
      <c r="B1010" s="358">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15">
      <c r="A1011" s="358">
        <v>2</v>
      </c>
      <c r="B1011" s="358">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15">
      <c r="A1012" s="358">
        <v>3</v>
      </c>
      <c r="B1012" s="358">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15">
      <c r="A1013" s="358">
        <v>4</v>
      </c>
      <c r="B1013" s="358">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15">
      <c r="A1014" s="358">
        <v>5</v>
      </c>
      <c r="B1014" s="358">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15">
      <c r="A1015" s="358">
        <v>6</v>
      </c>
      <c r="B1015" s="358">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15">
      <c r="A1016" s="358">
        <v>7</v>
      </c>
      <c r="B1016" s="358">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15">
      <c r="A1017" s="358">
        <v>8</v>
      </c>
      <c r="B1017" s="358">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15">
      <c r="A1018" s="358">
        <v>9</v>
      </c>
      <c r="B1018" s="358">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15">
      <c r="A1019" s="358">
        <v>10</v>
      </c>
      <c r="B1019" s="358">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15">
      <c r="A1020" s="358">
        <v>11</v>
      </c>
      <c r="B1020" s="358">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15">
      <c r="A1021" s="358">
        <v>12</v>
      </c>
      <c r="B1021" s="358">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15">
      <c r="A1022" s="358">
        <v>13</v>
      </c>
      <c r="B1022" s="358">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15">
      <c r="A1023" s="358">
        <v>14</v>
      </c>
      <c r="B1023" s="358">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15">
      <c r="A1024" s="358">
        <v>15</v>
      </c>
      <c r="B1024" s="358">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15">
      <c r="A1025" s="358">
        <v>16</v>
      </c>
      <c r="B1025" s="358">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15">
      <c r="A1026" s="358">
        <v>17</v>
      </c>
      <c r="B1026" s="358">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15">
      <c r="A1027" s="358">
        <v>18</v>
      </c>
      <c r="B1027" s="358">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15">
      <c r="A1028" s="358">
        <v>19</v>
      </c>
      <c r="B1028" s="358">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15">
      <c r="A1029" s="358">
        <v>20</v>
      </c>
      <c r="B1029" s="358">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15">
      <c r="A1030" s="358">
        <v>21</v>
      </c>
      <c r="B1030" s="358">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15">
      <c r="A1031" s="358">
        <v>22</v>
      </c>
      <c r="B1031" s="358">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15">
      <c r="A1032" s="358">
        <v>23</v>
      </c>
      <c r="B1032" s="358">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15">
      <c r="A1033" s="358">
        <v>24</v>
      </c>
      <c r="B1033" s="358">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15">
      <c r="A1034" s="358">
        <v>25</v>
      </c>
      <c r="B1034" s="358">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15">
      <c r="A1035" s="358">
        <v>26</v>
      </c>
      <c r="B1035" s="358">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15">
      <c r="A1036" s="358">
        <v>27</v>
      </c>
      <c r="B1036" s="358">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15">
      <c r="A1037" s="358">
        <v>28</v>
      </c>
      <c r="B1037" s="358">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15">
      <c r="A1038" s="358">
        <v>29</v>
      </c>
      <c r="B1038" s="358">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15">
      <c r="A1039" s="358">
        <v>30</v>
      </c>
      <c r="B1039" s="358">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8"/>
      <c r="B1042" s="348"/>
      <c r="C1042" s="348" t="s">
        <v>26</v>
      </c>
      <c r="D1042" s="348"/>
      <c r="E1042" s="348"/>
      <c r="F1042" s="348"/>
      <c r="G1042" s="348"/>
      <c r="H1042" s="348"/>
      <c r="I1042" s="348"/>
      <c r="J1042" s="137" t="s">
        <v>221</v>
      </c>
      <c r="K1042" s="349"/>
      <c r="L1042" s="349"/>
      <c r="M1042" s="349"/>
      <c r="N1042" s="349"/>
      <c r="O1042" s="349"/>
      <c r="P1042" s="232" t="s">
        <v>196</v>
      </c>
      <c r="Q1042" s="232"/>
      <c r="R1042" s="232"/>
      <c r="S1042" s="232"/>
      <c r="T1042" s="232"/>
      <c r="U1042" s="232"/>
      <c r="V1042" s="232"/>
      <c r="W1042" s="232"/>
      <c r="X1042" s="232"/>
      <c r="Y1042" s="350" t="s">
        <v>219</v>
      </c>
      <c r="Z1042" s="351"/>
      <c r="AA1042" s="351"/>
      <c r="AB1042" s="351"/>
      <c r="AC1042" s="137" t="s">
        <v>259</v>
      </c>
      <c r="AD1042" s="137"/>
      <c r="AE1042" s="137"/>
      <c r="AF1042" s="137"/>
      <c r="AG1042" s="137"/>
      <c r="AH1042" s="350" t="s">
        <v>288</v>
      </c>
      <c r="AI1042" s="348"/>
      <c r="AJ1042" s="348"/>
      <c r="AK1042" s="348"/>
      <c r="AL1042" s="348" t="s">
        <v>21</v>
      </c>
      <c r="AM1042" s="348"/>
      <c r="AN1042" s="348"/>
      <c r="AO1042" s="352"/>
      <c r="AP1042" s="353" t="s">
        <v>222</v>
      </c>
      <c r="AQ1042" s="353"/>
      <c r="AR1042" s="353"/>
      <c r="AS1042" s="353"/>
      <c r="AT1042" s="353"/>
      <c r="AU1042" s="353"/>
      <c r="AV1042" s="353"/>
      <c r="AW1042" s="353"/>
      <c r="AX1042" s="353"/>
      <c r="AY1042">
        <f t="shared" ref="AY1042:AY1043" si="123">$AY$1040</f>
        <v>0</v>
      </c>
    </row>
    <row r="1043" spans="1:51" ht="30" hidden="1" customHeight="1" x14ac:dyDescent="0.15">
      <c r="A1043" s="358">
        <v>1</v>
      </c>
      <c r="B1043" s="358">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15">
      <c r="A1044" s="358">
        <v>2</v>
      </c>
      <c r="B1044" s="358">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15">
      <c r="A1045" s="358">
        <v>3</v>
      </c>
      <c r="B1045" s="358">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15">
      <c r="A1046" s="358">
        <v>4</v>
      </c>
      <c r="B1046" s="358">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15">
      <c r="A1047" s="358">
        <v>5</v>
      </c>
      <c r="B1047" s="358">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15">
      <c r="A1048" s="358">
        <v>6</v>
      </c>
      <c r="B1048" s="358">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15">
      <c r="A1049" s="358">
        <v>7</v>
      </c>
      <c r="B1049" s="358">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15">
      <c r="A1050" s="358">
        <v>8</v>
      </c>
      <c r="B1050" s="358">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15">
      <c r="A1051" s="358">
        <v>9</v>
      </c>
      <c r="B1051" s="358">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15">
      <c r="A1052" s="358">
        <v>10</v>
      </c>
      <c r="B1052" s="358">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15">
      <c r="A1053" s="358">
        <v>11</v>
      </c>
      <c r="B1053" s="358">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15">
      <c r="A1054" s="358">
        <v>12</v>
      </c>
      <c r="B1054" s="358">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15">
      <c r="A1055" s="358">
        <v>13</v>
      </c>
      <c r="B1055" s="358">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15">
      <c r="A1056" s="358">
        <v>14</v>
      </c>
      <c r="B1056" s="358">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15">
      <c r="A1057" s="358">
        <v>15</v>
      </c>
      <c r="B1057" s="358">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15">
      <c r="A1058" s="358">
        <v>16</v>
      </c>
      <c r="B1058" s="358">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15">
      <c r="A1059" s="358">
        <v>17</v>
      </c>
      <c r="B1059" s="358">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15">
      <c r="A1060" s="358">
        <v>18</v>
      </c>
      <c r="B1060" s="358">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15">
      <c r="A1061" s="358">
        <v>19</v>
      </c>
      <c r="B1061" s="358">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15">
      <c r="A1062" s="358">
        <v>20</v>
      </c>
      <c r="B1062" s="358">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15">
      <c r="A1063" s="358">
        <v>21</v>
      </c>
      <c r="B1063" s="358">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15">
      <c r="A1064" s="358">
        <v>22</v>
      </c>
      <c r="B1064" s="358">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15">
      <c r="A1065" s="358">
        <v>23</v>
      </c>
      <c r="B1065" s="358">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15">
      <c r="A1066" s="358">
        <v>24</v>
      </c>
      <c r="B1066" s="358">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15">
      <c r="A1067" s="358">
        <v>25</v>
      </c>
      <c r="B1067" s="358">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15">
      <c r="A1068" s="358">
        <v>26</v>
      </c>
      <c r="B1068" s="358">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15">
      <c r="A1069" s="358">
        <v>27</v>
      </c>
      <c r="B1069" s="358">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15">
      <c r="A1070" s="358">
        <v>28</v>
      </c>
      <c r="B1070" s="358">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15">
      <c r="A1071" s="358">
        <v>29</v>
      </c>
      <c r="B1071" s="358">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15">
      <c r="A1072" s="358">
        <v>30</v>
      </c>
      <c r="B1072" s="358">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8"/>
      <c r="B1075" s="348"/>
      <c r="C1075" s="348" t="s">
        <v>26</v>
      </c>
      <c r="D1075" s="348"/>
      <c r="E1075" s="348"/>
      <c r="F1075" s="348"/>
      <c r="G1075" s="348"/>
      <c r="H1075" s="348"/>
      <c r="I1075" s="348"/>
      <c r="J1075" s="137" t="s">
        <v>221</v>
      </c>
      <c r="K1075" s="349"/>
      <c r="L1075" s="349"/>
      <c r="M1075" s="349"/>
      <c r="N1075" s="349"/>
      <c r="O1075" s="349"/>
      <c r="P1075" s="232" t="s">
        <v>196</v>
      </c>
      <c r="Q1075" s="232"/>
      <c r="R1075" s="232"/>
      <c r="S1075" s="232"/>
      <c r="T1075" s="232"/>
      <c r="U1075" s="232"/>
      <c r="V1075" s="232"/>
      <c r="W1075" s="232"/>
      <c r="X1075" s="232"/>
      <c r="Y1075" s="350" t="s">
        <v>219</v>
      </c>
      <c r="Z1075" s="351"/>
      <c r="AA1075" s="351"/>
      <c r="AB1075" s="351"/>
      <c r="AC1075" s="137" t="s">
        <v>259</v>
      </c>
      <c r="AD1075" s="137"/>
      <c r="AE1075" s="137"/>
      <c r="AF1075" s="137"/>
      <c r="AG1075" s="137"/>
      <c r="AH1075" s="350" t="s">
        <v>288</v>
      </c>
      <c r="AI1075" s="348"/>
      <c r="AJ1075" s="348"/>
      <c r="AK1075" s="348"/>
      <c r="AL1075" s="348" t="s">
        <v>21</v>
      </c>
      <c r="AM1075" s="348"/>
      <c r="AN1075" s="348"/>
      <c r="AO1075" s="352"/>
      <c r="AP1075" s="353" t="s">
        <v>222</v>
      </c>
      <c r="AQ1075" s="353"/>
      <c r="AR1075" s="353"/>
      <c r="AS1075" s="353"/>
      <c r="AT1075" s="353"/>
      <c r="AU1075" s="353"/>
      <c r="AV1075" s="353"/>
      <c r="AW1075" s="353"/>
      <c r="AX1075" s="353"/>
      <c r="AY1075">
        <f t="shared" ref="AY1075:AY1076" si="124">$AY$1073</f>
        <v>0</v>
      </c>
    </row>
    <row r="1076" spans="1:51" ht="30" hidden="1" customHeight="1" x14ac:dyDescent="0.15">
      <c r="A1076" s="358">
        <v>1</v>
      </c>
      <c r="B1076" s="358">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15">
      <c r="A1077" s="358">
        <v>2</v>
      </c>
      <c r="B1077" s="358">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15">
      <c r="A1078" s="358">
        <v>3</v>
      </c>
      <c r="B1078" s="358">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15">
      <c r="A1079" s="358">
        <v>4</v>
      </c>
      <c r="B1079" s="358">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15">
      <c r="A1080" s="358">
        <v>5</v>
      </c>
      <c r="B1080" s="358">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15">
      <c r="A1081" s="358">
        <v>6</v>
      </c>
      <c r="B1081" s="358">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15">
      <c r="A1082" s="358">
        <v>7</v>
      </c>
      <c r="B1082" s="358">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15">
      <c r="A1083" s="358">
        <v>8</v>
      </c>
      <c r="B1083" s="358">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15">
      <c r="A1084" s="358">
        <v>9</v>
      </c>
      <c r="B1084" s="358">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15">
      <c r="A1085" s="358">
        <v>10</v>
      </c>
      <c r="B1085" s="358">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15">
      <c r="A1086" s="358">
        <v>11</v>
      </c>
      <c r="B1086" s="358">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15">
      <c r="A1087" s="358">
        <v>12</v>
      </c>
      <c r="B1087" s="358">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15">
      <c r="A1088" s="358">
        <v>13</v>
      </c>
      <c r="B1088" s="358">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15">
      <c r="A1089" s="358">
        <v>14</v>
      </c>
      <c r="B1089" s="358">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15">
      <c r="A1090" s="358">
        <v>15</v>
      </c>
      <c r="B1090" s="358">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15">
      <c r="A1091" s="358">
        <v>16</v>
      </c>
      <c r="B1091" s="358">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15">
      <c r="A1092" s="358">
        <v>17</v>
      </c>
      <c r="B1092" s="358">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15">
      <c r="A1093" s="358">
        <v>18</v>
      </c>
      <c r="B1093" s="358">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15">
      <c r="A1094" s="358">
        <v>19</v>
      </c>
      <c r="B1094" s="358">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15">
      <c r="A1095" s="358">
        <v>20</v>
      </c>
      <c r="B1095" s="358">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15">
      <c r="A1096" s="358">
        <v>21</v>
      </c>
      <c r="B1096" s="358">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15">
      <c r="A1097" s="358">
        <v>22</v>
      </c>
      <c r="B1097" s="358">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15">
      <c r="A1098" s="358">
        <v>23</v>
      </c>
      <c r="B1098" s="358">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15">
      <c r="A1099" s="358">
        <v>24</v>
      </c>
      <c r="B1099" s="358">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15">
      <c r="A1100" s="358">
        <v>25</v>
      </c>
      <c r="B1100" s="358">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15">
      <c r="A1101" s="358">
        <v>26</v>
      </c>
      <c r="B1101" s="358">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15">
      <c r="A1102" s="358">
        <v>27</v>
      </c>
      <c r="B1102" s="358">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15">
      <c r="A1103" s="358">
        <v>28</v>
      </c>
      <c r="B1103" s="358">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15">
      <c r="A1104" s="358">
        <v>29</v>
      </c>
      <c r="B1104" s="358">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15">
      <c r="A1105" s="358">
        <v>30</v>
      </c>
      <c r="B1105" s="358">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hidden="1" customHeight="1" x14ac:dyDescent="0.15">
      <c r="A1106" s="359" t="s">
        <v>250</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8"/>
      <c r="B1109" s="358"/>
      <c r="C1109" s="137" t="s">
        <v>215</v>
      </c>
      <c r="D1109" s="362"/>
      <c r="E1109" s="137" t="s">
        <v>214</v>
      </c>
      <c r="F1109" s="362"/>
      <c r="G1109" s="362"/>
      <c r="H1109" s="362"/>
      <c r="I1109" s="362"/>
      <c r="J1109" s="137" t="s">
        <v>221</v>
      </c>
      <c r="K1109" s="137"/>
      <c r="L1109" s="137"/>
      <c r="M1109" s="137"/>
      <c r="N1109" s="137"/>
      <c r="O1109" s="137"/>
      <c r="P1109" s="350" t="s">
        <v>27</v>
      </c>
      <c r="Q1109" s="350"/>
      <c r="R1109" s="350"/>
      <c r="S1109" s="350"/>
      <c r="T1109" s="350"/>
      <c r="U1109" s="350"/>
      <c r="V1109" s="350"/>
      <c r="W1109" s="350"/>
      <c r="X1109" s="350"/>
      <c r="Y1109" s="137" t="s">
        <v>223</v>
      </c>
      <c r="Z1109" s="362"/>
      <c r="AA1109" s="362"/>
      <c r="AB1109" s="362"/>
      <c r="AC1109" s="137" t="s">
        <v>197</v>
      </c>
      <c r="AD1109" s="137"/>
      <c r="AE1109" s="137"/>
      <c r="AF1109" s="137"/>
      <c r="AG1109" s="137"/>
      <c r="AH1109" s="350" t="s">
        <v>210</v>
      </c>
      <c r="AI1109" s="351"/>
      <c r="AJ1109" s="351"/>
      <c r="AK1109" s="351"/>
      <c r="AL1109" s="351" t="s">
        <v>21</v>
      </c>
      <c r="AM1109" s="351"/>
      <c r="AN1109" s="351"/>
      <c r="AO1109" s="363"/>
      <c r="AP1109" s="353" t="s">
        <v>251</v>
      </c>
      <c r="AQ1109" s="353"/>
      <c r="AR1109" s="353"/>
      <c r="AS1109" s="353"/>
      <c r="AT1109" s="353"/>
      <c r="AU1109" s="353"/>
      <c r="AV1109" s="353"/>
      <c r="AW1109" s="353"/>
      <c r="AX1109" s="353"/>
    </row>
    <row r="1110" spans="1:51" ht="30" customHeight="1" x14ac:dyDescent="0.15">
      <c r="A1110" s="358">
        <v>1</v>
      </c>
      <c r="B1110" s="358">
        <v>1</v>
      </c>
      <c r="C1110" s="356"/>
      <c r="D1110" s="356"/>
      <c r="E1110" s="357"/>
      <c r="F1110" s="357"/>
      <c r="G1110" s="357"/>
      <c r="H1110" s="357"/>
      <c r="I1110" s="357"/>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38"/>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1" ht="30" hidden="1" customHeight="1" x14ac:dyDescent="0.15">
      <c r="A1111" s="358">
        <v>2</v>
      </c>
      <c r="B1111" s="358">
        <v>1</v>
      </c>
      <c r="C1111" s="356"/>
      <c r="D1111" s="356"/>
      <c r="E1111" s="357"/>
      <c r="F1111" s="357"/>
      <c r="G1111" s="357"/>
      <c r="H1111" s="357"/>
      <c r="I1111" s="357"/>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15">
      <c r="A1112" s="358">
        <v>3</v>
      </c>
      <c r="B1112" s="358">
        <v>1</v>
      </c>
      <c r="C1112" s="356"/>
      <c r="D1112" s="356"/>
      <c r="E1112" s="357"/>
      <c r="F1112" s="357"/>
      <c r="G1112" s="357"/>
      <c r="H1112" s="357"/>
      <c r="I1112" s="357"/>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15">
      <c r="A1113" s="358">
        <v>4</v>
      </c>
      <c r="B1113" s="358">
        <v>1</v>
      </c>
      <c r="C1113" s="356"/>
      <c r="D1113" s="356"/>
      <c r="E1113" s="357"/>
      <c r="F1113" s="357"/>
      <c r="G1113" s="357"/>
      <c r="H1113" s="357"/>
      <c r="I1113" s="357"/>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15">
      <c r="A1114" s="358">
        <v>5</v>
      </c>
      <c r="B1114" s="358">
        <v>1</v>
      </c>
      <c r="C1114" s="356"/>
      <c r="D1114" s="356"/>
      <c r="E1114" s="357"/>
      <c r="F1114" s="357"/>
      <c r="G1114" s="357"/>
      <c r="H1114" s="357"/>
      <c r="I1114" s="357"/>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15">
      <c r="A1115" s="358">
        <v>6</v>
      </c>
      <c r="B1115" s="358">
        <v>1</v>
      </c>
      <c r="C1115" s="356"/>
      <c r="D1115" s="356"/>
      <c r="E1115" s="357"/>
      <c r="F1115" s="357"/>
      <c r="G1115" s="357"/>
      <c r="H1115" s="357"/>
      <c r="I1115" s="357"/>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15">
      <c r="A1116" s="358">
        <v>7</v>
      </c>
      <c r="B1116" s="358">
        <v>1</v>
      </c>
      <c r="C1116" s="356"/>
      <c r="D1116" s="356"/>
      <c r="E1116" s="357"/>
      <c r="F1116" s="357"/>
      <c r="G1116" s="357"/>
      <c r="H1116" s="357"/>
      <c r="I1116" s="357"/>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15">
      <c r="A1117" s="358">
        <v>8</v>
      </c>
      <c r="B1117" s="358">
        <v>1</v>
      </c>
      <c r="C1117" s="356"/>
      <c r="D1117" s="356"/>
      <c r="E1117" s="357"/>
      <c r="F1117" s="357"/>
      <c r="G1117" s="357"/>
      <c r="H1117" s="357"/>
      <c r="I1117" s="357"/>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15">
      <c r="A1118" s="358">
        <v>9</v>
      </c>
      <c r="B1118" s="358">
        <v>1</v>
      </c>
      <c r="C1118" s="356"/>
      <c r="D1118" s="356"/>
      <c r="E1118" s="357"/>
      <c r="F1118" s="357"/>
      <c r="G1118" s="357"/>
      <c r="H1118" s="357"/>
      <c r="I1118" s="357"/>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15">
      <c r="A1119" s="358">
        <v>10</v>
      </c>
      <c r="B1119" s="358">
        <v>1</v>
      </c>
      <c r="C1119" s="356"/>
      <c r="D1119" s="356"/>
      <c r="E1119" s="357"/>
      <c r="F1119" s="357"/>
      <c r="G1119" s="357"/>
      <c r="H1119" s="357"/>
      <c r="I1119" s="357"/>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15">
      <c r="A1120" s="358">
        <v>11</v>
      </c>
      <c r="B1120" s="358">
        <v>1</v>
      </c>
      <c r="C1120" s="356"/>
      <c r="D1120" s="356"/>
      <c r="E1120" s="357"/>
      <c r="F1120" s="357"/>
      <c r="G1120" s="357"/>
      <c r="H1120" s="357"/>
      <c r="I1120" s="357"/>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15">
      <c r="A1121" s="358">
        <v>12</v>
      </c>
      <c r="B1121" s="358">
        <v>1</v>
      </c>
      <c r="C1121" s="356"/>
      <c r="D1121" s="356"/>
      <c r="E1121" s="357"/>
      <c r="F1121" s="357"/>
      <c r="G1121" s="357"/>
      <c r="H1121" s="357"/>
      <c r="I1121" s="357"/>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15">
      <c r="A1122" s="358">
        <v>13</v>
      </c>
      <c r="B1122" s="358">
        <v>1</v>
      </c>
      <c r="C1122" s="356"/>
      <c r="D1122" s="356"/>
      <c r="E1122" s="357"/>
      <c r="F1122" s="357"/>
      <c r="G1122" s="357"/>
      <c r="H1122" s="357"/>
      <c r="I1122" s="357"/>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15">
      <c r="A1123" s="358">
        <v>14</v>
      </c>
      <c r="B1123" s="358">
        <v>1</v>
      </c>
      <c r="C1123" s="356"/>
      <c r="D1123" s="356"/>
      <c r="E1123" s="357"/>
      <c r="F1123" s="357"/>
      <c r="G1123" s="357"/>
      <c r="H1123" s="357"/>
      <c r="I1123" s="357"/>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15">
      <c r="A1124" s="358">
        <v>15</v>
      </c>
      <c r="B1124" s="358">
        <v>1</v>
      </c>
      <c r="C1124" s="356"/>
      <c r="D1124" s="356"/>
      <c r="E1124" s="357"/>
      <c r="F1124" s="357"/>
      <c r="G1124" s="357"/>
      <c r="H1124" s="357"/>
      <c r="I1124" s="357"/>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15">
      <c r="A1125" s="358">
        <v>16</v>
      </c>
      <c r="B1125" s="358">
        <v>1</v>
      </c>
      <c r="C1125" s="356"/>
      <c r="D1125" s="356"/>
      <c r="E1125" s="357"/>
      <c r="F1125" s="357"/>
      <c r="G1125" s="357"/>
      <c r="H1125" s="357"/>
      <c r="I1125" s="357"/>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15">
      <c r="A1126" s="358">
        <v>17</v>
      </c>
      <c r="B1126" s="358">
        <v>1</v>
      </c>
      <c r="C1126" s="356"/>
      <c r="D1126" s="356"/>
      <c r="E1126" s="357"/>
      <c r="F1126" s="357"/>
      <c r="G1126" s="357"/>
      <c r="H1126" s="357"/>
      <c r="I1126" s="357"/>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15">
      <c r="A1127" s="358">
        <v>18</v>
      </c>
      <c r="B1127" s="358">
        <v>1</v>
      </c>
      <c r="C1127" s="356"/>
      <c r="D1127" s="356"/>
      <c r="E1127" s="135"/>
      <c r="F1127" s="357"/>
      <c r="G1127" s="357"/>
      <c r="H1127" s="357"/>
      <c r="I1127" s="357"/>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15">
      <c r="A1128" s="358">
        <v>19</v>
      </c>
      <c r="B1128" s="358">
        <v>1</v>
      </c>
      <c r="C1128" s="356"/>
      <c r="D1128" s="356"/>
      <c r="E1128" s="357"/>
      <c r="F1128" s="357"/>
      <c r="G1128" s="357"/>
      <c r="H1128" s="357"/>
      <c r="I1128" s="357"/>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15">
      <c r="A1129" s="358">
        <v>20</v>
      </c>
      <c r="B1129" s="358">
        <v>1</v>
      </c>
      <c r="C1129" s="356"/>
      <c r="D1129" s="356"/>
      <c r="E1129" s="357"/>
      <c r="F1129" s="357"/>
      <c r="G1129" s="357"/>
      <c r="H1129" s="357"/>
      <c r="I1129" s="357"/>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15">
      <c r="A1130" s="358">
        <v>21</v>
      </c>
      <c r="B1130" s="358">
        <v>1</v>
      </c>
      <c r="C1130" s="356"/>
      <c r="D1130" s="356"/>
      <c r="E1130" s="357"/>
      <c r="F1130" s="357"/>
      <c r="G1130" s="357"/>
      <c r="H1130" s="357"/>
      <c r="I1130" s="357"/>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15">
      <c r="A1131" s="358">
        <v>22</v>
      </c>
      <c r="B1131" s="358">
        <v>1</v>
      </c>
      <c r="C1131" s="356"/>
      <c r="D1131" s="356"/>
      <c r="E1131" s="357"/>
      <c r="F1131" s="357"/>
      <c r="G1131" s="357"/>
      <c r="H1131" s="357"/>
      <c r="I1131" s="357"/>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15">
      <c r="A1132" s="358">
        <v>23</v>
      </c>
      <c r="B1132" s="358">
        <v>1</v>
      </c>
      <c r="C1132" s="356"/>
      <c r="D1132" s="356"/>
      <c r="E1132" s="357"/>
      <c r="F1132" s="357"/>
      <c r="G1132" s="357"/>
      <c r="H1132" s="357"/>
      <c r="I1132" s="357"/>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15">
      <c r="A1133" s="358">
        <v>24</v>
      </c>
      <c r="B1133" s="358">
        <v>1</v>
      </c>
      <c r="C1133" s="356"/>
      <c r="D1133" s="356"/>
      <c r="E1133" s="357"/>
      <c r="F1133" s="357"/>
      <c r="G1133" s="357"/>
      <c r="H1133" s="357"/>
      <c r="I1133" s="357"/>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15">
      <c r="A1134" s="358">
        <v>25</v>
      </c>
      <c r="B1134" s="358">
        <v>1</v>
      </c>
      <c r="C1134" s="356"/>
      <c r="D1134" s="356"/>
      <c r="E1134" s="357"/>
      <c r="F1134" s="357"/>
      <c r="G1134" s="357"/>
      <c r="H1134" s="357"/>
      <c r="I1134" s="357"/>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15">
      <c r="A1135" s="358">
        <v>26</v>
      </c>
      <c r="B1135" s="358">
        <v>1</v>
      </c>
      <c r="C1135" s="356"/>
      <c r="D1135" s="356"/>
      <c r="E1135" s="357"/>
      <c r="F1135" s="357"/>
      <c r="G1135" s="357"/>
      <c r="H1135" s="357"/>
      <c r="I1135" s="357"/>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15">
      <c r="A1136" s="358">
        <v>27</v>
      </c>
      <c r="B1136" s="358">
        <v>1</v>
      </c>
      <c r="C1136" s="356"/>
      <c r="D1136" s="356"/>
      <c r="E1136" s="357"/>
      <c r="F1136" s="357"/>
      <c r="G1136" s="357"/>
      <c r="H1136" s="357"/>
      <c r="I1136" s="357"/>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15">
      <c r="A1137" s="358">
        <v>28</v>
      </c>
      <c r="B1137" s="358">
        <v>1</v>
      </c>
      <c r="C1137" s="356"/>
      <c r="D1137" s="356"/>
      <c r="E1137" s="357"/>
      <c r="F1137" s="357"/>
      <c r="G1137" s="357"/>
      <c r="H1137" s="357"/>
      <c r="I1137" s="357"/>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15">
      <c r="A1138" s="358">
        <v>29</v>
      </c>
      <c r="B1138" s="358">
        <v>1</v>
      </c>
      <c r="C1138" s="356"/>
      <c r="D1138" s="356"/>
      <c r="E1138" s="357"/>
      <c r="F1138" s="357"/>
      <c r="G1138" s="357"/>
      <c r="H1138" s="357"/>
      <c r="I1138" s="357"/>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15">
      <c r="A1139" s="358">
        <v>30</v>
      </c>
      <c r="B1139" s="358">
        <v>1</v>
      </c>
      <c r="C1139" s="356"/>
      <c r="D1139" s="356"/>
      <c r="E1139" s="357"/>
      <c r="F1139" s="357"/>
      <c r="G1139" s="357"/>
      <c r="H1139" s="357"/>
      <c r="I1139" s="357"/>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13">
      <formula>IF(RIGHT(TEXT(P14,"0.#"),1)=".",FALSE,TRUE)</formula>
    </cfRule>
    <cfRule type="expression" dxfId="2102" priority="14014">
      <formula>IF(RIGHT(TEXT(P14,"0.#"),1)=".",TRUE,FALSE)</formula>
    </cfRule>
  </conditionalFormatting>
  <conditionalFormatting sqref="AE32">
    <cfRule type="expression" dxfId="2101" priority="14003">
      <formula>IF(RIGHT(TEXT(AE32,"0.#"),1)=".",FALSE,TRUE)</formula>
    </cfRule>
    <cfRule type="expression" dxfId="2100" priority="14004">
      <formula>IF(RIGHT(TEXT(AE32,"0.#"),1)=".",TRUE,FALSE)</formula>
    </cfRule>
  </conditionalFormatting>
  <conditionalFormatting sqref="P18:AX18">
    <cfRule type="expression" dxfId="2099" priority="13889">
      <formula>IF(RIGHT(TEXT(P18,"0.#"),1)=".",FALSE,TRUE)</formula>
    </cfRule>
    <cfRule type="expression" dxfId="2098" priority="13890">
      <formula>IF(RIGHT(TEXT(P18,"0.#"),1)=".",TRUE,FALSE)</formula>
    </cfRule>
  </conditionalFormatting>
  <conditionalFormatting sqref="Y790">
    <cfRule type="expression" dxfId="2097" priority="13885">
      <formula>IF(RIGHT(TEXT(Y790,"0.#"),1)=".",FALSE,TRUE)</formula>
    </cfRule>
    <cfRule type="expression" dxfId="2096" priority="13886">
      <formula>IF(RIGHT(TEXT(Y790,"0.#"),1)=".",TRUE,FALSE)</formula>
    </cfRule>
  </conditionalFormatting>
  <conditionalFormatting sqref="Y799">
    <cfRule type="expression" dxfId="2095" priority="13881">
      <formula>IF(RIGHT(TEXT(Y799,"0.#"),1)=".",FALSE,TRUE)</formula>
    </cfRule>
    <cfRule type="expression" dxfId="2094" priority="13882">
      <formula>IF(RIGHT(TEXT(Y799,"0.#"),1)=".",TRUE,FALSE)</formula>
    </cfRule>
  </conditionalFormatting>
  <conditionalFormatting sqref="Y830:Y837 Y828 Y817:Y824 Y815 Y804:Y811 Y802">
    <cfRule type="expression" dxfId="2093" priority="13663">
      <formula>IF(RIGHT(TEXT(Y802,"0.#"),1)=".",FALSE,TRUE)</formula>
    </cfRule>
    <cfRule type="expression" dxfId="2092" priority="13664">
      <formula>IF(RIGHT(TEXT(Y802,"0.#"),1)=".",TRUE,FALSE)</formula>
    </cfRule>
  </conditionalFormatting>
  <conditionalFormatting sqref="P16:AQ17 P15:AX15 P13:AX13">
    <cfRule type="expression" dxfId="2091" priority="13711">
      <formula>IF(RIGHT(TEXT(P13,"0.#"),1)=".",FALSE,TRUE)</formula>
    </cfRule>
    <cfRule type="expression" dxfId="2090" priority="13712">
      <formula>IF(RIGHT(TEXT(P13,"0.#"),1)=".",TRUE,FALSE)</formula>
    </cfRule>
  </conditionalFormatting>
  <conditionalFormatting sqref="P19:AJ19">
    <cfRule type="expression" dxfId="2089" priority="13709">
      <formula>IF(RIGHT(TEXT(P19,"0.#"),1)=".",FALSE,TRUE)</formula>
    </cfRule>
    <cfRule type="expression" dxfId="2088" priority="13710">
      <formula>IF(RIGHT(TEXT(P19,"0.#"),1)=".",TRUE,FALSE)</formula>
    </cfRule>
  </conditionalFormatting>
  <conditionalFormatting sqref="AE101 AQ101">
    <cfRule type="expression" dxfId="2087" priority="13701">
      <formula>IF(RIGHT(TEXT(AE101,"0.#"),1)=".",FALSE,TRUE)</formula>
    </cfRule>
    <cfRule type="expression" dxfId="2086" priority="13702">
      <formula>IF(RIGHT(TEXT(AE101,"0.#"),1)=".",TRUE,FALSE)</formula>
    </cfRule>
  </conditionalFormatting>
  <conditionalFormatting sqref="Y791:Y798 Y789">
    <cfRule type="expression" dxfId="2085" priority="13687">
      <formula>IF(RIGHT(TEXT(Y789,"0.#"),1)=".",FALSE,TRUE)</formula>
    </cfRule>
    <cfRule type="expression" dxfId="2084" priority="13688">
      <formula>IF(RIGHT(TEXT(Y789,"0.#"),1)=".",TRUE,FALSE)</formula>
    </cfRule>
  </conditionalFormatting>
  <conditionalFormatting sqref="AU790">
    <cfRule type="expression" dxfId="2083" priority="13685">
      <formula>IF(RIGHT(TEXT(AU790,"0.#"),1)=".",FALSE,TRUE)</formula>
    </cfRule>
    <cfRule type="expression" dxfId="2082" priority="13686">
      <formula>IF(RIGHT(TEXT(AU790,"0.#"),1)=".",TRUE,FALSE)</formula>
    </cfRule>
  </conditionalFormatting>
  <conditionalFormatting sqref="AU799">
    <cfRule type="expression" dxfId="2081" priority="13683">
      <formula>IF(RIGHT(TEXT(AU799,"0.#"),1)=".",FALSE,TRUE)</formula>
    </cfRule>
    <cfRule type="expression" dxfId="2080" priority="13684">
      <formula>IF(RIGHT(TEXT(AU799,"0.#"),1)=".",TRUE,FALSE)</formula>
    </cfRule>
  </conditionalFormatting>
  <conditionalFormatting sqref="AU791:AU798 AU789">
    <cfRule type="expression" dxfId="2079" priority="13681">
      <formula>IF(RIGHT(TEXT(AU789,"0.#"),1)=".",FALSE,TRUE)</formula>
    </cfRule>
    <cfRule type="expression" dxfId="2078" priority="13682">
      <formula>IF(RIGHT(TEXT(AU789,"0.#"),1)=".",TRUE,FALSE)</formula>
    </cfRule>
  </conditionalFormatting>
  <conditionalFormatting sqref="Y829 Y816 Y803">
    <cfRule type="expression" dxfId="2077" priority="13667">
      <formula>IF(RIGHT(TEXT(Y803,"0.#"),1)=".",FALSE,TRUE)</formula>
    </cfRule>
    <cfRule type="expression" dxfId="2076" priority="13668">
      <formula>IF(RIGHT(TEXT(Y803,"0.#"),1)=".",TRUE,FALSE)</formula>
    </cfRule>
  </conditionalFormatting>
  <conditionalFormatting sqref="Y838 Y825 Y812">
    <cfRule type="expression" dxfId="2075" priority="13665">
      <formula>IF(RIGHT(TEXT(Y812,"0.#"),1)=".",FALSE,TRUE)</formula>
    </cfRule>
    <cfRule type="expression" dxfId="2074" priority="13666">
      <formula>IF(RIGHT(TEXT(Y812,"0.#"),1)=".",TRUE,FALSE)</formula>
    </cfRule>
  </conditionalFormatting>
  <conditionalFormatting sqref="AU829 AU816 AU803">
    <cfRule type="expression" dxfId="2073" priority="13661">
      <formula>IF(RIGHT(TEXT(AU803,"0.#"),1)=".",FALSE,TRUE)</formula>
    </cfRule>
    <cfRule type="expression" dxfId="2072" priority="13662">
      <formula>IF(RIGHT(TEXT(AU803,"0.#"),1)=".",TRUE,FALSE)</formula>
    </cfRule>
  </conditionalFormatting>
  <conditionalFormatting sqref="AU838 AU825 AU812">
    <cfRule type="expression" dxfId="2071" priority="13659">
      <formula>IF(RIGHT(TEXT(AU812,"0.#"),1)=".",FALSE,TRUE)</formula>
    </cfRule>
    <cfRule type="expression" dxfId="2070" priority="13660">
      <formula>IF(RIGHT(TEXT(AU812,"0.#"),1)=".",TRUE,FALSE)</formula>
    </cfRule>
  </conditionalFormatting>
  <conditionalFormatting sqref="AU830:AU837 AU828 AU817:AU824 AU815 AU804:AU811 AU802">
    <cfRule type="expression" dxfId="2069" priority="13657">
      <formula>IF(RIGHT(TEXT(AU802,"0.#"),1)=".",FALSE,TRUE)</formula>
    </cfRule>
    <cfRule type="expression" dxfId="2068" priority="13658">
      <formula>IF(RIGHT(TEXT(AU802,"0.#"),1)=".",TRUE,FALSE)</formula>
    </cfRule>
  </conditionalFormatting>
  <conditionalFormatting sqref="AM87">
    <cfRule type="expression" dxfId="2067" priority="13311">
      <formula>IF(RIGHT(TEXT(AM87,"0.#"),1)=".",FALSE,TRUE)</formula>
    </cfRule>
    <cfRule type="expression" dxfId="2066" priority="13312">
      <formula>IF(RIGHT(TEXT(AM87,"0.#"),1)=".",TRUE,FALSE)</formula>
    </cfRule>
  </conditionalFormatting>
  <conditionalFormatting sqref="AE55">
    <cfRule type="expression" dxfId="2065" priority="13379">
      <formula>IF(RIGHT(TEXT(AE55,"0.#"),1)=".",FALSE,TRUE)</formula>
    </cfRule>
    <cfRule type="expression" dxfId="2064" priority="13380">
      <formula>IF(RIGHT(TEXT(AE55,"0.#"),1)=".",TRUE,FALSE)</formula>
    </cfRule>
  </conditionalFormatting>
  <conditionalFormatting sqref="AI55">
    <cfRule type="expression" dxfId="2063" priority="13377">
      <formula>IF(RIGHT(TEXT(AI55,"0.#"),1)=".",FALSE,TRUE)</formula>
    </cfRule>
    <cfRule type="expression" dxfId="2062" priority="13378">
      <formula>IF(RIGHT(TEXT(AI55,"0.#"),1)=".",TRUE,FALSE)</formula>
    </cfRule>
  </conditionalFormatting>
  <conditionalFormatting sqref="AM34">
    <cfRule type="expression" dxfId="2061" priority="13457">
      <formula>IF(RIGHT(TEXT(AM34,"0.#"),1)=".",FALSE,TRUE)</formula>
    </cfRule>
    <cfRule type="expression" dxfId="2060" priority="13458">
      <formula>IF(RIGHT(TEXT(AM34,"0.#"),1)=".",TRUE,FALSE)</formula>
    </cfRule>
  </conditionalFormatting>
  <conditionalFormatting sqref="AE33">
    <cfRule type="expression" dxfId="2059" priority="13471">
      <formula>IF(RIGHT(TEXT(AE33,"0.#"),1)=".",FALSE,TRUE)</formula>
    </cfRule>
    <cfRule type="expression" dxfId="2058" priority="13472">
      <formula>IF(RIGHT(TEXT(AE33,"0.#"),1)=".",TRUE,FALSE)</formula>
    </cfRule>
  </conditionalFormatting>
  <conditionalFormatting sqref="AE34">
    <cfRule type="expression" dxfId="2057" priority="13469">
      <formula>IF(RIGHT(TEXT(AE34,"0.#"),1)=".",FALSE,TRUE)</formula>
    </cfRule>
    <cfRule type="expression" dxfId="2056" priority="13470">
      <formula>IF(RIGHT(TEXT(AE34,"0.#"),1)=".",TRUE,FALSE)</formula>
    </cfRule>
  </conditionalFormatting>
  <conditionalFormatting sqref="AI34">
    <cfRule type="expression" dxfId="2055" priority="13467">
      <formula>IF(RIGHT(TEXT(AI34,"0.#"),1)=".",FALSE,TRUE)</formula>
    </cfRule>
    <cfRule type="expression" dxfId="2054" priority="13468">
      <formula>IF(RIGHT(TEXT(AI34,"0.#"),1)=".",TRUE,FALSE)</formula>
    </cfRule>
  </conditionalFormatting>
  <conditionalFormatting sqref="AI33">
    <cfRule type="expression" dxfId="2053" priority="13465">
      <formula>IF(RIGHT(TEXT(AI33,"0.#"),1)=".",FALSE,TRUE)</formula>
    </cfRule>
    <cfRule type="expression" dxfId="2052" priority="13466">
      <formula>IF(RIGHT(TEXT(AI33,"0.#"),1)=".",TRUE,FALSE)</formula>
    </cfRule>
  </conditionalFormatting>
  <conditionalFormatting sqref="AI32">
    <cfRule type="expression" dxfId="2051" priority="13463">
      <formula>IF(RIGHT(TEXT(AI32,"0.#"),1)=".",FALSE,TRUE)</formula>
    </cfRule>
    <cfRule type="expression" dxfId="2050" priority="13464">
      <formula>IF(RIGHT(TEXT(AI32,"0.#"),1)=".",TRUE,FALSE)</formula>
    </cfRule>
  </conditionalFormatting>
  <conditionalFormatting sqref="AM32">
    <cfRule type="expression" dxfId="2049" priority="13461">
      <formula>IF(RIGHT(TEXT(AM32,"0.#"),1)=".",FALSE,TRUE)</formula>
    </cfRule>
    <cfRule type="expression" dxfId="2048" priority="13462">
      <formula>IF(RIGHT(TEXT(AM32,"0.#"),1)=".",TRUE,FALSE)</formula>
    </cfRule>
  </conditionalFormatting>
  <conditionalFormatting sqref="AM33">
    <cfRule type="expression" dxfId="2047" priority="13459">
      <formula>IF(RIGHT(TEXT(AM33,"0.#"),1)=".",FALSE,TRUE)</formula>
    </cfRule>
    <cfRule type="expression" dxfId="2046" priority="13460">
      <formula>IF(RIGHT(TEXT(AM33,"0.#"),1)=".",TRUE,FALSE)</formula>
    </cfRule>
  </conditionalFormatting>
  <conditionalFormatting sqref="AQ32:AQ34">
    <cfRule type="expression" dxfId="2045" priority="13451">
      <formula>IF(RIGHT(TEXT(AQ32,"0.#"),1)=".",FALSE,TRUE)</formula>
    </cfRule>
    <cfRule type="expression" dxfId="2044" priority="13452">
      <formula>IF(RIGHT(TEXT(AQ32,"0.#"),1)=".",TRUE,FALSE)</formula>
    </cfRule>
  </conditionalFormatting>
  <conditionalFormatting sqref="AU32:AU34">
    <cfRule type="expression" dxfId="2043" priority="13449">
      <formula>IF(RIGHT(TEXT(AU32,"0.#"),1)=".",FALSE,TRUE)</formula>
    </cfRule>
    <cfRule type="expression" dxfId="2042" priority="13450">
      <formula>IF(RIGHT(TEXT(AU32,"0.#"),1)=".",TRUE,FALSE)</formula>
    </cfRule>
  </conditionalFormatting>
  <conditionalFormatting sqref="AE53">
    <cfRule type="expression" dxfId="2041" priority="13383">
      <formula>IF(RIGHT(TEXT(AE53,"0.#"),1)=".",FALSE,TRUE)</formula>
    </cfRule>
    <cfRule type="expression" dxfId="2040" priority="13384">
      <formula>IF(RIGHT(TEXT(AE53,"0.#"),1)=".",TRUE,FALSE)</formula>
    </cfRule>
  </conditionalFormatting>
  <conditionalFormatting sqref="AE54">
    <cfRule type="expression" dxfId="2039" priority="13381">
      <formula>IF(RIGHT(TEXT(AE54,"0.#"),1)=".",FALSE,TRUE)</formula>
    </cfRule>
    <cfRule type="expression" dxfId="2038" priority="13382">
      <formula>IF(RIGHT(TEXT(AE54,"0.#"),1)=".",TRUE,FALSE)</formula>
    </cfRule>
  </conditionalFormatting>
  <conditionalFormatting sqref="AI54">
    <cfRule type="expression" dxfId="2037" priority="13375">
      <formula>IF(RIGHT(TEXT(AI54,"0.#"),1)=".",FALSE,TRUE)</formula>
    </cfRule>
    <cfRule type="expression" dxfId="2036" priority="13376">
      <formula>IF(RIGHT(TEXT(AI54,"0.#"),1)=".",TRUE,FALSE)</formula>
    </cfRule>
  </conditionalFormatting>
  <conditionalFormatting sqref="AI53">
    <cfRule type="expression" dxfId="2035" priority="13373">
      <formula>IF(RIGHT(TEXT(AI53,"0.#"),1)=".",FALSE,TRUE)</formula>
    </cfRule>
    <cfRule type="expression" dxfId="2034" priority="13374">
      <formula>IF(RIGHT(TEXT(AI53,"0.#"),1)=".",TRUE,FALSE)</formula>
    </cfRule>
  </conditionalFormatting>
  <conditionalFormatting sqref="AM53">
    <cfRule type="expression" dxfId="2033" priority="13371">
      <formula>IF(RIGHT(TEXT(AM53,"0.#"),1)=".",FALSE,TRUE)</formula>
    </cfRule>
    <cfRule type="expression" dxfId="2032" priority="13372">
      <formula>IF(RIGHT(TEXT(AM53,"0.#"),1)=".",TRUE,FALSE)</formula>
    </cfRule>
  </conditionalFormatting>
  <conditionalFormatting sqref="AM54">
    <cfRule type="expression" dxfId="2031" priority="13369">
      <formula>IF(RIGHT(TEXT(AM54,"0.#"),1)=".",FALSE,TRUE)</formula>
    </cfRule>
    <cfRule type="expression" dxfId="2030" priority="13370">
      <formula>IF(RIGHT(TEXT(AM54,"0.#"),1)=".",TRUE,FALSE)</formula>
    </cfRule>
  </conditionalFormatting>
  <conditionalFormatting sqref="AM55">
    <cfRule type="expression" dxfId="2029" priority="13367">
      <formula>IF(RIGHT(TEXT(AM55,"0.#"),1)=".",FALSE,TRUE)</formula>
    </cfRule>
    <cfRule type="expression" dxfId="2028" priority="13368">
      <formula>IF(RIGHT(TEXT(AM55,"0.#"),1)=".",TRUE,FALSE)</formula>
    </cfRule>
  </conditionalFormatting>
  <conditionalFormatting sqref="AE60">
    <cfRule type="expression" dxfId="2027" priority="13353">
      <formula>IF(RIGHT(TEXT(AE60,"0.#"),1)=".",FALSE,TRUE)</formula>
    </cfRule>
    <cfRule type="expression" dxfId="2026" priority="13354">
      <formula>IF(RIGHT(TEXT(AE60,"0.#"),1)=".",TRUE,FALSE)</formula>
    </cfRule>
  </conditionalFormatting>
  <conditionalFormatting sqref="AE61">
    <cfRule type="expression" dxfId="2025" priority="13351">
      <formula>IF(RIGHT(TEXT(AE61,"0.#"),1)=".",FALSE,TRUE)</formula>
    </cfRule>
    <cfRule type="expression" dxfId="2024" priority="13352">
      <formula>IF(RIGHT(TEXT(AE61,"0.#"),1)=".",TRUE,FALSE)</formula>
    </cfRule>
  </conditionalFormatting>
  <conditionalFormatting sqref="AE62">
    <cfRule type="expression" dxfId="2023" priority="13349">
      <formula>IF(RIGHT(TEXT(AE62,"0.#"),1)=".",FALSE,TRUE)</formula>
    </cfRule>
    <cfRule type="expression" dxfId="2022" priority="13350">
      <formula>IF(RIGHT(TEXT(AE62,"0.#"),1)=".",TRUE,FALSE)</formula>
    </cfRule>
  </conditionalFormatting>
  <conditionalFormatting sqref="AI62">
    <cfRule type="expression" dxfId="2021" priority="13347">
      <formula>IF(RIGHT(TEXT(AI62,"0.#"),1)=".",FALSE,TRUE)</formula>
    </cfRule>
    <cfRule type="expression" dxfId="2020" priority="13348">
      <formula>IF(RIGHT(TEXT(AI62,"0.#"),1)=".",TRUE,FALSE)</formula>
    </cfRule>
  </conditionalFormatting>
  <conditionalFormatting sqref="AI61">
    <cfRule type="expression" dxfId="2019" priority="13345">
      <formula>IF(RIGHT(TEXT(AI61,"0.#"),1)=".",FALSE,TRUE)</formula>
    </cfRule>
    <cfRule type="expression" dxfId="2018" priority="13346">
      <formula>IF(RIGHT(TEXT(AI61,"0.#"),1)=".",TRUE,FALSE)</formula>
    </cfRule>
  </conditionalFormatting>
  <conditionalFormatting sqref="AI60">
    <cfRule type="expression" dxfId="2017" priority="13343">
      <formula>IF(RIGHT(TEXT(AI60,"0.#"),1)=".",FALSE,TRUE)</formula>
    </cfRule>
    <cfRule type="expression" dxfId="2016" priority="13344">
      <formula>IF(RIGHT(TEXT(AI60,"0.#"),1)=".",TRUE,FALSE)</formula>
    </cfRule>
  </conditionalFormatting>
  <conditionalFormatting sqref="AM60">
    <cfRule type="expression" dxfId="2015" priority="13341">
      <formula>IF(RIGHT(TEXT(AM60,"0.#"),1)=".",FALSE,TRUE)</formula>
    </cfRule>
    <cfRule type="expression" dxfId="2014" priority="13342">
      <formula>IF(RIGHT(TEXT(AM60,"0.#"),1)=".",TRUE,FALSE)</formula>
    </cfRule>
  </conditionalFormatting>
  <conditionalFormatting sqref="AM61">
    <cfRule type="expression" dxfId="2013" priority="13339">
      <formula>IF(RIGHT(TEXT(AM61,"0.#"),1)=".",FALSE,TRUE)</formula>
    </cfRule>
    <cfRule type="expression" dxfId="2012" priority="13340">
      <formula>IF(RIGHT(TEXT(AM61,"0.#"),1)=".",TRUE,FALSE)</formula>
    </cfRule>
  </conditionalFormatting>
  <conditionalFormatting sqref="AM62">
    <cfRule type="expression" dxfId="2011" priority="13337">
      <formula>IF(RIGHT(TEXT(AM62,"0.#"),1)=".",FALSE,TRUE)</formula>
    </cfRule>
    <cfRule type="expression" dxfId="2010" priority="13338">
      <formula>IF(RIGHT(TEXT(AM62,"0.#"),1)=".",TRUE,FALSE)</formula>
    </cfRule>
  </conditionalFormatting>
  <conditionalFormatting sqref="AE87">
    <cfRule type="expression" dxfId="2009" priority="13323">
      <formula>IF(RIGHT(TEXT(AE87,"0.#"),1)=".",FALSE,TRUE)</formula>
    </cfRule>
    <cfRule type="expression" dxfId="2008" priority="13324">
      <formula>IF(RIGHT(TEXT(AE87,"0.#"),1)=".",TRUE,FALSE)</formula>
    </cfRule>
  </conditionalFormatting>
  <conditionalFormatting sqref="AE88">
    <cfRule type="expression" dxfId="2007" priority="13321">
      <formula>IF(RIGHT(TEXT(AE88,"0.#"),1)=".",FALSE,TRUE)</formula>
    </cfRule>
    <cfRule type="expression" dxfId="2006" priority="13322">
      <formula>IF(RIGHT(TEXT(AE88,"0.#"),1)=".",TRUE,FALSE)</formula>
    </cfRule>
  </conditionalFormatting>
  <conditionalFormatting sqref="AE89">
    <cfRule type="expression" dxfId="2005" priority="13319">
      <formula>IF(RIGHT(TEXT(AE89,"0.#"),1)=".",FALSE,TRUE)</formula>
    </cfRule>
    <cfRule type="expression" dxfId="2004" priority="13320">
      <formula>IF(RIGHT(TEXT(AE89,"0.#"),1)=".",TRUE,FALSE)</formula>
    </cfRule>
  </conditionalFormatting>
  <conditionalFormatting sqref="AI89">
    <cfRule type="expression" dxfId="2003" priority="13317">
      <formula>IF(RIGHT(TEXT(AI89,"0.#"),1)=".",FALSE,TRUE)</formula>
    </cfRule>
    <cfRule type="expression" dxfId="2002" priority="13318">
      <formula>IF(RIGHT(TEXT(AI89,"0.#"),1)=".",TRUE,FALSE)</formula>
    </cfRule>
  </conditionalFormatting>
  <conditionalFormatting sqref="AI88">
    <cfRule type="expression" dxfId="2001" priority="13315">
      <formula>IF(RIGHT(TEXT(AI88,"0.#"),1)=".",FALSE,TRUE)</formula>
    </cfRule>
    <cfRule type="expression" dxfId="2000" priority="13316">
      <formula>IF(RIGHT(TEXT(AI88,"0.#"),1)=".",TRUE,FALSE)</formula>
    </cfRule>
  </conditionalFormatting>
  <conditionalFormatting sqref="AI87">
    <cfRule type="expression" dxfId="1999" priority="13313">
      <formula>IF(RIGHT(TEXT(AI87,"0.#"),1)=".",FALSE,TRUE)</formula>
    </cfRule>
    <cfRule type="expression" dxfId="1998" priority="13314">
      <formula>IF(RIGHT(TEXT(AI87,"0.#"),1)=".",TRUE,FALSE)</formula>
    </cfRule>
  </conditionalFormatting>
  <conditionalFormatting sqref="AM88">
    <cfRule type="expression" dxfId="1997" priority="13309">
      <formula>IF(RIGHT(TEXT(AM88,"0.#"),1)=".",FALSE,TRUE)</formula>
    </cfRule>
    <cfRule type="expression" dxfId="1996" priority="13310">
      <formula>IF(RIGHT(TEXT(AM88,"0.#"),1)=".",TRUE,FALSE)</formula>
    </cfRule>
  </conditionalFormatting>
  <conditionalFormatting sqref="AM89">
    <cfRule type="expression" dxfId="1995" priority="13307">
      <formula>IF(RIGHT(TEXT(AM89,"0.#"),1)=".",FALSE,TRUE)</formula>
    </cfRule>
    <cfRule type="expression" dxfId="1994" priority="13308">
      <formula>IF(RIGHT(TEXT(AM89,"0.#"),1)=".",TRUE,FALSE)</formula>
    </cfRule>
  </conditionalFormatting>
  <conditionalFormatting sqref="AE92">
    <cfRule type="expression" dxfId="1993" priority="13293">
      <formula>IF(RIGHT(TEXT(AE92,"0.#"),1)=".",FALSE,TRUE)</formula>
    </cfRule>
    <cfRule type="expression" dxfId="1992" priority="13294">
      <formula>IF(RIGHT(TEXT(AE92,"0.#"),1)=".",TRUE,FALSE)</formula>
    </cfRule>
  </conditionalFormatting>
  <conditionalFormatting sqref="AE93">
    <cfRule type="expression" dxfId="1991" priority="13291">
      <formula>IF(RIGHT(TEXT(AE93,"0.#"),1)=".",FALSE,TRUE)</formula>
    </cfRule>
    <cfRule type="expression" dxfId="1990" priority="13292">
      <formula>IF(RIGHT(TEXT(AE93,"0.#"),1)=".",TRUE,FALSE)</formula>
    </cfRule>
  </conditionalFormatting>
  <conditionalFormatting sqref="AE94">
    <cfRule type="expression" dxfId="1989" priority="13289">
      <formula>IF(RIGHT(TEXT(AE94,"0.#"),1)=".",FALSE,TRUE)</formula>
    </cfRule>
    <cfRule type="expression" dxfId="1988" priority="13290">
      <formula>IF(RIGHT(TEXT(AE94,"0.#"),1)=".",TRUE,FALSE)</formula>
    </cfRule>
  </conditionalFormatting>
  <conditionalFormatting sqref="AI94">
    <cfRule type="expression" dxfId="1987" priority="13287">
      <formula>IF(RIGHT(TEXT(AI94,"0.#"),1)=".",FALSE,TRUE)</formula>
    </cfRule>
    <cfRule type="expression" dxfId="1986" priority="13288">
      <formula>IF(RIGHT(TEXT(AI94,"0.#"),1)=".",TRUE,FALSE)</formula>
    </cfRule>
  </conditionalFormatting>
  <conditionalFormatting sqref="AI93">
    <cfRule type="expression" dxfId="1985" priority="13285">
      <formula>IF(RIGHT(TEXT(AI93,"0.#"),1)=".",FALSE,TRUE)</formula>
    </cfRule>
    <cfRule type="expression" dxfId="1984" priority="13286">
      <formula>IF(RIGHT(TEXT(AI93,"0.#"),1)=".",TRUE,FALSE)</formula>
    </cfRule>
  </conditionalFormatting>
  <conditionalFormatting sqref="AI92">
    <cfRule type="expression" dxfId="1983" priority="13283">
      <formula>IF(RIGHT(TEXT(AI92,"0.#"),1)=".",FALSE,TRUE)</formula>
    </cfRule>
    <cfRule type="expression" dxfId="1982" priority="13284">
      <formula>IF(RIGHT(TEXT(AI92,"0.#"),1)=".",TRUE,FALSE)</formula>
    </cfRule>
  </conditionalFormatting>
  <conditionalFormatting sqref="AM92">
    <cfRule type="expression" dxfId="1981" priority="13281">
      <formula>IF(RIGHT(TEXT(AM92,"0.#"),1)=".",FALSE,TRUE)</formula>
    </cfRule>
    <cfRule type="expression" dxfId="1980" priority="13282">
      <formula>IF(RIGHT(TEXT(AM92,"0.#"),1)=".",TRUE,FALSE)</formula>
    </cfRule>
  </conditionalFormatting>
  <conditionalFormatting sqref="AM93">
    <cfRule type="expression" dxfId="1979" priority="13279">
      <formula>IF(RIGHT(TEXT(AM93,"0.#"),1)=".",FALSE,TRUE)</formula>
    </cfRule>
    <cfRule type="expression" dxfId="1978" priority="13280">
      <formula>IF(RIGHT(TEXT(AM93,"0.#"),1)=".",TRUE,FALSE)</formula>
    </cfRule>
  </conditionalFormatting>
  <conditionalFormatting sqref="AM94">
    <cfRule type="expression" dxfId="1977" priority="13277">
      <formula>IF(RIGHT(TEXT(AM94,"0.#"),1)=".",FALSE,TRUE)</formula>
    </cfRule>
    <cfRule type="expression" dxfId="1976" priority="13278">
      <formula>IF(RIGHT(TEXT(AM94,"0.#"),1)=".",TRUE,FALSE)</formula>
    </cfRule>
  </conditionalFormatting>
  <conditionalFormatting sqref="AE97">
    <cfRule type="expression" dxfId="1975" priority="13263">
      <formula>IF(RIGHT(TEXT(AE97,"0.#"),1)=".",FALSE,TRUE)</formula>
    </cfRule>
    <cfRule type="expression" dxfId="1974" priority="13264">
      <formula>IF(RIGHT(TEXT(AE97,"0.#"),1)=".",TRUE,FALSE)</formula>
    </cfRule>
  </conditionalFormatting>
  <conditionalFormatting sqref="AE98">
    <cfRule type="expression" dxfId="1973" priority="13261">
      <formula>IF(RIGHT(TEXT(AE98,"0.#"),1)=".",FALSE,TRUE)</formula>
    </cfRule>
    <cfRule type="expression" dxfId="1972" priority="13262">
      <formula>IF(RIGHT(TEXT(AE98,"0.#"),1)=".",TRUE,FALSE)</formula>
    </cfRule>
  </conditionalFormatting>
  <conditionalFormatting sqref="AE99">
    <cfRule type="expression" dxfId="1971" priority="13259">
      <formula>IF(RIGHT(TEXT(AE99,"0.#"),1)=".",FALSE,TRUE)</formula>
    </cfRule>
    <cfRule type="expression" dxfId="1970" priority="13260">
      <formula>IF(RIGHT(TEXT(AE99,"0.#"),1)=".",TRUE,FALSE)</formula>
    </cfRule>
  </conditionalFormatting>
  <conditionalFormatting sqref="AI99">
    <cfRule type="expression" dxfId="1969" priority="13257">
      <formula>IF(RIGHT(TEXT(AI99,"0.#"),1)=".",FALSE,TRUE)</formula>
    </cfRule>
    <cfRule type="expression" dxfId="1968" priority="13258">
      <formula>IF(RIGHT(TEXT(AI99,"0.#"),1)=".",TRUE,FALSE)</formula>
    </cfRule>
  </conditionalFormatting>
  <conditionalFormatting sqref="AI98">
    <cfRule type="expression" dxfId="1967" priority="13255">
      <formula>IF(RIGHT(TEXT(AI98,"0.#"),1)=".",FALSE,TRUE)</formula>
    </cfRule>
    <cfRule type="expression" dxfId="1966" priority="13256">
      <formula>IF(RIGHT(TEXT(AI98,"0.#"),1)=".",TRUE,FALSE)</formula>
    </cfRule>
  </conditionalFormatting>
  <conditionalFormatting sqref="AI97">
    <cfRule type="expression" dxfId="1965" priority="13253">
      <formula>IF(RIGHT(TEXT(AI97,"0.#"),1)=".",FALSE,TRUE)</formula>
    </cfRule>
    <cfRule type="expression" dxfId="1964" priority="13254">
      <formula>IF(RIGHT(TEXT(AI97,"0.#"),1)=".",TRUE,FALSE)</formula>
    </cfRule>
  </conditionalFormatting>
  <conditionalFormatting sqref="AM97">
    <cfRule type="expression" dxfId="1963" priority="13251">
      <formula>IF(RIGHT(TEXT(AM97,"0.#"),1)=".",FALSE,TRUE)</formula>
    </cfRule>
    <cfRule type="expression" dxfId="1962" priority="13252">
      <formula>IF(RIGHT(TEXT(AM97,"0.#"),1)=".",TRUE,FALSE)</formula>
    </cfRule>
  </conditionalFormatting>
  <conditionalFormatting sqref="AM98">
    <cfRule type="expression" dxfId="1961" priority="13249">
      <formula>IF(RIGHT(TEXT(AM98,"0.#"),1)=".",FALSE,TRUE)</formula>
    </cfRule>
    <cfRule type="expression" dxfId="1960" priority="13250">
      <formula>IF(RIGHT(TEXT(AM98,"0.#"),1)=".",TRUE,FALSE)</formula>
    </cfRule>
  </conditionalFormatting>
  <conditionalFormatting sqref="AM99">
    <cfRule type="expression" dxfId="1959" priority="13247">
      <formula>IF(RIGHT(TEXT(AM99,"0.#"),1)=".",FALSE,TRUE)</formula>
    </cfRule>
    <cfRule type="expression" dxfId="1958" priority="13248">
      <formula>IF(RIGHT(TEXT(AM99,"0.#"),1)=".",TRUE,FALSE)</formula>
    </cfRule>
  </conditionalFormatting>
  <conditionalFormatting sqref="AI101">
    <cfRule type="expression" dxfId="1957" priority="13233">
      <formula>IF(RIGHT(TEXT(AI101,"0.#"),1)=".",FALSE,TRUE)</formula>
    </cfRule>
    <cfRule type="expression" dxfId="1956" priority="13234">
      <formula>IF(RIGHT(TEXT(AI101,"0.#"),1)=".",TRUE,FALSE)</formula>
    </cfRule>
  </conditionalFormatting>
  <conditionalFormatting sqref="AM101">
    <cfRule type="expression" dxfId="1955" priority="13231">
      <formula>IF(RIGHT(TEXT(AM101,"0.#"),1)=".",FALSE,TRUE)</formula>
    </cfRule>
    <cfRule type="expression" dxfId="1954" priority="13232">
      <formula>IF(RIGHT(TEXT(AM101,"0.#"),1)=".",TRUE,FALSE)</formula>
    </cfRule>
  </conditionalFormatting>
  <conditionalFormatting sqref="AE102">
    <cfRule type="expression" dxfId="1953" priority="13229">
      <formula>IF(RIGHT(TEXT(AE102,"0.#"),1)=".",FALSE,TRUE)</formula>
    </cfRule>
    <cfRule type="expression" dxfId="1952" priority="13230">
      <formula>IF(RIGHT(TEXT(AE102,"0.#"),1)=".",TRUE,FALSE)</formula>
    </cfRule>
  </conditionalFormatting>
  <conditionalFormatting sqref="AI102">
    <cfRule type="expression" dxfId="1951" priority="13227">
      <formula>IF(RIGHT(TEXT(AI102,"0.#"),1)=".",FALSE,TRUE)</formula>
    </cfRule>
    <cfRule type="expression" dxfId="1950" priority="13228">
      <formula>IF(RIGHT(TEXT(AI102,"0.#"),1)=".",TRUE,FALSE)</formula>
    </cfRule>
  </conditionalFormatting>
  <conditionalFormatting sqref="AM102">
    <cfRule type="expression" dxfId="1949" priority="13225">
      <formula>IF(RIGHT(TEXT(AM102,"0.#"),1)=".",FALSE,TRUE)</formula>
    </cfRule>
    <cfRule type="expression" dxfId="1948" priority="13226">
      <formula>IF(RIGHT(TEXT(AM102,"0.#"),1)=".",TRUE,FALSE)</formula>
    </cfRule>
  </conditionalFormatting>
  <conditionalFormatting sqref="AQ102">
    <cfRule type="expression" dxfId="1947" priority="13223">
      <formula>IF(RIGHT(TEXT(AQ102,"0.#"),1)=".",FALSE,TRUE)</formula>
    </cfRule>
    <cfRule type="expression" dxfId="1946" priority="13224">
      <formula>IF(RIGHT(TEXT(AQ102,"0.#"),1)=".",TRUE,FALSE)</formula>
    </cfRule>
  </conditionalFormatting>
  <conditionalFormatting sqref="AE104">
    <cfRule type="expression" dxfId="1945" priority="13221">
      <formula>IF(RIGHT(TEXT(AE104,"0.#"),1)=".",FALSE,TRUE)</formula>
    </cfRule>
    <cfRule type="expression" dxfId="1944" priority="13222">
      <formula>IF(RIGHT(TEXT(AE104,"0.#"),1)=".",TRUE,FALSE)</formula>
    </cfRule>
  </conditionalFormatting>
  <conditionalFormatting sqref="AI104">
    <cfRule type="expression" dxfId="1943" priority="13219">
      <formula>IF(RIGHT(TEXT(AI104,"0.#"),1)=".",FALSE,TRUE)</formula>
    </cfRule>
    <cfRule type="expression" dxfId="1942" priority="13220">
      <formula>IF(RIGHT(TEXT(AI104,"0.#"),1)=".",TRUE,FALSE)</formula>
    </cfRule>
  </conditionalFormatting>
  <conditionalFormatting sqref="AM104">
    <cfRule type="expression" dxfId="1941" priority="13217">
      <formula>IF(RIGHT(TEXT(AM104,"0.#"),1)=".",FALSE,TRUE)</formula>
    </cfRule>
    <cfRule type="expression" dxfId="1940" priority="13218">
      <formula>IF(RIGHT(TEXT(AM104,"0.#"),1)=".",TRUE,FALSE)</formula>
    </cfRule>
  </conditionalFormatting>
  <conditionalFormatting sqref="AE105">
    <cfRule type="expression" dxfId="1939" priority="13215">
      <formula>IF(RIGHT(TEXT(AE105,"0.#"),1)=".",FALSE,TRUE)</formula>
    </cfRule>
    <cfRule type="expression" dxfId="1938" priority="13216">
      <formula>IF(RIGHT(TEXT(AE105,"0.#"),1)=".",TRUE,FALSE)</formula>
    </cfRule>
  </conditionalFormatting>
  <conditionalFormatting sqref="AI105">
    <cfRule type="expression" dxfId="1937" priority="13213">
      <formula>IF(RIGHT(TEXT(AI105,"0.#"),1)=".",FALSE,TRUE)</formula>
    </cfRule>
    <cfRule type="expression" dxfId="1936" priority="13214">
      <formula>IF(RIGHT(TEXT(AI105,"0.#"),1)=".",TRUE,FALSE)</formula>
    </cfRule>
  </conditionalFormatting>
  <conditionalFormatting sqref="AM105">
    <cfRule type="expression" dxfId="1935" priority="13211">
      <formula>IF(RIGHT(TEXT(AM105,"0.#"),1)=".",FALSE,TRUE)</formula>
    </cfRule>
    <cfRule type="expression" dxfId="1934" priority="13212">
      <formula>IF(RIGHT(TEXT(AM105,"0.#"),1)=".",TRUE,FALSE)</formula>
    </cfRule>
  </conditionalFormatting>
  <conditionalFormatting sqref="AE107">
    <cfRule type="expression" dxfId="1933" priority="13207">
      <formula>IF(RIGHT(TEXT(AE107,"0.#"),1)=".",FALSE,TRUE)</formula>
    </cfRule>
    <cfRule type="expression" dxfId="1932" priority="13208">
      <formula>IF(RIGHT(TEXT(AE107,"0.#"),1)=".",TRUE,FALSE)</formula>
    </cfRule>
  </conditionalFormatting>
  <conditionalFormatting sqref="AI107">
    <cfRule type="expression" dxfId="1931" priority="13205">
      <formula>IF(RIGHT(TEXT(AI107,"0.#"),1)=".",FALSE,TRUE)</formula>
    </cfRule>
    <cfRule type="expression" dxfId="1930" priority="13206">
      <formula>IF(RIGHT(TEXT(AI107,"0.#"),1)=".",TRUE,FALSE)</formula>
    </cfRule>
  </conditionalFormatting>
  <conditionalFormatting sqref="AM107">
    <cfRule type="expression" dxfId="1929" priority="13203">
      <formula>IF(RIGHT(TEXT(AM107,"0.#"),1)=".",FALSE,TRUE)</formula>
    </cfRule>
    <cfRule type="expression" dxfId="1928" priority="13204">
      <formula>IF(RIGHT(TEXT(AM107,"0.#"),1)=".",TRUE,FALSE)</formula>
    </cfRule>
  </conditionalFormatting>
  <conditionalFormatting sqref="AE108">
    <cfRule type="expression" dxfId="1927" priority="13201">
      <formula>IF(RIGHT(TEXT(AE108,"0.#"),1)=".",FALSE,TRUE)</formula>
    </cfRule>
    <cfRule type="expression" dxfId="1926" priority="13202">
      <formula>IF(RIGHT(TEXT(AE108,"0.#"),1)=".",TRUE,FALSE)</formula>
    </cfRule>
  </conditionalFormatting>
  <conditionalFormatting sqref="AI108">
    <cfRule type="expression" dxfId="1925" priority="13199">
      <formula>IF(RIGHT(TEXT(AI108,"0.#"),1)=".",FALSE,TRUE)</formula>
    </cfRule>
    <cfRule type="expression" dxfId="1924" priority="13200">
      <formula>IF(RIGHT(TEXT(AI108,"0.#"),1)=".",TRUE,FALSE)</formula>
    </cfRule>
  </conditionalFormatting>
  <conditionalFormatting sqref="AM108">
    <cfRule type="expression" dxfId="1923" priority="13197">
      <formula>IF(RIGHT(TEXT(AM108,"0.#"),1)=".",FALSE,TRUE)</formula>
    </cfRule>
    <cfRule type="expression" dxfId="1922" priority="13198">
      <formula>IF(RIGHT(TEXT(AM108,"0.#"),1)=".",TRUE,FALSE)</formula>
    </cfRule>
  </conditionalFormatting>
  <conditionalFormatting sqref="AE110">
    <cfRule type="expression" dxfId="1921" priority="13193">
      <formula>IF(RIGHT(TEXT(AE110,"0.#"),1)=".",FALSE,TRUE)</formula>
    </cfRule>
    <cfRule type="expression" dxfId="1920" priority="13194">
      <formula>IF(RIGHT(TEXT(AE110,"0.#"),1)=".",TRUE,FALSE)</formula>
    </cfRule>
  </conditionalFormatting>
  <conditionalFormatting sqref="AI110">
    <cfRule type="expression" dxfId="1919" priority="13191">
      <formula>IF(RIGHT(TEXT(AI110,"0.#"),1)=".",FALSE,TRUE)</formula>
    </cfRule>
    <cfRule type="expression" dxfId="1918" priority="13192">
      <formula>IF(RIGHT(TEXT(AI110,"0.#"),1)=".",TRUE,FALSE)</formula>
    </cfRule>
  </conditionalFormatting>
  <conditionalFormatting sqref="AM110">
    <cfRule type="expression" dxfId="1917" priority="13189">
      <formula>IF(RIGHT(TEXT(AM110,"0.#"),1)=".",FALSE,TRUE)</formula>
    </cfRule>
    <cfRule type="expression" dxfId="1916" priority="13190">
      <formula>IF(RIGHT(TEXT(AM110,"0.#"),1)=".",TRUE,FALSE)</formula>
    </cfRule>
  </conditionalFormatting>
  <conditionalFormatting sqref="AE111">
    <cfRule type="expression" dxfId="1915" priority="13187">
      <formula>IF(RIGHT(TEXT(AE111,"0.#"),1)=".",FALSE,TRUE)</formula>
    </cfRule>
    <cfRule type="expression" dxfId="1914" priority="13188">
      <formula>IF(RIGHT(TEXT(AE111,"0.#"),1)=".",TRUE,FALSE)</formula>
    </cfRule>
  </conditionalFormatting>
  <conditionalFormatting sqref="AI111">
    <cfRule type="expression" dxfId="1913" priority="13185">
      <formula>IF(RIGHT(TEXT(AI111,"0.#"),1)=".",FALSE,TRUE)</formula>
    </cfRule>
    <cfRule type="expression" dxfId="1912" priority="13186">
      <formula>IF(RIGHT(TEXT(AI111,"0.#"),1)=".",TRUE,FALSE)</formula>
    </cfRule>
  </conditionalFormatting>
  <conditionalFormatting sqref="AM111">
    <cfRule type="expression" dxfId="1911" priority="13183">
      <formula>IF(RIGHT(TEXT(AM111,"0.#"),1)=".",FALSE,TRUE)</formula>
    </cfRule>
    <cfRule type="expression" dxfId="1910" priority="13184">
      <formula>IF(RIGHT(TEXT(AM111,"0.#"),1)=".",TRUE,FALSE)</formula>
    </cfRule>
  </conditionalFormatting>
  <conditionalFormatting sqref="AE113">
    <cfRule type="expression" dxfId="1909" priority="13179">
      <formula>IF(RIGHT(TEXT(AE113,"0.#"),1)=".",FALSE,TRUE)</formula>
    </cfRule>
    <cfRule type="expression" dxfId="1908" priority="13180">
      <formula>IF(RIGHT(TEXT(AE113,"0.#"),1)=".",TRUE,FALSE)</formula>
    </cfRule>
  </conditionalFormatting>
  <conditionalFormatting sqref="AI113">
    <cfRule type="expression" dxfId="1907" priority="13177">
      <formula>IF(RIGHT(TEXT(AI113,"0.#"),1)=".",FALSE,TRUE)</formula>
    </cfRule>
    <cfRule type="expression" dxfId="1906" priority="13178">
      <formula>IF(RIGHT(TEXT(AI113,"0.#"),1)=".",TRUE,FALSE)</formula>
    </cfRule>
  </conditionalFormatting>
  <conditionalFormatting sqref="AM113">
    <cfRule type="expression" dxfId="1905" priority="13175">
      <formula>IF(RIGHT(TEXT(AM113,"0.#"),1)=".",FALSE,TRUE)</formula>
    </cfRule>
    <cfRule type="expression" dxfId="1904" priority="13176">
      <formula>IF(RIGHT(TEXT(AM113,"0.#"),1)=".",TRUE,FALSE)</formula>
    </cfRule>
  </conditionalFormatting>
  <conditionalFormatting sqref="AE114">
    <cfRule type="expression" dxfId="1903" priority="13173">
      <formula>IF(RIGHT(TEXT(AE114,"0.#"),1)=".",FALSE,TRUE)</formula>
    </cfRule>
    <cfRule type="expression" dxfId="1902" priority="13174">
      <formula>IF(RIGHT(TEXT(AE114,"0.#"),1)=".",TRUE,FALSE)</formula>
    </cfRule>
  </conditionalFormatting>
  <conditionalFormatting sqref="AI114">
    <cfRule type="expression" dxfId="1901" priority="13171">
      <formula>IF(RIGHT(TEXT(AI114,"0.#"),1)=".",FALSE,TRUE)</formula>
    </cfRule>
    <cfRule type="expression" dxfId="1900" priority="13172">
      <formula>IF(RIGHT(TEXT(AI114,"0.#"),1)=".",TRUE,FALSE)</formula>
    </cfRule>
  </conditionalFormatting>
  <conditionalFormatting sqref="AM114">
    <cfRule type="expression" dxfId="1899" priority="13169">
      <formula>IF(RIGHT(TEXT(AM114,"0.#"),1)=".",FALSE,TRUE)</formula>
    </cfRule>
    <cfRule type="expression" dxfId="1898" priority="13170">
      <formula>IF(RIGHT(TEXT(AM114,"0.#"),1)=".",TRUE,FALSE)</formula>
    </cfRule>
  </conditionalFormatting>
  <conditionalFormatting sqref="AE116 AQ116">
    <cfRule type="expression" dxfId="1897" priority="13165">
      <formula>IF(RIGHT(TEXT(AE116,"0.#"),1)=".",FALSE,TRUE)</formula>
    </cfRule>
    <cfRule type="expression" dxfId="1896" priority="13166">
      <formula>IF(RIGHT(TEXT(AE116,"0.#"),1)=".",TRUE,FALSE)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cfRule type="expression" dxfId="1893" priority="13159">
      <formula>IF(RIGHT(TEXT(AE117,"0.#"),1)=".",FALSE,TRUE)</formula>
    </cfRule>
    <cfRule type="expression" dxfId="1892" priority="13160">
      <formula>IF(RIGHT(TEXT(AE117,"0.#"),1)=".",TRUE,FALSE)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6:AO846">
    <cfRule type="expression" dxfId="1689" priority="2821">
      <formula>IF(AND(AL846&gt;=0, RIGHT(TEXT(AL846,"0.#"),1)&lt;&gt;"."),TRUE,FALSE)</formula>
    </cfRule>
    <cfRule type="expression" dxfId="1688" priority="2822">
      <formula>IF(AND(AL846&gt;=0, RIGHT(TEXT(AL846,"0.#"),1)="."),TRUE,FALSE)</formula>
    </cfRule>
    <cfRule type="expression" dxfId="1687" priority="2823">
      <formula>IF(AND(AL846&lt;0, RIGHT(TEXT(AL846,"0.#"),1)&lt;&gt;"."),TRUE,FALSE)</formula>
    </cfRule>
    <cfRule type="expression" dxfId="1686" priority="2824">
      <formula>IF(AND(AL846&lt;0, RIGHT(TEXT(AL846,"0.#"),1)="."),TRUE,FALSE)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L845:AO845">
    <cfRule type="expression" dxfId="9" priority="7">
      <formula>IF(AND(AL845&gt;=0, RIGHT(TEXT(AL845,"0.#"),1)&lt;&gt;"."),TRUE,FALSE)</formula>
    </cfRule>
    <cfRule type="expression" dxfId="8" priority="8">
      <formula>IF(AND(AL845&gt;=0, RIGHT(TEXT(AL845,"0.#"),1)="."),TRUE,FALSE)</formula>
    </cfRule>
    <cfRule type="expression" dxfId="7" priority="9">
      <formula>IF(AND(AL845&lt;0, RIGHT(TEXT(AL845,"0.#"),1)&lt;&gt;"."),TRUE,FALSE)</formula>
    </cfRule>
    <cfRule type="expression" dxfId="6" priority="10">
      <formula>IF(AND(AL845&lt;0, RIGHT(TEXT(AL845,"0.#"),1)="."),TRUE,FALSE)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636</v>
      </c>
      <c r="M3" s="13" t="str">
        <f t="shared" ref="M3:M11" si="2">IF(L3="","",K3)</f>
        <v>文教及び科学振興</v>
      </c>
      <c r="N3" s="13" t="str">
        <f>IF(M3="",N2,IF(N2&lt;&gt;"",CONCATENATE(N2,"、",M3),M3))</f>
        <v>文教及び科学振興</v>
      </c>
      <c r="O3" s="13"/>
      <c r="P3" s="12" t="s">
        <v>74</v>
      </c>
      <c r="Q3" s="17" t="s">
        <v>636</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文教及び科学振興</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雄一</dc:creator>
  <cp:lastModifiedBy>ㅤ</cp:lastModifiedBy>
  <cp:lastPrinted>2021-03-08T07:58:12Z</cp:lastPrinted>
  <dcterms:created xsi:type="dcterms:W3CDTF">2012-03-13T00:50:25Z</dcterms:created>
  <dcterms:modified xsi:type="dcterms:W3CDTF">2021-09-03T16:09:29Z</dcterms:modified>
</cp:coreProperties>
</file>