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04" i="3"/>
  <c r="AY615"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<sst xmlns="http://schemas.openxmlformats.org/spreadsheetml/2006/main" count="2224" uniqueCount="681">
  <si>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</si>
  <si>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</si>
  <si>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</si>
  <si>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</si>
  <si>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</si>
  <si>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</si>
  <si>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</si>
  <si>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</si>
  <si>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</si>
  <si>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</si>
  <si>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</si>
  <si>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</si>
  <si>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</si>
  <si>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</si>
  <si>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</si>
  <si>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</si>
  <si>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</si>
  <si>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</si>
  <si>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</si>
  <si>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</si>
  <si>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</si>
  <si>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</si>
  <si>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</si>
  <si>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</si>
  <si>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</si>
  <si>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</si>
  <si>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</si>
  <si>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</si>
  <si>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</si>
  <si>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</si>
  <si>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</si>
  <si>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</si>
  <si>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</si>
  <si>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</si>
  <si>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</si>
  <si>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</si>
  <si>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</si>
  <si>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</si>
  <si>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</si>
  <si>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</si>
  <si>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</si>
  <si>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</si>
  <si>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</si>
  <si>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</si>
  <si>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</si>
  <si>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</si>
  <si>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</si>
  <si>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</si>
  <si>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</si>
  <si>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</si>
  <si>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</si>
  <si>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</si>
  <si>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</si>
  <si>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</si>
  <si>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</si>
  <si>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</si>
  <si>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</si>
  <si>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</si>
  <si>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</si>
  <si>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</si>
  <si>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</si>
  <si>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</si>
  <si>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</si>
  <si>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</si>
  <si>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</si>
  <si>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</si>
  <si>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</si>
  <si>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</si>
  <si>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</si>
  <si>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</si>
  <si>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</si>
  <si>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</si>
  <si>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</si>
  <si>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</si>
  <si>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</si>
  <si>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</si>
  <si>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</si>
  <si>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</si>
  <si>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</si>
  <si>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</si>
  <si>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</si>
  <si>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</si>
  <si>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</si>
  <si>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</si>
  <si>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</si>
  <si>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</si>
  <si>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</si>
  <si>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</si>
  <si>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</si>
  <si>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</si>
  <si>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</si>
  <si>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</si>
  <si>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</si>
  <si>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</si>
  <si>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</si>
  <si>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</si>
  <si>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</si>
  <si>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</si>
  <si>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</si>
  <si>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</si>
  <si>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</si>
  <si>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</si>
  <si>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</si>
  <si>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</si>
  <si>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</si>
  <si>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</si>
  <si>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</si>
  <si>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</si>
  <si>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</si>
  <si>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</si>
  <si>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</si>
  <si>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</si>
  <si>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</si>
  <si>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</si>
  <si>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</si>
  <si>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</si>
  <si>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</si>
  <si>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</si>
  <si>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</si>
  <si>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</si>
  <si>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</si>
  <si>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</si>
  <si>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</si>
  <si>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</si>
  <si>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</si>
  <si>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</si>
  <si>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</si>
  <si>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</si>
  <si>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</si>
  <si>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</si>
  <si>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</si>
  <si>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</si>
  <si>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</si>
  <si>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</si>
  <si>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</si>
  <si>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</si>
  <si>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</si>
  <si>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</si>
  <si>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</si>
  <si>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</si>
  <si>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</si>
  <si>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</si>
  <si>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</si>
  <si>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</si>
  <si>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</si>
  <si>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</si>
  <si>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</si>
  <si>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</si>
  <si>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</si>
  <si>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</si>
  <si>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</si>
  <si>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</si>
  <si>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</si>
  <si>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</si>
  <si>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</si>
  <si>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</si>
  <si>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</si>
  <si>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</si>
  <si>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</si>
  <si>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</si>
  <si>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</si>
  <si>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</si>
  <si>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</si>
  <si>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</si>
  <si>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</si>
  <si>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</si>
  <si>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</si>
  <si>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</si>
  <si>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</si>
  <si>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</si>
  <si>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</si>
  <si>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</si>
  <si>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</si>
  <si>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</si>
  <si>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</si>
  <si>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</si>
  <si>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</si>
  <si>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</si>
  <si>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</si>
  <si>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</si>
  <si>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</si>
  <si>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</si>
  <si>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</si>
  <si>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</si>
  <si>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</si>
  <si>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</si>
  <si>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</si>
  <si>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</si>
  <si>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</si>
  <si>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</si>
  <si>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</si>
  <si>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</si>
  <si>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</si>
  <si>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</si>
  <si>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</si>
  <si>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</si>
  <si>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</si>
  <si>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</si>
  <si>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</si>
  <si>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</si>
  <si>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</si>
  <si>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</si>
  <si>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</si>
  <si>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</si>
  <si>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</si>
  <si>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</si>
  <si>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</si>
  <si>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</si>
  <si>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</si>
  <si>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</si>
  <si>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</si>
  <si>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</si>
  <si>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</si>
  <si>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</si>
  <si>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</si>
  <si>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</si>
  <si>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</si>
  <si>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</si>
  <si>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</si>
  <si>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</si>
  <si>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</si>
  <si>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</si>
  <si>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</si>
  <si>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</si>
  <si>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</si>
  <si>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</si>
  <si>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</si>
  <si>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</si>
  <si>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</si>
  <si>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</si>
  <si>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</si>
  <si>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</si>
  <si>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</si>
  <si>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</si>
  <si>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</si>
  <si>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</si>
  <si>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</si>
  <si>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</si>
  <si>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</si>
  <si>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</si>
  <si>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</si>
  <si>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</si>
  <si>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</si>
  <si>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</si>
  <si>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</si>
  <si>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</si>
  <si>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</si>
  <si>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</si>
  <si>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</si>
  <si>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</si>
  <si>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</si>
  <si>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</si>
  <si>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</si>
  <si>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</si>
  <si>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</si>
  <si>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</si>
  <si>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</si>
  <si>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</si>
  <si>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</si>
  <si>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</si>
  <si>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</si>
  <si>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</si>
  <si>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</si>
  <si>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</si>
  <si>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</si>
  <si>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</si>
  <si>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</si>
  <si>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</si>
  <si>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</si>
  <si>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</si>
  <si>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</si>
  <si>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</si>
  <si>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</si>
  <si>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</si>
  <si>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</si>
  <si>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</si>
  <si>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</si>
  <si>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</si>
  <si>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</si>
  <si>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</si>
  <si>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</si>
  <si>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</si>
  <si>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</si>
  <si>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</si>
  <si>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</si>
  <si>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</si>
  <si>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</si>
  <si>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</si>
  <si>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</si>
  <si>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</si>
  <si>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</si>
  <si>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</si>
  <si>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</si>
  <si>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</si>
  <si>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</si>
  <si>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</si>
  <si>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</si>
  <si>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</si>
  <si>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</si>
  <si>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</si>
  <si>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</si>
  <si>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</si>
  <si>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</si>
  <si>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</si>
  <si>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</si>
  <si>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</si>
  <si>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</si>
  <si>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</si>
  <si>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</si>
  <si>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</si>
  <si>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</si>
  <si>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</si>
  <si>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</si>
  <si>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</si>
  <si>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</si>
  <si>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</si>
  <si>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</si>
  <si>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</si>
  <si>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</si>
  <si>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</si>
  <si>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</si>
  <si>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</si>
  <si>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</si>
  <si>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</si>
  <si>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</si>
  <si>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</si>
  <si>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</si>
  <si>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</si>
  <si>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</si>
  <si>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</si>
  <si>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</si>
  <si>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</si>
  <si>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</si>
  <si>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</si>
  <si>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</si>
  <si>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</si>
  <si>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</si>
  <si>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</si>
  <si>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</si>
  <si>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</si>
  <si>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</si>
  <si>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</si>
  <si>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</si>
  <si>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</si>
  <si>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</si>
  <si>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</si>
  <si>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</si>
  <si>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</si>
  <si>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</si>
  <si>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</si>
  <si>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</si>
  <si>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</si>
  <si>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</si>
  <si>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</si>
  <si>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</si>
  <si>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</si>
  <si>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</si>
  <si>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</si>
  <si>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</si>
  <si>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</si>
  <si>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</si>
  <si>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</si>
  <si>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</si>
  <si>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</si>
  <si>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</si>
  <si>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</si>
  <si>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</si>
  <si>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</si>
  <si>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</si>
  <si>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</si>
  <si>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</si>
  <si>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</si>
  <si>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</si>
  <si>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</si>
  <si>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</si>
  <si>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</si>
  <si>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</si>
  <si>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</si>
  <si>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</si>
  <si>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</si>
  <si>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</si>
  <si>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</si>
  <si>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</si>
  <si>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</si>
  <si>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</si>
  <si>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</si>
  <si>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</si>
  <si>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</si>
  <si>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</si>
  <si>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</si>
  <si>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</si>
  <si>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</si>
  <si>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</si>
  <si>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</si>
  <si>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</si>
  <si>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</si>
  <si>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</si>
  <si>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</si>
  <si>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</si>
  <si>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</si>
  <si>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</si>
  <si>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</si>
  <si>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</si>
  <si>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</si>
  <si>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</si>
  <si>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</si>
  <si>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</si>
  <si>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</si>
  <si>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</si>
  <si>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</si>
  <si>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</si>
  <si>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</si>
  <si>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</si>
  <si>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</si>
  <si>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</si>
  <si>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</si>
  <si>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</si>
  <si>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</si>
  <si>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</si>
  <si>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</si>
  <si>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</si>
  <si>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</si>
  <si>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</si>
  <si>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</si>
  <si>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</si>
  <si>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</si>
  <si>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</si>
  <si>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</si>
  <si>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</si>
  <si>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</si>
  <si>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</si>
  <si>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</si>
  <si>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</si>
  <si>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</si>
  <si>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</si>
  <si>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</si>
  <si>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</si>
  <si>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</si>
  <si>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</si>
  <si>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</si>
  <si>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</si>
  <si>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</si>
  <si>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</si>
  <si>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</si>
  <si>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</si>
  <si>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</si>
  <si>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</si>
  <si>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</si>
  <si>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</si>
  <si>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</si>
  <si>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</si>
  <si>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</si>
  <si>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</si>
  <si>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</si>
  <si>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</si>
  <si>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</si>
  <si>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</si>
  <si>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</si>
  <si>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</si>
  <si>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</si>
  <si>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</si>
  <si>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</si>
  <si>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</si>
  <si>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</si>
  <si>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</si>
  <si>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</si>
  <si>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</si>
  <si>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</si>
  <si>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</si>
  <si>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</si>
  <si>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</si>
  <si>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</si>
  <si>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</si>
  <si>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</si>
  <si>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</si>
  <si>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</si>
  <si>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</si>
  <si>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</si>
  <si>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</si>
  <si>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</si>
  <si>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</si>
  <si>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</si>
  <si>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</si>
  <si>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</si>
  <si>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</si>
  <si>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</si>
  <si>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</si>
  <si>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</si>
  <si>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</si>
  <si>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</si>
  <si>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</si>
  <si>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</si>
  <si>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</si>
  <si>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</si>
  <si>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</si>
  <si>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</si>
  <si>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</si>
  <si>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</si>
  <si>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</si>
  <si>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</si>
  <si>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</si>
  <si>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</si>
  <si>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</si>
  <si>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</si>
  <si>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</si>
  <si>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</si>
  <si>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</si>
  <si>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</si>
  <si>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</si>
  <si>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</si>
  <si>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</si>
  <si>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</si>
  <si>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</si>
  <si>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</si>
  <si>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</si>
  <si>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</si>
  <si>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</si>
  <si>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</si>
  <si>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</si>
  <si>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</si>
  <si>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</si>
  <si>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</si>
  <si>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</si>
  <si>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</si>
  <si>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</si>
  <si>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</si>
  <si>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</si>
  <si>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</si>
  <si>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</si>
  <si>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</si>
  <si>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</si>
  <si>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</si>
  <si>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</si>
  <si>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</si>
  <si>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</si>
  <si>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</si>
  <si>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</si>
  <si>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</si>
  <si>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</si>
  <si>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</si>
  <si>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</si>
  <si>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</si>
  <si>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</si>
  <si>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</si>
  <si>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</si>
  <si>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</si>
  <si>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</si>
  <si>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</si>
  <si>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</si>
  <si>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</si>
  <si>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</si>
  <si>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</si>
  <si>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</si>
  <si>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</si>
  <si>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</si>
  <si>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</si>
  <si>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</si>
  <si>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</si>
  <si>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</si>
  <si>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</si>
  <si>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</si>
  <si>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</si>
  <si>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</si>
  <si>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</si>
  <si>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</si>
  <si>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</si>
  <si>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</si>
  <si>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</si>
  <si>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</si>
  <si>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</si>
  <si>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</si>
  <si>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</si>
  <si>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</si>
  <si>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</si>
  <si>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</si>
  <si>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</si>
  <si>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</si>
  <si>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</si>
  <si>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</si>
  <si>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</si>
  <si>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</si>
  <si>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</si>
  <si>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</si>
  <si>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</si>
  <si>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</si>
  <si>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</si>
  <si>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</si>
  <si>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</si>
  <si>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</si>
  <si>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</si>
  <si>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</si>
  <si>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</si>
  <si>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</si>
  <si>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</si>
  <si>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</si>
  <si>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</si>
  <si>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</si>
  <si>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</si>
  <si>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</si>
  <si>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</si>
  <si>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</si>
  <si>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</si>
  <si>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</si>
  <si>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</si>
  <si>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</si>
  <si>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</si>
  <si>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</si>
  <si>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</si>
  <si>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</si>
  <si>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</si>
  <si>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</si>
  <si>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</si>
  <si>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</si>
  <si>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</si>
  <si>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</si>
  <si>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</si>
  <si>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</si>
  <si>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</si>
  <si>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</si>
  <si>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</si>
  <si>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</si>
  <si>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</si>
  <si>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</si>
  <si>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</si>
  <si>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</si>
  <si>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</si>
  <si>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</si>
  <si>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</si>
  <si>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</si>
  <si>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</si>
  <si>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</si>
  <si>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</si>
  <si>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コンクリート工の省力化・効率化に係る技術研究開発の推進</t>
    <phoneticPr fontId="5"/>
  </si>
  <si>
    <t>大臣官房</t>
    <rPh sb="0" eb="2">
      <t>ダイジン</t>
    </rPh>
    <rPh sb="2" eb="4">
      <t>カンボウ</t>
    </rPh>
    <phoneticPr fontId="5"/>
  </si>
  <si>
    <t>技術調査課</t>
    <rPh sb="0" eb="2">
      <t>ギジュツ</t>
    </rPh>
    <rPh sb="2" eb="5">
      <t>チョウサカ</t>
    </rPh>
    <phoneticPr fontId="5"/>
  </si>
  <si>
    <t>課長　森戸義貴</t>
    <rPh sb="0" eb="2">
      <t>カチョウ</t>
    </rPh>
    <rPh sb="3" eb="5">
      <t>モリト</t>
    </rPh>
    <rPh sb="5" eb="7">
      <t>ヨシタカ</t>
    </rPh>
    <phoneticPr fontId="5"/>
  </si>
  <si>
    <t>○</t>
  </si>
  <si>
    <t>※※※「経済財政運営と改革の基本方針2019～「令和」新時代：「Society5.0」への挑戦～（令和元年6月21 日、閣議決定）」
i-Constructionにおけるトップランナー施策</t>
    <phoneticPr fontId="5"/>
  </si>
  <si>
    <t>老朽化が進む既存の社会インフラの維持管理にかかる労働力の負担の増加を踏まえると、社会インフラの適切な整備、維持管理・更新を行うためには、建設現場での働き方の改革にあわせて、作業の省略化・効率化を行うことが喫緊の課題である。
本施策は、建設分野の中で特に多くの作業員を必要とするコンクリート工における省力化・効率化を目的とし、プレキャスト部材の活用や材料調達から現場施工に至るサプライチェーンマネジメントの導入を促進するための技術開発を推進する。</t>
    <phoneticPr fontId="5"/>
  </si>
  <si>
    <t>コンクリート工における省人化・効率化に資する技術として、プレキャスト部材の活用促進に向けた技術基準の整備による規格の標準化・要素技術の一般化に関する検討をすすめる。また、プレキャスト部材の活用による優位性（品質向上、省人化、工期短縮等）を適切に評価する手法の確立のため、全体最適の導入に関する検討を進める。さらに、コンクリート構造物製作にあたっての材料調達から輸送、現場作業等における時間的ロスや材料ロスを削減するためのサプライチェーンマネジメントの導入に係る検討を進める。</t>
    <rPh sb="6" eb="7">
      <t>コウ</t>
    </rPh>
    <rPh sb="11" eb="14">
      <t>ショウジンカ</t>
    </rPh>
    <rPh sb="15" eb="18">
      <t>コウリツカ</t>
    </rPh>
    <rPh sb="19" eb="20">
      <t>シ</t>
    </rPh>
    <rPh sb="22" eb="24">
      <t>ギジュツ</t>
    </rPh>
    <rPh sb="34" eb="36">
      <t>ブザイ</t>
    </rPh>
    <rPh sb="37" eb="39">
      <t>カツヨウ</t>
    </rPh>
    <rPh sb="39" eb="41">
      <t>ソクシン</t>
    </rPh>
    <rPh sb="42" eb="43">
      <t>ム</t>
    </rPh>
    <rPh sb="45" eb="47">
      <t>ギジュツ</t>
    </rPh>
    <rPh sb="47" eb="49">
      <t>キジュン</t>
    </rPh>
    <rPh sb="50" eb="52">
      <t>セイビ</t>
    </rPh>
    <rPh sb="55" eb="57">
      <t>キカク</t>
    </rPh>
    <rPh sb="58" eb="61">
      <t>ヒョウジュンカ</t>
    </rPh>
    <rPh sb="62" eb="64">
      <t>ヨウソ</t>
    </rPh>
    <rPh sb="64" eb="66">
      <t>ギジュツ</t>
    </rPh>
    <rPh sb="67" eb="69">
      <t>イッパン</t>
    </rPh>
    <rPh sb="69" eb="70">
      <t>カ</t>
    </rPh>
    <rPh sb="71" eb="72">
      <t>カン</t>
    </rPh>
    <rPh sb="74" eb="76">
      <t>ケントウ</t>
    </rPh>
    <rPh sb="91" eb="93">
      <t>ブザイ</t>
    </rPh>
    <rPh sb="94" eb="96">
      <t>カツヨウ</t>
    </rPh>
    <rPh sb="99" eb="102">
      <t>ユウイセイ</t>
    </rPh>
    <rPh sb="103" eb="105">
      <t>ヒンシツ</t>
    </rPh>
    <rPh sb="105" eb="107">
      <t>コウジョウ</t>
    </rPh>
    <rPh sb="108" eb="111">
      <t>ショウジンカ</t>
    </rPh>
    <rPh sb="112" eb="114">
      <t>コウキ</t>
    </rPh>
    <rPh sb="114" eb="116">
      <t>タンシュク</t>
    </rPh>
    <rPh sb="116" eb="117">
      <t>トウ</t>
    </rPh>
    <rPh sb="119" eb="121">
      <t>テキセツ</t>
    </rPh>
    <rPh sb="122" eb="124">
      <t>ヒョウカ</t>
    </rPh>
    <rPh sb="126" eb="128">
      <t>シュホウ</t>
    </rPh>
    <rPh sb="129" eb="131">
      <t>カクリツ</t>
    </rPh>
    <rPh sb="135" eb="137">
      <t>ゼンタイ</t>
    </rPh>
    <rPh sb="137" eb="139">
      <t>サイテキ</t>
    </rPh>
    <rPh sb="140" eb="142">
      <t>ドウニュウ</t>
    </rPh>
    <rPh sb="143" eb="144">
      <t>カン</t>
    </rPh>
    <rPh sb="146" eb="148">
      <t>ケントウ</t>
    </rPh>
    <rPh sb="149" eb="150">
      <t>スス</t>
    </rPh>
    <rPh sb="163" eb="166">
      <t>コウゾウブツ</t>
    </rPh>
    <rPh sb="166" eb="168">
      <t>セイサク</t>
    </rPh>
    <rPh sb="174" eb="176">
      <t>ザイリョウ</t>
    </rPh>
    <rPh sb="176" eb="178">
      <t>チョウタツ</t>
    </rPh>
    <rPh sb="180" eb="182">
      <t>ユソウ</t>
    </rPh>
    <rPh sb="183" eb="185">
      <t>ゲンバ</t>
    </rPh>
    <rPh sb="185" eb="187">
      <t>サギョウ</t>
    </rPh>
    <rPh sb="187" eb="188">
      <t>トウ</t>
    </rPh>
    <rPh sb="192" eb="195">
      <t>ジカンテキ</t>
    </rPh>
    <rPh sb="198" eb="200">
      <t>ザイリョウ</t>
    </rPh>
    <rPh sb="203" eb="205">
      <t>サクゲン</t>
    </rPh>
    <rPh sb="225" eb="227">
      <t>ドウニュウ</t>
    </rPh>
    <rPh sb="228" eb="229">
      <t>カカ</t>
    </rPh>
    <rPh sb="230" eb="232">
      <t>ケントウ</t>
    </rPh>
    <rPh sb="233" eb="234">
      <t>スス</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</si>
  <si>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</si>
  <si>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</si>
  <si>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</si>
  <si>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社会秘本整備・管理効率化推進調査費</t>
    <rPh sb="0" eb="2">
      <t>シャカイ</t>
    </rPh>
    <rPh sb="2" eb="4">
      <t>ヒホン</t>
    </rPh>
    <rPh sb="4" eb="6">
      <t>セイビ</t>
    </rPh>
    <rPh sb="7" eb="9">
      <t>カンリ</t>
    </rPh>
    <rPh sb="9" eb="12">
      <t>コウリツカ</t>
    </rPh>
    <rPh sb="12" eb="14">
      <t>スイシン</t>
    </rPh>
    <rPh sb="14" eb="17">
      <t>チョウサヒ</t>
    </rPh>
    <phoneticPr fontId="5"/>
  </si>
  <si>
    <t>令和４年度以降は、別途新規予算立てを予定しているため</t>
    <rPh sb="0" eb="2">
      <t>レイワ</t>
    </rPh>
    <rPh sb="3" eb="5">
      <t>ネンド</t>
    </rPh>
    <rPh sb="5" eb="7">
      <t>イコウ</t>
    </rPh>
    <rPh sb="9" eb="11">
      <t>ベット</t>
    </rPh>
    <rPh sb="11" eb="13">
      <t>シンキ</t>
    </rPh>
    <rPh sb="13" eb="15">
      <t>ヨサン</t>
    </rPh>
    <rPh sb="15" eb="16">
      <t>タ</t>
    </rPh>
    <rPh sb="18" eb="20">
      <t>ヨテイ</t>
    </rPh>
    <phoneticPr fontId="5"/>
  </si>
  <si>
    <t>コンクリート構造物等に関する基準類を改定</t>
    <rPh sb="6" eb="9">
      <t>コウゾウブツ</t>
    </rPh>
    <rPh sb="9" eb="10">
      <t>トウ</t>
    </rPh>
    <rPh sb="11" eb="12">
      <t>カン</t>
    </rPh>
    <rPh sb="14" eb="16">
      <t>キジュン</t>
    </rPh>
    <rPh sb="16" eb="17">
      <t>ルイ</t>
    </rPh>
    <rPh sb="18" eb="20">
      <t>カイテイ</t>
    </rPh>
    <phoneticPr fontId="5"/>
  </si>
  <si>
    <t>コンクリート構造物等に関する基準類の改定数</t>
    <rPh sb="6" eb="9">
      <t>コウゾウブツ</t>
    </rPh>
    <rPh sb="9" eb="10">
      <t>トウ</t>
    </rPh>
    <rPh sb="11" eb="12">
      <t>カン</t>
    </rPh>
    <rPh sb="14" eb="16">
      <t>キジュン</t>
    </rPh>
    <rPh sb="16" eb="17">
      <t>ルイ</t>
    </rPh>
    <rPh sb="18" eb="20">
      <t>カイテイ</t>
    </rPh>
    <rPh sb="20" eb="21">
      <t>スウ</t>
    </rPh>
    <phoneticPr fontId="5"/>
  </si>
  <si>
    <t>コンクリート構造物に関する基準類（新技術適用に向けた監督検査基準類、流動性を高めた現場打コンクリートの活用に関するガイドライン、設計条件明示要領（案）、検査基準類、土木構造物設計マニュアル、施工管理基準）</t>
    <rPh sb="6" eb="9">
      <t>コウゾウブツ</t>
    </rPh>
    <rPh sb="10" eb="11">
      <t>カン</t>
    </rPh>
    <rPh sb="13" eb="15">
      <t>キジュン</t>
    </rPh>
    <rPh sb="15" eb="16">
      <t>ルイ</t>
    </rPh>
    <rPh sb="17" eb="20">
      <t>シンギジュツ</t>
    </rPh>
    <rPh sb="20" eb="22">
      <t>テキヨウ</t>
    </rPh>
    <rPh sb="23" eb="24">
      <t>ム</t>
    </rPh>
    <rPh sb="26" eb="28">
      <t>カントク</t>
    </rPh>
    <rPh sb="28" eb="30">
      <t>ケンサ</t>
    </rPh>
    <rPh sb="30" eb="32">
      <t>キジュン</t>
    </rPh>
    <rPh sb="32" eb="33">
      <t>ルイ</t>
    </rPh>
    <rPh sb="34" eb="37">
      <t>リュウドウセイ</t>
    </rPh>
    <rPh sb="38" eb="39">
      <t>タカ</t>
    </rPh>
    <rPh sb="41" eb="44">
      <t>ゲンバウチ</t>
    </rPh>
    <rPh sb="51" eb="53">
      <t>カツヨウ</t>
    </rPh>
    <rPh sb="54" eb="55">
      <t>カン</t>
    </rPh>
    <rPh sb="64" eb="66">
      <t>セッケイ</t>
    </rPh>
    <rPh sb="66" eb="68">
      <t>ジョウケン</t>
    </rPh>
    <rPh sb="68" eb="70">
      <t>メイジ</t>
    </rPh>
    <rPh sb="70" eb="72">
      <t>ヨウリョウ</t>
    </rPh>
    <rPh sb="73" eb="74">
      <t>アン</t>
    </rPh>
    <rPh sb="76" eb="78">
      <t>ケンサ</t>
    </rPh>
    <rPh sb="78" eb="80">
      <t>キジュン</t>
    </rPh>
    <rPh sb="80" eb="81">
      <t>ルイ</t>
    </rPh>
    <rPh sb="82" eb="84">
      <t>ドボク</t>
    </rPh>
    <rPh sb="84" eb="87">
      <t>コウゾウブツ</t>
    </rPh>
    <rPh sb="87" eb="89">
      <t>セッケイ</t>
    </rPh>
    <rPh sb="95" eb="97">
      <t>セコウ</t>
    </rPh>
    <rPh sb="97" eb="99">
      <t>カンリ</t>
    </rPh>
    <rPh sb="99" eb="101">
      <t>キジュン</t>
    </rPh>
    <phoneticPr fontId="5"/>
  </si>
  <si>
    <t>コンクリートに関する基準類の改定</t>
    <rPh sb="7" eb="8">
      <t>カン</t>
    </rPh>
    <rPh sb="10" eb="12">
      <t>キジュン</t>
    </rPh>
    <rPh sb="12" eb="13">
      <t>ルイ</t>
    </rPh>
    <rPh sb="14" eb="16">
      <t>カイテイ</t>
    </rPh>
    <phoneticPr fontId="5"/>
  </si>
  <si>
    <t>基準</t>
    <rPh sb="0" eb="2">
      <t>キジュン</t>
    </rPh>
    <phoneticPr fontId="5"/>
  </si>
  <si>
    <t>社会資本整備等 １．公共投資における効率化・重点化と担い⼿確保</t>
    <phoneticPr fontId="5"/>
  </si>
  <si>
    <t>社会資本整備・管理等を効果的に推進する</t>
    <phoneticPr fontId="5"/>
  </si>
  <si>
    <t>コンクリートに関する基準類の改定</t>
    <phoneticPr fontId="5"/>
  </si>
  <si>
    <t>-</t>
  </si>
  <si>
    <t>-</t>
    <phoneticPr fontId="5"/>
  </si>
  <si>
    <t>有</t>
  </si>
  <si>
    <t>無</t>
  </si>
  <si>
    <t>‐</t>
  </si>
  <si>
    <t>建設業は従事者の減少、高齢化が進行しており、現場作業の省力化・効率化が課題である。当事業はコンクリートの主に現場作業の省力化・効率化を目指すものであり、ニーズを反映している。</t>
    <rPh sb="0" eb="3">
      <t>ケンセツギョウ</t>
    </rPh>
    <rPh sb="4" eb="7">
      <t>ジュウジシャ</t>
    </rPh>
    <rPh sb="8" eb="10">
      <t>ゲンショウ</t>
    </rPh>
    <rPh sb="11" eb="14">
      <t>コウレイカ</t>
    </rPh>
    <rPh sb="15" eb="17">
      <t>シンコウ</t>
    </rPh>
    <rPh sb="22" eb="24">
      <t>ゲンバ</t>
    </rPh>
    <rPh sb="24" eb="26">
      <t>サギョウ</t>
    </rPh>
    <rPh sb="27" eb="30">
      <t>ショウリョクカ</t>
    </rPh>
    <rPh sb="31" eb="34">
      <t>コウリツカ</t>
    </rPh>
    <rPh sb="35" eb="37">
      <t>カダイ</t>
    </rPh>
    <rPh sb="41" eb="42">
      <t>トウ</t>
    </rPh>
    <rPh sb="42" eb="44">
      <t>ジギョウ</t>
    </rPh>
    <rPh sb="52" eb="53">
      <t>オモ</t>
    </rPh>
    <rPh sb="54" eb="56">
      <t>ゲンバ</t>
    </rPh>
    <rPh sb="56" eb="58">
      <t>サギョウ</t>
    </rPh>
    <rPh sb="59" eb="62">
      <t>ショウリョクカ</t>
    </rPh>
    <rPh sb="63" eb="66">
      <t>コウリツカ</t>
    </rPh>
    <rPh sb="67" eb="69">
      <t>メザ</t>
    </rPh>
    <rPh sb="80" eb="82">
      <t>ハンエイ</t>
    </rPh>
    <phoneticPr fontId="5"/>
  </si>
  <si>
    <t>現場施工の省力化・効率化は全国的な課題であり、国が主体的に取り組むべきものである。</t>
    <rPh sb="5" eb="8">
      <t>ショウリョクカ</t>
    </rPh>
    <rPh sb="9" eb="12">
      <t>コウリツカ</t>
    </rPh>
    <rPh sb="13" eb="16">
      <t>ゼンコクテキ</t>
    </rPh>
    <rPh sb="17" eb="19">
      <t>カダイ</t>
    </rPh>
    <rPh sb="23" eb="24">
      <t>クニ</t>
    </rPh>
    <rPh sb="25" eb="28">
      <t>シュタイテキ</t>
    </rPh>
    <rPh sb="29" eb="30">
      <t>ト</t>
    </rPh>
    <rPh sb="31" eb="32">
      <t>ク</t>
    </rPh>
    <phoneticPr fontId="5"/>
  </si>
  <si>
    <t>骨太の方針2015においても、建設生産システムの省力化・効率化等を推進することとしており、現場施工の省力化・効率化を図ることが必要とされている。</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</si>
  <si>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</si>
  <si>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業務発注を計画するにあたっては、あらかじめ検討項目、調査対象範囲等について十分検討を行い、効率的な執行に努めている。</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</si>
  <si>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</si>
  <si>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現場施工の効率化に資する技術の活用を推進するための検討を実施している。</t>
    <phoneticPr fontId="5"/>
  </si>
  <si>
    <t>業務計画書の作成を義務づけ、適切な実施を確認している。</t>
  </si>
  <si>
    <t>検査を行い、成果を確認している。</t>
    <rPh sb="0" eb="2">
      <t>ケンサ</t>
    </rPh>
    <rPh sb="3" eb="4">
      <t>オコナ</t>
    </rPh>
    <rPh sb="6" eb="8">
      <t>セイカ</t>
    </rPh>
    <rPh sb="9" eb="11">
      <t>カクニン</t>
    </rPh>
    <phoneticPr fontId="33"/>
  </si>
  <si>
    <t>国土交通省</t>
  </si>
  <si>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</si>
  <si>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一般財団法人国土技術研究センター</t>
    <rPh sb="0" eb="2">
      <t>イッパン</t>
    </rPh>
    <rPh sb="2" eb="6">
      <t>ザイダンホウジン</t>
    </rPh>
    <rPh sb="6" eb="10">
      <t>コクドギジュツ</t>
    </rPh>
    <rPh sb="10" eb="12">
      <t>ケンキュウ</t>
    </rPh>
    <phoneticPr fontId="5"/>
  </si>
  <si>
    <t>一般財団法人国土技術研究センター</t>
    <rPh sb="0" eb="2">
      <t>イッパン</t>
    </rPh>
    <rPh sb="2" eb="6">
      <t>ザイダンホウジン</t>
    </rPh>
    <rPh sb="6" eb="12">
      <t>コクドギジュツケンキュウ</t>
    </rPh>
    <phoneticPr fontId="5"/>
  </si>
  <si>
    <t>コンクリート工の効率化・省力化に係る検討</t>
    <rPh sb="6" eb="7">
      <t>コウ</t>
    </rPh>
    <rPh sb="8" eb="11">
      <t>コウリツカ</t>
    </rPh>
    <rPh sb="12" eb="15">
      <t>ショウリョクカ</t>
    </rPh>
    <rPh sb="16" eb="17">
      <t>カカ</t>
    </rPh>
    <rPh sb="18" eb="20">
      <t>ケントウ</t>
    </rPh>
    <phoneticPr fontId="5"/>
  </si>
  <si>
    <t>国交</t>
  </si>
  <si>
    <t>当年度予算／改定したコンクリとに関する基準類の数　　　　　　　　　　　　　　</t>
    <rPh sb="0" eb="3">
      <t>トウネンド</t>
    </rPh>
    <rPh sb="3" eb="5">
      <t>ヨサン</t>
    </rPh>
    <rPh sb="6" eb="8">
      <t>カイテイ</t>
    </rPh>
    <rPh sb="16" eb="17">
      <t>カン</t>
    </rPh>
    <rPh sb="19" eb="21">
      <t>キジュン</t>
    </rPh>
    <rPh sb="21" eb="22">
      <t>ルイ</t>
    </rPh>
    <rPh sb="23" eb="24">
      <t>カズ</t>
    </rPh>
    <phoneticPr fontId="5"/>
  </si>
  <si>
    <t>10,000千円/0</t>
    <rPh sb="6" eb="8">
      <t>センエン</t>
    </rPh>
    <phoneticPr fontId="5"/>
  </si>
  <si>
    <t>10,000千円/２</t>
    <rPh sb="6" eb="8">
      <t>センエン</t>
    </rPh>
    <phoneticPr fontId="5"/>
  </si>
  <si>
    <t>8,500千円/４</t>
    <rPh sb="5" eb="7">
      <t>センエン</t>
    </rPh>
    <phoneticPr fontId="5"/>
  </si>
  <si>
    <t>一者応札について、原因の分析を行い、改善に向けて取り組まれたい。</t>
    <phoneticPr fontId="5"/>
  </si>
  <si>
    <t>-</t>
    <phoneticPr fontId="5"/>
  </si>
  <si>
    <t>一者応札となっている案件について、引き続き原因分析、改善に努める。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</si>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</sst>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0"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center" vertical="center" shrinkToFit="1"/>
      <protection locked="0"/>
    </xf>
    <xf numFmtId="182" fontId="0" fillId="0" borderId="37"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6"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68"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68036</xdr:colOff>
      <xdr:row>752</xdr:row>
      <xdr:rowOff>54429</xdr:rowOff>
    </xdr:from>
    <xdr:to>
      <xdr:col>38</xdr:col>
      <xdr:colOff>93778</xdr:colOff>
      <xdr:row>764</xdr:row>
      <xdr:rowOff>190655</xdr:rowOff>
    </xdr:to>
    <xdr:grpSp>
      <xdr:nvGrpSpPr>
        <xdr:cNvPr id="2" name="グループ化 1"/>
        <xdr:cNvGrpSpPr/>
      </xdr:nvGrpSpPr>
      <xdr:grpSpPr>
        <a:xfrm>
          <a:off x="2868386" y="38754504"/>
          <a:ext cx="4826342" cy="4365326"/>
          <a:chOff x="3550227" y="34633579"/>
          <a:chExt cx="4957261" cy="4692438"/>
        </a:xfrm>
      </xdr:grpSpPr>
      <xdr:sp macro="" textlink="">
        <xdr:nvSpPr>
          <xdr:cNvPr id="3" name="テキスト ボックス 2"/>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１０百万円</a:t>
            </a:r>
          </a:p>
        </xdr:txBody>
      </xdr:sp>
      <xdr:sp macro="" textlink="">
        <xdr:nvSpPr>
          <xdr:cNvPr id="4" name="テキスト ボックス 3"/>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Ａ．一般財団法人国土技術研究センター９．７百万円</a:t>
            </a:r>
          </a:p>
        </xdr:txBody>
      </xdr:sp>
      <xdr:sp macro="" textlink="">
        <xdr:nvSpPr>
          <xdr:cNvPr id="7" name="テキスト ボックス 6"/>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０．３百万円</a:t>
            </a:r>
          </a:p>
        </xdr:txBody>
      </xdr:sp>
      <xdr:sp macro="" textlink="">
        <xdr:nvSpPr>
          <xdr:cNvPr id="9" name="テキスト ボックス 8"/>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コンクリート工の効率化・省力化に係る検討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Normal="75" zoomScaleSheetLayoutView="100" zoomScalePageLayoutView="85" workbookViewId="0">
      <selection activeCell="BF844" sqref="BF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326</v>
      </c>
      <c r="AJ2" s="930" t="s">
        <v>672</v>
      </c>
      <c r="AK2" s="930"/>
      <c r="AL2" s="930"/>
      <c r="AM2" s="930"/>
      <c r="AN2" s="83" t="s">
        <v>326</v>
      </c>
      <c r="AO2" s="930">
        <v>20</v>
      </c>
      <c r="AP2" s="930"/>
      <c r="AQ2" s="930"/>
      <c r="AR2" s="84" t="s">
        <v>631</v>
      </c>
      <c r="AS2" s="936">
        <v>361</v>
      </c>
      <c r="AT2" s="936"/>
      <c r="AU2" s="936"/>
      <c r="AV2" s="83" t="str">
        <f>IF(AW2="","","-")</f>
        <v>-</v>
      </c>
      <c r="AW2" s="896">
        <v>0</v>
      </c>
      <c r="AX2" s="896"/>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667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68</v>
      </c>
      <c r="H5" s="820"/>
      <c r="I5" s="820"/>
      <c r="J5" s="820"/>
      <c r="K5" s="820"/>
      <c r="L5" s="820"/>
      <c r="M5" s="821" t="s">
        <v>65</v>
      </c>
      <c r="N5" s="822"/>
      <c r="O5" s="822"/>
      <c r="P5" s="822"/>
      <c r="Q5" s="822"/>
      <c r="R5" s="823"/>
      <c r="S5" s="824" t="s">
        <v>432</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635</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c r="H7" s="483"/>
      <c r="I7" s="483"/>
      <c r="J7" s="483"/>
      <c r="K7" s="483"/>
      <c r="L7" s="483"/>
      <c r="M7" s="483"/>
      <c r="N7" s="483"/>
      <c r="O7" s="483"/>
      <c r="P7" s="483"/>
      <c r="Q7" s="483"/>
      <c r="R7" s="483"/>
      <c r="S7" s="483"/>
      <c r="T7" s="483"/>
      <c r="U7" s="483"/>
      <c r="V7" s="483"/>
      <c r="W7" s="483"/>
      <c r="X7" s="484"/>
      <c r="Y7" s="908" t="s">
        <v>309</v>
      </c>
      <c r="Z7" s="424"/>
      <c r="AA7" s="424"/>
      <c r="AB7" s="424"/>
      <c r="AC7" s="424"/>
      <c r="AD7" s="909"/>
      <c r="AE7" s="897" t="s">
        <v>637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79" t="s">
        <v>208</v>
      </c>
      <c r="B8" s="480"/>
      <c r="C8" s="480"/>
      <c r="D8" s="480"/>
      <c r="E8" s="480"/>
      <c r="F8" s="481"/>
      <c r="G8" s="931" t="str">
        <f>入力規則等!A27</f>
        <v>-</v>
      </c>
      <c r="H8" s="706"/>
      <c r="I8" s="706"/>
      <c r="J8" s="706"/>
      <c r="K8" s="706"/>
      <c r="L8" s="706"/>
      <c r="M8" s="706"/>
      <c r="N8" s="706"/>
      <c r="O8" s="706"/>
      <c r="P8" s="706"/>
      <c r="Q8" s="706"/>
      <c r="R8" s="706"/>
      <c r="S8" s="706"/>
      <c r="T8" s="706"/>
      <c r="U8" s="706"/>
      <c r="V8" s="706"/>
      <c r="W8" s="706"/>
      <c r="X8" s="932"/>
      <c r="Y8" s="826" t="s">
        <v>209</v>
      </c>
      <c r="Z8" s="827"/>
      <c r="AA8" s="827"/>
      <c r="AB8" s="827"/>
      <c r="AC8" s="827"/>
      <c r="AD8" s="828"/>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29" t="s">
        <v>23</v>
      </c>
      <c r="B9" s="830"/>
      <c r="C9" s="830"/>
      <c r="D9" s="830"/>
      <c r="E9" s="830"/>
      <c r="F9" s="830"/>
      <c r="G9" s="831" t="s">
        <v>638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40" t="s">
        <v>639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9" t="s">
        <v>24</v>
      </c>
      <c r="B12" s="950"/>
      <c r="C12" s="950"/>
      <c r="D12" s="950"/>
      <c r="E12" s="950"/>
      <c r="F12" s="951"/>
      <c r="G12" s="746"/>
      <c r="H12" s="747"/>
      <c r="I12" s="747"/>
      <c r="J12" s="747"/>
      <c r="K12" s="747"/>
      <c r="L12" s="747"/>
      <c r="M12" s="747"/>
      <c r="N12" s="747"/>
      <c r="O12" s="747"/>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8"/>
    </row>
    <row r="13" spans="1:50" ht="21" customHeight="1" x14ac:dyDescent="0.15">
      <c r="A13" s="597"/>
      <c r="B13" s="598"/>
      <c r="C13" s="598"/>
      <c r="D13" s="598"/>
      <c r="E13" s="598"/>
      <c r="F13" s="599"/>
      <c r="G13" s="709" t="s">
        <v>6</v>
      </c>
      <c r="H13" s="710"/>
      <c r="I13" s="750" t="s">
        <v>7</v>
      </c>
      <c r="J13" s="751"/>
      <c r="K13" s="751"/>
      <c r="L13" s="751"/>
      <c r="M13" s="751"/>
      <c r="N13" s="751"/>
      <c r="O13" s="752"/>
      <c r="P13" s="640"/>
      <c r="Q13" s="641"/>
      <c r="R13" s="641"/>
      <c r="S13" s="641"/>
      <c r="T13" s="641"/>
      <c r="U13" s="641"/>
      <c r="V13" s="642"/>
      <c r="W13" s="640">
        <v>10</v>
      </c>
      <c r="X13" s="641"/>
      <c r="Y13" s="641"/>
      <c r="Z13" s="641"/>
      <c r="AA13" s="641"/>
      <c r="AB13" s="641"/>
      <c r="AC13" s="642"/>
      <c r="AD13" s="640">
        <v>10</v>
      </c>
      <c r="AE13" s="641"/>
      <c r="AF13" s="641"/>
      <c r="AG13" s="641"/>
      <c r="AH13" s="641"/>
      <c r="AI13" s="641"/>
      <c r="AJ13" s="642"/>
      <c r="AK13" s="640">
        <v>8.48</v>
      </c>
      <c r="AL13" s="641"/>
      <c r="AM13" s="641"/>
      <c r="AN13" s="641"/>
      <c r="AO13" s="641"/>
      <c r="AP13" s="641"/>
      <c r="AQ13" s="642"/>
      <c r="AR13" s="905">
        <v>0</v>
      </c>
      <c r="AS13" s="906"/>
      <c r="AT13" s="906"/>
      <c r="AU13" s="906"/>
      <c r="AV13" s="906"/>
      <c r="AW13" s="906"/>
      <c r="AX13" s="907"/>
    </row>
    <row r="14" spans="1:50" ht="21" customHeight="1" x14ac:dyDescent="0.15">
      <c r="A14" s="597"/>
      <c r="B14" s="598"/>
      <c r="C14" s="598"/>
      <c r="D14" s="598"/>
      <c r="E14" s="598"/>
      <c r="F14" s="599"/>
      <c r="G14" s="711"/>
      <c r="H14" s="712"/>
      <c r="I14" s="697" t="s">
        <v>8</v>
      </c>
      <c r="J14" s="748"/>
      <c r="K14" s="748"/>
      <c r="L14" s="748"/>
      <c r="M14" s="748"/>
      <c r="N14" s="748"/>
      <c r="O14" s="749"/>
      <c r="P14" s="640"/>
      <c r="Q14" s="641"/>
      <c r="R14" s="641"/>
      <c r="S14" s="641"/>
      <c r="T14" s="641"/>
      <c r="U14" s="641"/>
      <c r="V14" s="642"/>
      <c r="W14" s="640">
        <v>0</v>
      </c>
      <c r="X14" s="641"/>
      <c r="Y14" s="641"/>
      <c r="Z14" s="641"/>
      <c r="AA14" s="641"/>
      <c r="AB14" s="641"/>
      <c r="AC14" s="642"/>
      <c r="AD14" s="640">
        <v>0</v>
      </c>
      <c r="AE14" s="641"/>
      <c r="AF14" s="641"/>
      <c r="AG14" s="641"/>
      <c r="AH14" s="641"/>
      <c r="AI14" s="641"/>
      <c r="AJ14" s="642"/>
      <c r="AK14" s="640">
        <v>0</v>
      </c>
      <c r="AL14" s="641"/>
      <c r="AM14" s="641"/>
      <c r="AN14" s="641"/>
      <c r="AO14" s="641"/>
      <c r="AP14" s="641"/>
      <c r="AQ14" s="642"/>
      <c r="AR14" s="774"/>
      <c r="AS14" s="774"/>
      <c r="AT14" s="774"/>
      <c r="AU14" s="774"/>
      <c r="AV14" s="774"/>
      <c r="AW14" s="774"/>
      <c r="AX14" s="775"/>
    </row>
    <row r="15" spans="1:50" ht="21" customHeight="1" x14ac:dyDescent="0.15">
      <c r="A15" s="597"/>
      <c r="B15" s="598"/>
      <c r="C15" s="598"/>
      <c r="D15" s="598"/>
      <c r="E15" s="598"/>
      <c r="F15" s="599"/>
      <c r="G15" s="711"/>
      <c r="H15" s="712"/>
      <c r="I15" s="697" t="s">
        <v>50</v>
      </c>
      <c r="J15" s="698"/>
      <c r="K15" s="698"/>
      <c r="L15" s="698"/>
      <c r="M15" s="698"/>
      <c r="N15" s="698"/>
      <c r="O15" s="699"/>
      <c r="P15" s="640"/>
      <c r="Q15" s="641"/>
      <c r="R15" s="641"/>
      <c r="S15" s="641"/>
      <c r="T15" s="641"/>
      <c r="U15" s="641"/>
      <c r="V15" s="642"/>
      <c r="W15" s="640">
        <v>0</v>
      </c>
      <c r="X15" s="641"/>
      <c r="Y15" s="641"/>
      <c r="Z15" s="641"/>
      <c r="AA15" s="641"/>
      <c r="AB15" s="641"/>
      <c r="AC15" s="642"/>
      <c r="AD15" s="640">
        <v>0</v>
      </c>
      <c r="AE15" s="641"/>
      <c r="AF15" s="641"/>
      <c r="AG15" s="641"/>
      <c r="AH15" s="641"/>
      <c r="AI15" s="641"/>
      <c r="AJ15" s="642"/>
      <c r="AK15" s="640">
        <v>0</v>
      </c>
      <c r="AL15" s="641"/>
      <c r="AM15" s="641"/>
      <c r="AN15" s="641"/>
      <c r="AO15" s="641"/>
      <c r="AP15" s="641"/>
      <c r="AQ15" s="642"/>
      <c r="AR15" s="640"/>
      <c r="AS15" s="641"/>
      <c r="AT15" s="641"/>
      <c r="AU15" s="641"/>
      <c r="AV15" s="641"/>
      <c r="AW15" s="641"/>
      <c r="AX15" s="789"/>
    </row>
    <row r="16" spans="1:50" ht="21" customHeight="1" x14ac:dyDescent="0.15">
      <c r="A16" s="597"/>
      <c r="B16" s="598"/>
      <c r="C16" s="598"/>
      <c r="D16" s="598"/>
      <c r="E16" s="598"/>
      <c r="F16" s="599"/>
      <c r="G16" s="711"/>
      <c r="H16" s="712"/>
      <c r="I16" s="697" t="s">
        <v>51</v>
      </c>
      <c r="J16" s="698"/>
      <c r="K16" s="698"/>
      <c r="L16" s="698"/>
      <c r="M16" s="698"/>
      <c r="N16" s="698"/>
      <c r="O16" s="699"/>
      <c r="P16" s="640"/>
      <c r="Q16" s="641"/>
      <c r="R16" s="641"/>
      <c r="S16" s="641"/>
      <c r="T16" s="641"/>
      <c r="U16" s="641"/>
      <c r="V16" s="642"/>
      <c r="W16" s="640">
        <v>0</v>
      </c>
      <c r="X16" s="641"/>
      <c r="Y16" s="641"/>
      <c r="Z16" s="641"/>
      <c r="AA16" s="641"/>
      <c r="AB16" s="641"/>
      <c r="AC16" s="642"/>
      <c r="AD16" s="640">
        <v>0</v>
      </c>
      <c r="AE16" s="641"/>
      <c r="AF16" s="641"/>
      <c r="AG16" s="641"/>
      <c r="AH16" s="641"/>
      <c r="AI16" s="641"/>
      <c r="AJ16" s="642"/>
      <c r="AK16" s="640">
        <v>0</v>
      </c>
      <c r="AL16" s="641"/>
      <c r="AM16" s="641"/>
      <c r="AN16" s="641"/>
      <c r="AO16" s="641"/>
      <c r="AP16" s="641"/>
      <c r="AQ16" s="642"/>
      <c r="AR16" s="743"/>
      <c r="AS16" s="744"/>
      <c r="AT16" s="744"/>
      <c r="AU16" s="744"/>
      <c r="AV16" s="744"/>
      <c r="AW16" s="744"/>
      <c r="AX16" s="745"/>
    </row>
    <row r="17" spans="1:50" ht="24.75" customHeight="1" x14ac:dyDescent="0.15">
      <c r="A17" s="597"/>
      <c r="B17" s="598"/>
      <c r="C17" s="598"/>
      <c r="D17" s="598"/>
      <c r="E17" s="598"/>
      <c r="F17" s="599"/>
      <c r="G17" s="711"/>
      <c r="H17" s="712"/>
      <c r="I17" s="697" t="s">
        <v>49</v>
      </c>
      <c r="J17" s="748"/>
      <c r="K17" s="748"/>
      <c r="L17" s="748"/>
      <c r="M17" s="748"/>
      <c r="N17" s="748"/>
      <c r="O17" s="749"/>
      <c r="P17" s="640"/>
      <c r="Q17" s="641"/>
      <c r="R17" s="641"/>
      <c r="S17" s="641"/>
      <c r="T17" s="641"/>
      <c r="U17" s="641"/>
      <c r="V17" s="642"/>
      <c r="W17" s="640">
        <v>0</v>
      </c>
      <c r="X17" s="641"/>
      <c r="Y17" s="641"/>
      <c r="Z17" s="641"/>
      <c r="AA17" s="641"/>
      <c r="AB17" s="641"/>
      <c r="AC17" s="642"/>
      <c r="AD17" s="640">
        <v>0</v>
      </c>
      <c r="AE17" s="641"/>
      <c r="AF17" s="641"/>
      <c r="AG17" s="641"/>
      <c r="AH17" s="641"/>
      <c r="AI17" s="641"/>
      <c r="AJ17" s="642"/>
      <c r="AK17" s="640">
        <v>0</v>
      </c>
      <c r="AL17" s="641"/>
      <c r="AM17" s="641"/>
      <c r="AN17" s="641"/>
      <c r="AO17" s="641"/>
      <c r="AP17" s="641"/>
      <c r="AQ17" s="642"/>
      <c r="AR17" s="903"/>
      <c r="AS17" s="903"/>
      <c r="AT17" s="903"/>
      <c r="AU17" s="903"/>
      <c r="AV17" s="903"/>
      <c r="AW17" s="903"/>
      <c r="AX17" s="904"/>
    </row>
    <row r="18" spans="1:50" ht="24.75" customHeight="1" x14ac:dyDescent="0.15">
      <c r="A18" s="597"/>
      <c r="B18" s="598"/>
      <c r="C18" s="598"/>
      <c r="D18" s="598"/>
      <c r="E18" s="598"/>
      <c r="F18" s="599"/>
      <c r="G18" s="713"/>
      <c r="H18" s="714"/>
      <c r="I18" s="702" t="s">
        <v>20</v>
      </c>
      <c r="J18" s="703"/>
      <c r="K18" s="703"/>
      <c r="L18" s="703"/>
      <c r="M18" s="703"/>
      <c r="N18" s="703"/>
      <c r="O18" s="704"/>
      <c r="P18" s="861">
        <f>SUM(P13:V17)</f>
        <v>0</v>
      </c>
      <c r="Q18" s="862"/>
      <c r="R18" s="862"/>
      <c r="S18" s="862"/>
      <c r="T18" s="862"/>
      <c r="U18" s="862"/>
      <c r="V18" s="863"/>
      <c r="W18" s="861">
        <f>SUM(W13:AC17)</f>
        <v>10</v>
      </c>
      <c r="X18" s="862"/>
      <c r="Y18" s="862"/>
      <c r="Z18" s="862"/>
      <c r="AA18" s="862"/>
      <c r="AB18" s="862"/>
      <c r="AC18" s="863"/>
      <c r="AD18" s="861">
        <f>SUM(AD13:AJ17)</f>
        <v>10</v>
      </c>
      <c r="AE18" s="862"/>
      <c r="AF18" s="862"/>
      <c r="AG18" s="862"/>
      <c r="AH18" s="862"/>
      <c r="AI18" s="862"/>
      <c r="AJ18" s="863"/>
      <c r="AK18" s="861">
        <f>SUM(AK13:AQ17)</f>
        <v>8.48</v>
      </c>
      <c r="AL18" s="862"/>
      <c r="AM18" s="862"/>
      <c r="AN18" s="862"/>
      <c r="AO18" s="862"/>
      <c r="AP18" s="862"/>
      <c r="AQ18" s="863"/>
      <c r="AR18" s="861">
        <f>SUM(AR13:AX17)</f>
        <v>0</v>
      </c>
      <c r="AS18" s="862"/>
      <c r="AT18" s="862"/>
      <c r="AU18" s="862"/>
      <c r="AV18" s="862"/>
      <c r="AW18" s="862"/>
      <c r="AX18" s="864"/>
    </row>
    <row r="19" spans="1:50" ht="24.75" customHeight="1" x14ac:dyDescent="0.15">
      <c r="A19" s="597"/>
      <c r="B19" s="598"/>
      <c r="C19" s="598"/>
      <c r="D19" s="598"/>
      <c r="E19" s="598"/>
      <c r="F19" s="599"/>
      <c r="G19" s="859" t="s">
        <v>9</v>
      </c>
      <c r="H19" s="860"/>
      <c r="I19" s="860"/>
      <c r="J19" s="860"/>
      <c r="K19" s="860"/>
      <c r="L19" s="860"/>
      <c r="M19" s="860"/>
      <c r="N19" s="860"/>
      <c r="O19" s="860"/>
      <c r="P19" s="640"/>
      <c r="Q19" s="641"/>
      <c r="R19" s="641"/>
      <c r="S19" s="641"/>
      <c r="T19" s="641"/>
      <c r="U19" s="641"/>
      <c r="V19" s="642"/>
      <c r="W19" s="640">
        <v>10</v>
      </c>
      <c r="X19" s="641"/>
      <c r="Y19" s="641"/>
      <c r="Z19" s="641"/>
      <c r="AA19" s="641"/>
      <c r="AB19" s="641"/>
      <c r="AC19" s="642"/>
      <c r="AD19" s="640">
        <v>9.75</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9" t="s">
        <v>10</v>
      </c>
      <c r="H20" s="860"/>
      <c r="I20" s="860"/>
      <c r="J20" s="860"/>
      <c r="K20" s="860"/>
      <c r="L20" s="860"/>
      <c r="M20" s="860"/>
      <c r="N20" s="860"/>
      <c r="O20" s="860"/>
      <c r="P20" s="301" t="str">
        <f>IF(P18=0, "-", SUM(P19)/P18)</f>
        <v>-</v>
      </c>
      <c r="Q20" s="301"/>
      <c r="R20" s="301"/>
      <c r="S20" s="301"/>
      <c r="T20" s="301"/>
      <c r="U20" s="301"/>
      <c r="V20" s="301"/>
      <c r="W20" s="301">
        <f t="shared" ref="W20" si="0">IF(W18=0, "-", SUM(W19)/W18)</f>
        <v>1</v>
      </c>
      <c r="X20" s="301"/>
      <c r="Y20" s="301"/>
      <c r="Z20" s="301"/>
      <c r="AA20" s="301"/>
      <c r="AB20" s="301"/>
      <c r="AC20" s="301"/>
      <c r="AD20" s="301">
        <f t="shared" ref="AD20" si="1">IF(AD18=0, "-", SUM(AD19)/AD18)</f>
        <v>0.97499999999999998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2"/>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0.97499999999999998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629</v>
      </c>
      <c r="B22" s="956"/>
      <c r="C22" s="956"/>
      <c r="D22" s="956"/>
      <c r="E22" s="956"/>
      <c r="F22" s="957"/>
      <c r="G22" s="954" t="s">
        <v>254</v>
      </c>
      <c r="H22" s="207"/>
      <c r="I22" s="207"/>
      <c r="J22" s="207"/>
      <c r="K22" s="207"/>
      <c r="L22" s="207"/>
      <c r="M22" s="207"/>
      <c r="N22" s="207"/>
      <c r="O22" s="208"/>
      <c r="P22" s="919" t="s">
        <v>627</v>
      </c>
      <c r="Q22" s="207"/>
      <c r="R22" s="207"/>
      <c r="S22" s="207"/>
      <c r="T22" s="207"/>
      <c r="U22" s="207"/>
      <c r="V22" s="208"/>
      <c r="W22" s="919" t="s">
        <v>628</v>
      </c>
      <c r="X22" s="207"/>
      <c r="Y22" s="207"/>
      <c r="Z22" s="207"/>
      <c r="AA22" s="207"/>
      <c r="AB22" s="207"/>
      <c r="AC22" s="208"/>
      <c r="AD22" s="919"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21" t="s">
        <v>643</v>
      </c>
      <c r="H23" s="922"/>
      <c r="I23" s="922"/>
      <c r="J23" s="922"/>
      <c r="K23" s="922"/>
      <c r="L23" s="922"/>
      <c r="M23" s="922"/>
      <c r="N23" s="922"/>
      <c r="O23" s="923"/>
      <c r="P23" s="905">
        <v>8.48</v>
      </c>
      <c r="Q23" s="906"/>
      <c r="R23" s="906"/>
      <c r="S23" s="906"/>
      <c r="T23" s="906"/>
      <c r="U23" s="906"/>
      <c r="V23" s="920"/>
      <c r="W23" s="905" t="s">
        <v>678</v>
      </c>
      <c r="X23" s="906"/>
      <c r="Y23" s="906"/>
      <c r="Z23" s="906"/>
      <c r="AA23" s="906"/>
      <c r="AB23" s="906"/>
      <c r="AC23" s="920"/>
      <c r="AD23" s="965" t="s">
        <v>644</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21" t="s">
        <v>641</v>
      </c>
      <c r="H24" s="922"/>
      <c r="I24" s="922"/>
      <c r="J24" s="922"/>
      <c r="K24" s="922"/>
      <c r="L24" s="922"/>
      <c r="M24" s="922"/>
      <c r="N24" s="922"/>
      <c r="O24" s="923"/>
      <c r="P24" s="640">
        <v>0</v>
      </c>
      <c r="Q24" s="641"/>
      <c r="R24" s="641"/>
      <c r="S24" s="641"/>
      <c r="T24" s="641"/>
      <c r="U24" s="641"/>
      <c r="V24" s="642"/>
      <c r="W24" s="640" t="s">
        <v>678</v>
      </c>
      <c r="X24" s="641"/>
      <c r="Y24" s="641"/>
      <c r="Z24" s="641"/>
      <c r="AA24" s="641"/>
      <c r="AB24" s="641"/>
      <c r="AC24" s="642"/>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21" t="s">
        <v>642</v>
      </c>
      <c r="H25" s="922"/>
      <c r="I25" s="922"/>
      <c r="J25" s="922"/>
      <c r="K25" s="922"/>
      <c r="L25" s="922"/>
      <c r="M25" s="922"/>
      <c r="N25" s="922"/>
      <c r="O25" s="923"/>
      <c r="P25" s="640">
        <v>0</v>
      </c>
      <c r="Q25" s="641"/>
      <c r="R25" s="641"/>
      <c r="S25" s="641"/>
      <c r="T25" s="641"/>
      <c r="U25" s="641"/>
      <c r="V25" s="642"/>
      <c r="W25" s="640" t="s">
        <v>678</v>
      </c>
      <c r="X25" s="641"/>
      <c r="Y25" s="641"/>
      <c r="Z25" s="641"/>
      <c r="AA25" s="641"/>
      <c r="AB25" s="641"/>
      <c r="AC25" s="642"/>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21" t="s">
        <v>640</v>
      </c>
      <c r="H26" s="922"/>
      <c r="I26" s="922"/>
      <c r="J26" s="922"/>
      <c r="K26" s="922"/>
      <c r="L26" s="922"/>
      <c r="M26" s="922"/>
      <c r="N26" s="922"/>
      <c r="O26" s="923"/>
      <c r="P26" s="640">
        <v>0</v>
      </c>
      <c r="Q26" s="641"/>
      <c r="R26" s="641"/>
      <c r="S26" s="641"/>
      <c r="T26" s="641"/>
      <c r="U26" s="641"/>
      <c r="V26" s="642"/>
      <c r="W26" s="640" t="s">
        <v>678</v>
      </c>
      <c r="X26" s="641"/>
      <c r="Y26" s="641"/>
      <c r="Z26" s="641"/>
      <c r="AA26" s="641"/>
      <c r="AB26" s="641"/>
      <c r="AC26" s="642"/>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21"/>
      <c r="H27" s="922"/>
      <c r="I27" s="922"/>
      <c r="J27" s="922"/>
      <c r="K27" s="922"/>
      <c r="L27" s="922"/>
      <c r="M27" s="922"/>
      <c r="N27" s="922"/>
      <c r="O27" s="923"/>
      <c r="P27" s="640"/>
      <c r="Q27" s="641"/>
      <c r="R27" s="641"/>
      <c r="S27" s="641"/>
      <c r="T27" s="641"/>
      <c r="U27" s="641"/>
      <c r="V27" s="642"/>
      <c r="W27" s="640"/>
      <c r="X27" s="641"/>
      <c r="Y27" s="641"/>
      <c r="Z27" s="641"/>
      <c r="AA27" s="641"/>
      <c r="AB27" s="641"/>
      <c r="AC27" s="642"/>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24" t="s">
        <v>258</v>
      </c>
      <c r="H28" s="925"/>
      <c r="I28" s="925"/>
      <c r="J28" s="925"/>
      <c r="K28" s="925"/>
      <c r="L28" s="925"/>
      <c r="M28" s="925"/>
      <c r="N28" s="925"/>
      <c r="O28" s="926"/>
      <c r="P28" s="861">
        <f>P29-SUM(P23:P27)</f>
        <v>0</v>
      </c>
      <c r="Q28" s="862"/>
      <c r="R28" s="862"/>
      <c r="S28" s="862"/>
      <c r="T28" s="862"/>
      <c r="U28" s="862"/>
      <c r="V28" s="863"/>
      <c r="W28" s="861">
        <f>W29-SUM(W23:W27)</f>
        <v>0</v>
      </c>
      <c r="X28" s="862"/>
      <c r="Y28" s="862"/>
      <c r="Z28" s="862"/>
      <c r="AA28" s="862"/>
      <c r="AB28" s="862"/>
      <c r="AC28" s="863"/>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7" t="s">
        <v>255</v>
      </c>
      <c r="H29" s="928"/>
      <c r="I29" s="928"/>
      <c r="J29" s="928"/>
      <c r="K29" s="928"/>
      <c r="L29" s="928"/>
      <c r="M29" s="928"/>
      <c r="N29" s="928"/>
      <c r="O29" s="929"/>
      <c r="P29" s="640">
        <f>AK13</f>
        <v>8.48</v>
      </c>
      <c r="Q29" s="641"/>
      <c r="R29" s="641"/>
      <c r="S29" s="641"/>
      <c r="T29" s="641"/>
      <c r="U29" s="641"/>
      <c r="V29" s="642"/>
      <c r="W29" s="937">
        <f>AR13</f>
        <v>0</v>
      </c>
      <c r="X29" s="938"/>
      <c r="Y29" s="938"/>
      <c r="Z29" s="938"/>
      <c r="AA29" s="938"/>
      <c r="AB29" s="938"/>
      <c r="AC29" s="939"/>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1" t="s">
        <v>270</v>
      </c>
      <c r="B30" s="842"/>
      <c r="C30" s="842"/>
      <c r="D30" s="842"/>
      <c r="E30" s="842"/>
      <c r="F30" s="843"/>
      <c r="G30" s="759" t="s">
        <v>145</v>
      </c>
      <c r="H30" s="760"/>
      <c r="I30" s="760"/>
      <c r="J30" s="760"/>
      <c r="K30" s="760"/>
      <c r="L30" s="760"/>
      <c r="M30" s="760"/>
      <c r="N30" s="760"/>
      <c r="O30" s="761"/>
      <c r="P30" s="837" t="s">
        <v>58</v>
      </c>
      <c r="Q30" s="760"/>
      <c r="R30" s="760"/>
      <c r="S30" s="760"/>
      <c r="T30" s="760"/>
      <c r="U30" s="760"/>
      <c r="V30" s="760"/>
      <c r="W30" s="760"/>
      <c r="X30" s="761"/>
      <c r="Y30" s="834"/>
      <c r="Z30" s="835"/>
      <c r="AA30" s="836"/>
      <c r="AB30" s="838" t="s">
        <v>11</v>
      </c>
      <c r="AC30" s="839"/>
      <c r="AD30" s="840"/>
      <c r="AE30" s="838" t="s">
        <v>310</v>
      </c>
      <c r="AF30" s="839"/>
      <c r="AG30" s="839"/>
      <c r="AH30" s="840"/>
      <c r="AI30" s="900" t="s">
        <v>332</v>
      </c>
      <c r="AJ30" s="900"/>
      <c r="AK30" s="900"/>
      <c r="AL30" s="838"/>
      <c r="AM30" s="900" t="s">
        <v>429</v>
      </c>
      <c r="AN30" s="900"/>
      <c r="AO30" s="900"/>
      <c r="AP30" s="838"/>
      <c r="AQ30" s="753" t="s">
        <v>184</v>
      </c>
      <c r="AR30" s="754"/>
      <c r="AS30" s="754"/>
      <c r="AT30" s="755"/>
      <c r="AU30" s="760" t="s">
        <v>133</v>
      </c>
      <c r="AV30" s="760"/>
      <c r="AW30" s="760"/>
      <c r="AX30" s="902"/>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1"/>
      <c r="AJ31" s="901"/>
      <c r="AK31" s="901"/>
      <c r="AL31" s="392"/>
      <c r="AM31" s="901"/>
      <c r="AN31" s="901"/>
      <c r="AO31" s="901"/>
      <c r="AP31" s="392"/>
      <c r="AQ31" s="235">
        <v>3</v>
      </c>
      <c r="AR31" s="186"/>
      <c r="AS31" s="121" t="s">
        <v>185</v>
      </c>
      <c r="AT31" s="122"/>
      <c r="AU31" s="185">
        <v>4</v>
      </c>
      <c r="AV31" s="185"/>
      <c r="AW31" s="377" t="s">
        <v>175</v>
      </c>
      <c r="AX31" s="378"/>
    </row>
    <row r="32" spans="1:50" ht="23.25" customHeight="1" x14ac:dyDescent="0.15">
      <c r="A32" s="382"/>
      <c r="B32" s="380"/>
      <c r="C32" s="380"/>
      <c r="D32" s="380"/>
      <c r="E32" s="380"/>
      <c r="F32" s="381"/>
      <c r="G32" s="548" t="s">
        <v>645</v>
      </c>
      <c r="H32" s="549"/>
      <c r="I32" s="549"/>
      <c r="J32" s="549"/>
      <c r="K32" s="549"/>
      <c r="L32" s="549"/>
      <c r="M32" s="549"/>
      <c r="N32" s="549"/>
      <c r="O32" s="550"/>
      <c r="P32" s="93" t="s">
        <v>646</v>
      </c>
      <c r="Q32" s="93"/>
      <c r="R32" s="93"/>
      <c r="S32" s="93"/>
      <c r="T32" s="93"/>
      <c r="U32" s="93"/>
      <c r="V32" s="93"/>
      <c r="W32" s="93"/>
      <c r="X32" s="94"/>
      <c r="Y32" s="455" t="s">
        <v>12</v>
      </c>
      <c r="Z32" s="515"/>
      <c r="AA32" s="516"/>
      <c r="AB32" s="445"/>
      <c r="AC32" s="445"/>
      <c r="AD32" s="445"/>
      <c r="AE32" s="203"/>
      <c r="AF32" s="204"/>
      <c r="AG32" s="204"/>
      <c r="AH32" s="204"/>
      <c r="AI32" s="203">
        <v>0</v>
      </c>
      <c r="AJ32" s="204"/>
      <c r="AK32" s="204"/>
      <c r="AL32" s="204"/>
      <c r="AM32" s="203">
        <v>2</v>
      </c>
      <c r="AN32" s="204"/>
      <c r="AO32" s="204"/>
      <c r="AP32" s="204"/>
      <c r="AQ32" s="324"/>
      <c r="AR32" s="193"/>
      <c r="AS32" s="193"/>
      <c r="AT32" s="325"/>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c r="AC33" s="507"/>
      <c r="AD33" s="507"/>
      <c r="AE33" s="203"/>
      <c r="AF33" s="204"/>
      <c r="AG33" s="204"/>
      <c r="AH33" s="204"/>
      <c r="AI33" s="203">
        <v>0</v>
      </c>
      <c r="AJ33" s="204"/>
      <c r="AK33" s="204"/>
      <c r="AL33" s="204"/>
      <c r="AM33" s="203">
        <v>2</v>
      </c>
      <c r="AN33" s="204"/>
      <c r="AO33" s="204"/>
      <c r="AP33" s="204"/>
      <c r="AQ33" s="324">
        <v>6</v>
      </c>
      <c r="AR33" s="193"/>
      <c r="AS33" s="193"/>
      <c r="AT33" s="325"/>
      <c r="AU33" s="204"/>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c r="AF34" s="204"/>
      <c r="AG34" s="204"/>
      <c r="AH34" s="204"/>
      <c r="AI34" s="203"/>
      <c r="AJ34" s="204"/>
      <c r="AK34" s="204"/>
      <c r="AL34" s="204"/>
      <c r="AM34" s="203"/>
      <c r="AN34" s="204"/>
      <c r="AO34" s="204"/>
      <c r="AP34" s="204"/>
      <c r="AQ34" s="324"/>
      <c r="AR34" s="193"/>
      <c r="AS34" s="193"/>
      <c r="AT34" s="325"/>
      <c r="AU34" s="204"/>
      <c r="AV34" s="204"/>
      <c r="AW34" s="204"/>
      <c r="AX34" s="206"/>
    </row>
    <row r="35" spans="1:51" ht="23.25" customHeight="1" x14ac:dyDescent="0.15">
      <c r="A35" s="213" t="s">
        <v>300</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5"/>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5"/>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10" t="s">
        <v>133</v>
      </c>
      <c r="AV51" s="910"/>
      <c r="AW51" s="910"/>
      <c r="AX51" s="911"/>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10" t="s">
        <v>133</v>
      </c>
      <c r="AV58" s="910"/>
      <c r="AW58" s="910"/>
      <c r="AX58" s="911"/>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4"/>
      <c r="AR77" s="193"/>
      <c r="AS77" s="193"/>
      <c r="AT77" s="325"/>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3"/>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2"/>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c r="AF101" s="267"/>
      <c r="AG101" s="267"/>
      <c r="AH101" s="267"/>
      <c r="AI101" s="267">
        <v>0</v>
      </c>
      <c r="AJ101" s="267"/>
      <c r="AK101" s="267"/>
      <c r="AL101" s="267"/>
      <c r="AM101" s="267">
        <v>2</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c r="AF102" s="267"/>
      <c r="AG102" s="267"/>
      <c r="AH102" s="267"/>
      <c r="AI102" s="267">
        <v>0</v>
      </c>
      <c r="AJ102" s="267"/>
      <c r="AK102" s="267"/>
      <c r="AL102" s="267"/>
      <c r="AM102" s="267">
        <v>2</v>
      </c>
      <c r="AN102" s="267"/>
      <c r="AO102" s="267"/>
      <c r="AP102" s="267"/>
      <c r="AQ102" s="267">
        <v>6</v>
      </c>
      <c r="AR102" s="267"/>
      <c r="AS102" s="267"/>
      <c r="AT102" s="267"/>
      <c r="AU102" s="210">
        <v>0</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673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c r="AC116" s="447"/>
      <c r="AD116" s="448"/>
      <c r="AE116" s="267"/>
      <c r="AF116" s="267"/>
      <c r="AG116" s="267"/>
      <c r="AH116" s="267"/>
      <c r="AI116" s="267">
        <v>0</v>
      </c>
      <c r="AJ116" s="267"/>
      <c r="AK116" s="267"/>
      <c r="AL116" s="267"/>
      <c r="AM116" s="267">
        <v>5000</v>
      </c>
      <c r="AN116" s="267"/>
      <c r="AO116" s="267"/>
      <c r="AP116" s="267"/>
      <c r="AQ116" s="203">
        <v>2125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c r="AF117" s="535"/>
      <c r="AG117" s="535"/>
      <c r="AH117" s="535"/>
      <c r="AI117" s="535" t="s">
        <v>674</v>
      </c>
      <c r="AJ117" s="535"/>
      <c r="AK117" s="535"/>
      <c r="AL117" s="535"/>
      <c r="AM117" s="535" t="s">
        <v>675</v>
      </c>
      <c r="AN117" s="535"/>
      <c r="AO117" s="535"/>
      <c r="AP117" s="535"/>
      <c r="AQ117" s="535" t="s">
        <v>676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5"/>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6"/>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2"/>
      <c r="Z127" s="913"/>
      <c r="AA127" s="914"/>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3</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652</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t="s">
        <v>654</v>
      </c>
      <c r="AF134" s="193"/>
      <c r="AG134" s="193"/>
      <c r="AH134" s="193"/>
      <c r="AI134" s="192">
        <v>0</v>
      </c>
      <c r="AJ134" s="193"/>
      <c r="AK134" s="193"/>
      <c r="AL134" s="193"/>
      <c r="AM134" s="192">
        <v>3</v>
      </c>
      <c r="AN134" s="193"/>
      <c r="AO134" s="193"/>
      <c r="AP134" s="193"/>
      <c r="AQ134" s="192"/>
      <c r="AR134" s="193"/>
      <c r="AS134" s="193"/>
      <c r="AT134" s="193"/>
      <c r="AU134" s="192"/>
      <c r="AV134" s="193"/>
      <c r="AW134" s="193"/>
      <c r="AX134" s="194"/>
      <c r="AY134">
        <f t="shared" ref="AY134:AY135" si="13">$AY$132</f>
        <v>1</v>
      </c>
    </row>
    <row r="135" spans="1:51" ht="39.75" customHeight="1" thickBo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t="s">
        <v>654</v>
      </c>
      <c r="AF135" s="193"/>
      <c r="AG135" s="193"/>
      <c r="AH135" s="193"/>
      <c r="AI135" s="192">
        <v>0</v>
      </c>
      <c r="AJ135" s="193"/>
      <c r="AK135" s="193"/>
      <c r="AL135" s="193"/>
      <c r="AM135" s="192">
        <v>2</v>
      </c>
      <c r="AN135" s="193"/>
      <c r="AO135" s="193"/>
      <c r="AP135" s="193"/>
      <c r="AQ135" s="192">
        <v>6</v>
      </c>
      <c r="AR135" s="193"/>
      <c r="AS135" s="193"/>
      <c r="AT135" s="193"/>
      <c r="AU135" s="192">
        <v>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7"/>
      <c r="E430" s="160" t="s">
        <v>319</v>
      </c>
      <c r="F430" s="881"/>
      <c r="G430" s="882" t="s">
        <v>204</v>
      </c>
      <c r="H430" s="111"/>
      <c r="I430" s="111"/>
      <c r="J430" s="883"/>
      <c r="K430" s="884"/>
      <c r="L430" s="884"/>
      <c r="M430" s="884"/>
      <c r="N430" s="884"/>
      <c r="O430" s="884"/>
      <c r="P430" s="884"/>
      <c r="Q430" s="884"/>
      <c r="R430" s="884"/>
      <c r="S430" s="884"/>
      <c r="T430" s="88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0</v>
      </c>
    </row>
    <row r="431" spans="1:51" ht="18.75" hidden="1"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6"/>
      <c r="F433" s="327"/>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4"/>
      <c r="AF433" s="193"/>
      <c r="AG433" s="193"/>
      <c r="AH433" s="193"/>
      <c r="AI433" s="324"/>
      <c r="AJ433" s="193"/>
      <c r="AK433" s="193"/>
      <c r="AL433" s="193"/>
      <c r="AM433" s="324"/>
      <c r="AN433" s="193"/>
      <c r="AO433" s="193"/>
      <c r="AP433" s="325"/>
      <c r="AQ433" s="324"/>
      <c r="AR433" s="193"/>
      <c r="AS433" s="193"/>
      <c r="AT433" s="325"/>
      <c r="AU433" s="193"/>
      <c r="AV433" s="193"/>
      <c r="AW433" s="193"/>
      <c r="AX433" s="194"/>
      <c r="AY433">
        <f t="shared" ref="AY433:AY435" si="63">$AY$431</f>
        <v>0</v>
      </c>
    </row>
    <row r="434" spans="1:51" ht="23.25" hidden="1"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4"/>
      <c r="AF434" s="193"/>
      <c r="AG434" s="193"/>
      <c r="AH434" s="325"/>
      <c r="AI434" s="324"/>
      <c r="AJ434" s="193"/>
      <c r="AK434" s="193"/>
      <c r="AL434" s="193"/>
      <c r="AM434" s="324"/>
      <c r="AN434" s="193"/>
      <c r="AO434" s="193"/>
      <c r="AP434" s="325"/>
      <c r="AQ434" s="324"/>
      <c r="AR434" s="193"/>
      <c r="AS434" s="193"/>
      <c r="AT434" s="325"/>
      <c r="AU434" s="193"/>
      <c r="AV434" s="193"/>
      <c r="AW434" s="193"/>
      <c r="AX434" s="194"/>
      <c r="AY434">
        <f t="shared" si="63"/>
        <v>0</v>
      </c>
    </row>
    <row r="435" spans="1:51" ht="23.25" hidden="1"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4"/>
      <c r="AF435" s="193"/>
      <c r="AG435" s="193"/>
      <c r="AH435" s="325"/>
      <c r="AI435" s="324"/>
      <c r="AJ435" s="193"/>
      <c r="AK435" s="193"/>
      <c r="AL435" s="193"/>
      <c r="AM435" s="324"/>
      <c r="AN435" s="193"/>
      <c r="AO435" s="193"/>
      <c r="AP435" s="325"/>
      <c r="AQ435" s="324"/>
      <c r="AR435" s="193"/>
      <c r="AS435" s="193"/>
      <c r="AT435" s="325"/>
      <c r="AU435" s="193"/>
      <c r="AV435" s="193"/>
      <c r="AW435" s="193"/>
      <c r="AX435" s="194"/>
      <c r="AY435">
        <f t="shared" si="63"/>
        <v>0</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hidden="1"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6"/>
      <c r="F458" s="327"/>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4"/>
      <c r="AF458" s="193"/>
      <c r="AG458" s="193"/>
      <c r="AH458" s="193"/>
      <c r="AI458" s="324"/>
      <c r="AJ458" s="193"/>
      <c r="AK458" s="193"/>
      <c r="AL458" s="193"/>
      <c r="AM458" s="324"/>
      <c r="AN458" s="193"/>
      <c r="AO458" s="193"/>
      <c r="AP458" s="325"/>
      <c r="AQ458" s="324"/>
      <c r="AR458" s="193"/>
      <c r="AS458" s="193"/>
      <c r="AT458" s="325"/>
      <c r="AU458" s="193"/>
      <c r="AV458" s="193"/>
      <c r="AW458" s="193"/>
      <c r="AX458" s="194"/>
      <c r="AY458">
        <f t="shared" ref="AY458:AY460" si="68">$AY$456</f>
        <v>0</v>
      </c>
    </row>
    <row r="459" spans="1:51" ht="23.25" hidden="1"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4"/>
      <c r="AF459" s="193"/>
      <c r="AG459" s="193"/>
      <c r="AH459" s="325"/>
      <c r="AI459" s="324"/>
      <c r="AJ459" s="193"/>
      <c r="AK459" s="193"/>
      <c r="AL459" s="193"/>
      <c r="AM459" s="324"/>
      <c r="AN459" s="193"/>
      <c r="AO459" s="193"/>
      <c r="AP459" s="325"/>
      <c r="AQ459" s="324"/>
      <c r="AR459" s="193"/>
      <c r="AS459" s="193"/>
      <c r="AT459" s="325"/>
      <c r="AU459" s="193"/>
      <c r="AV459" s="193"/>
      <c r="AW459" s="193"/>
      <c r="AX459" s="194"/>
      <c r="AY459">
        <f t="shared" si="68"/>
        <v>0</v>
      </c>
    </row>
    <row r="460" spans="1:51" ht="23.25" hidden="1" customHeight="1" x14ac:dyDescent="0.1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4"/>
      <c r="AF460" s="193"/>
      <c r="AG460" s="193"/>
      <c r="AH460" s="325"/>
      <c r="AI460" s="324"/>
      <c r="AJ460" s="193"/>
      <c r="AK460" s="193"/>
      <c r="AL460" s="193"/>
      <c r="AM460" s="324"/>
      <c r="AN460" s="193"/>
      <c r="AO460" s="193"/>
      <c r="AP460" s="325"/>
      <c r="AQ460" s="324"/>
      <c r="AR460" s="193"/>
      <c r="AS460" s="193"/>
      <c r="AT460" s="325"/>
      <c r="AU460" s="193"/>
      <c r="AV460" s="193"/>
      <c r="AW460" s="193"/>
      <c r="AX460" s="194"/>
      <c r="AY460">
        <f t="shared" si="68"/>
        <v>0</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4" t="s">
        <v>30</v>
      </c>
      <c r="AH701" s="364"/>
      <c r="AI701" s="364"/>
      <c r="AJ701" s="364"/>
      <c r="AK701" s="364"/>
      <c r="AL701" s="364"/>
      <c r="AM701" s="364"/>
      <c r="AN701" s="364"/>
      <c r="AO701" s="364"/>
      <c r="AP701" s="364"/>
      <c r="AQ701" s="364"/>
      <c r="AR701" s="364"/>
      <c r="AS701" s="364"/>
      <c r="AT701" s="364"/>
      <c r="AU701" s="364"/>
      <c r="AV701" s="364"/>
      <c r="AW701" s="364"/>
      <c r="AX701" s="805"/>
    </row>
    <row r="702" spans="1:51" ht="27"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9" t="s">
        <v>636</v>
      </c>
      <c r="AE702" s="330"/>
      <c r="AF702" s="330"/>
      <c r="AG702" s="321" t="s">
        <v>658</v>
      </c>
      <c r="AH702" s="322"/>
      <c r="AI702" s="322"/>
      <c r="AJ702" s="322"/>
      <c r="AK702" s="322"/>
      <c r="AL702" s="322"/>
      <c r="AM702" s="322"/>
      <c r="AN702" s="322"/>
      <c r="AO702" s="322"/>
      <c r="AP702" s="322"/>
      <c r="AQ702" s="322"/>
      <c r="AR702" s="322"/>
      <c r="AS702" s="322"/>
      <c r="AT702" s="322"/>
      <c r="AU702" s="322"/>
      <c r="AV702" s="322"/>
      <c r="AW702" s="322"/>
      <c r="AX702" s="323"/>
    </row>
    <row r="703" spans="1:51" ht="27" customHeight="1" x14ac:dyDescent="0.15">
      <c r="A703" s="855"/>
      <c r="B703" s="856"/>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636</v>
      </c>
      <c r="AE703" s="308"/>
      <c r="AF703" s="308"/>
      <c r="AG703" s="321" t="s">
        <v>659</v>
      </c>
      <c r="AH703" s="322"/>
      <c r="AI703" s="322"/>
      <c r="AJ703" s="322"/>
      <c r="AK703" s="322"/>
      <c r="AL703" s="322"/>
      <c r="AM703" s="322"/>
      <c r="AN703" s="322"/>
      <c r="AO703" s="322"/>
      <c r="AP703" s="322"/>
      <c r="AQ703" s="322"/>
      <c r="AR703" s="322"/>
      <c r="AS703" s="322"/>
      <c r="AT703" s="322"/>
      <c r="AU703" s="322"/>
      <c r="AV703" s="322"/>
      <c r="AW703" s="322"/>
      <c r="AX703" s="323"/>
    </row>
    <row r="704" spans="1:51" ht="27" customHeight="1" x14ac:dyDescent="0.15">
      <c r="A704" s="857"/>
      <c r="B704" s="858"/>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8" t="s">
        <v>636</v>
      </c>
      <c r="AE704" s="769"/>
      <c r="AF704" s="769"/>
      <c r="AG704" s="691" t="s">
        <v>660</v>
      </c>
      <c r="AH704" s="692"/>
      <c r="AI704" s="692"/>
      <c r="AJ704" s="692"/>
      <c r="AK704" s="692"/>
      <c r="AL704" s="692"/>
      <c r="AM704" s="692"/>
      <c r="AN704" s="692"/>
      <c r="AO704" s="692"/>
      <c r="AP704" s="692"/>
      <c r="AQ704" s="692"/>
      <c r="AR704" s="692"/>
      <c r="AS704" s="692"/>
      <c r="AT704" s="692"/>
      <c r="AU704" s="692"/>
      <c r="AV704" s="692"/>
      <c r="AW704" s="692"/>
      <c r="AX704" s="693"/>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700" t="s">
        <v>636</v>
      </c>
      <c r="AE705" s="701"/>
      <c r="AF705" s="701"/>
      <c r="AG705" s="113" t="s">
        <v>661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655</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5" t="s">
        <v>656</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657</v>
      </c>
      <c r="AE708" s="588"/>
      <c r="AF708" s="588"/>
      <c r="AG708" s="850" t="s">
        <v>653</v>
      </c>
      <c r="AH708" s="851"/>
      <c r="AI708" s="851"/>
      <c r="AJ708" s="851"/>
      <c r="AK708" s="851"/>
      <c r="AL708" s="851"/>
      <c r="AM708" s="851"/>
      <c r="AN708" s="851"/>
      <c r="AO708" s="851"/>
      <c r="AP708" s="851"/>
      <c r="AQ708" s="851"/>
      <c r="AR708" s="851"/>
      <c r="AS708" s="851"/>
      <c r="AT708" s="851"/>
      <c r="AU708" s="851"/>
      <c r="AV708" s="851"/>
      <c r="AW708" s="851"/>
      <c r="AX708" s="852"/>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662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636</v>
      </c>
      <c r="AE710" s="308"/>
      <c r="AF710" s="308"/>
      <c r="AG710" s="89" t="s">
        <v>663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662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8" t="s">
        <v>657</v>
      </c>
      <c r="AE712" s="769"/>
      <c r="AF712" s="769"/>
      <c r="AG712" s="728" t="s">
        <v>653</v>
      </c>
      <c r="AH712" s="729"/>
      <c r="AI712" s="729"/>
      <c r="AJ712" s="729"/>
      <c r="AK712" s="729"/>
      <c r="AL712" s="729"/>
      <c r="AM712" s="729"/>
      <c r="AN712" s="729"/>
      <c r="AO712" s="729"/>
      <c r="AP712" s="729"/>
      <c r="AQ712" s="729"/>
      <c r="AR712" s="729"/>
      <c r="AS712" s="729"/>
      <c r="AT712" s="729"/>
      <c r="AU712" s="729"/>
      <c r="AV712" s="729"/>
      <c r="AW712" s="729"/>
      <c r="AX712" s="730"/>
    </row>
    <row r="713" spans="1:50" ht="26.25" customHeight="1" x14ac:dyDescent="0.15">
      <c r="A713" s="625"/>
      <c r="B713" s="627"/>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657</v>
      </c>
      <c r="AE713" s="308"/>
      <c r="AF713" s="646"/>
      <c r="AG713" s="89" t="s">
        <v>653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636</v>
      </c>
      <c r="AE714" s="791"/>
      <c r="AF714" s="792"/>
      <c r="AG714" s="722" t="s">
        <v>664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3"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7" t="s">
        <v>657</v>
      </c>
      <c r="AE715" s="588"/>
      <c r="AF715" s="639"/>
      <c r="AG715" s="728" t="s">
        <v>653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636</v>
      </c>
      <c r="AE716" s="610"/>
      <c r="AF716" s="610"/>
      <c r="AG716" s="89" t="s">
        <v>665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666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5"/>
      <c r="C726" s="795" t="s">
        <v>52</v>
      </c>
      <c r="D726" s="817"/>
      <c r="E726" s="817"/>
      <c r="F726" s="818"/>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4" t="s">
        <v>56</v>
      </c>
      <c r="D727" s="735"/>
      <c r="E727" s="735"/>
      <c r="F727" s="736"/>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6" t="s">
        <v>136</v>
      </c>
      <c r="B731" s="657"/>
      <c r="C731" s="657"/>
      <c r="D731" s="657"/>
      <c r="E731" s="658"/>
      <c r="F731" s="715" t="s">
        <v>677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6" t="s">
        <v>680</v>
      </c>
      <c r="B733" s="657"/>
      <c r="C733" s="657"/>
      <c r="D733" s="657"/>
      <c r="E733" s="658"/>
      <c r="F733" s="620" t="s">
        <v>679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3" t="s">
        <v>594</v>
      </c>
      <c r="B737" s="196"/>
      <c r="C737" s="196"/>
      <c r="D737" s="197"/>
      <c r="E737" s="940"/>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9" t="s">
        <v>317</v>
      </c>
      <c r="B738" s="349"/>
      <c r="C738" s="349"/>
      <c r="D738" s="349"/>
      <c r="E738" s="940"/>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9" t="s">
        <v>316</v>
      </c>
      <c r="B739" s="349"/>
      <c r="C739" s="349"/>
      <c r="D739" s="349"/>
      <c r="E739" s="940"/>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9" t="s">
        <v>315</v>
      </c>
      <c r="B740" s="349"/>
      <c r="C740" s="349"/>
      <c r="D740" s="349"/>
      <c r="E740" s="940"/>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9" t="s">
        <v>314</v>
      </c>
      <c r="B741" s="349"/>
      <c r="C741" s="349"/>
      <c r="D741" s="349"/>
      <c r="E741" s="940"/>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9" t="s">
        <v>313</v>
      </c>
      <c r="B742" s="349"/>
      <c r="C742" s="349"/>
      <c r="D742" s="349"/>
      <c r="E742" s="940"/>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9" t="s">
        <v>312</v>
      </c>
      <c r="B743" s="349"/>
      <c r="C743" s="349"/>
      <c r="D743" s="349"/>
      <c r="E743" s="940"/>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9" t="s">
        <v>311</v>
      </c>
      <c r="B744" s="349"/>
      <c r="C744" s="349"/>
      <c r="D744" s="349"/>
      <c r="E744" s="940"/>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9" t="s">
        <v>310</v>
      </c>
      <c r="B745" s="349"/>
      <c r="C745" s="349"/>
      <c r="D745" s="349"/>
      <c r="E745" s="974"/>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40"/>
      <c r="AP745" s="941"/>
      <c r="AQ745" s="941"/>
      <c r="AR745" s="941"/>
      <c r="AS745" s="941"/>
      <c r="AT745" s="941"/>
      <c r="AU745" s="941"/>
      <c r="AV745" s="941"/>
      <c r="AW745" s="941"/>
      <c r="AX745" s="942"/>
    </row>
    <row r="746" spans="1:51" ht="24.75" customHeight="1" x14ac:dyDescent="0.15">
      <c r="A746" s="349" t="s">
        <v>467</v>
      </c>
      <c r="B746" s="349"/>
      <c r="C746" s="349"/>
      <c r="D746" s="349"/>
      <c r="E746" s="946" t="s">
        <v>667</v>
      </c>
      <c r="F746" s="944"/>
      <c r="G746" s="944"/>
      <c r="H746" s="85" t="str">
        <f>IF(E746="","","-")</f>
        <v>-</v>
      </c>
      <c r="I746" s="944" t="s">
        <v>308</v>
      </c>
      <c r="J746" s="944"/>
      <c r="K746" s="85" t="str">
        <f>IF(I746="","","-")</f>
        <v>-</v>
      </c>
      <c r="L746" s="945">
        <v>47</v>
      </c>
      <c r="M746" s="945"/>
      <c r="N746" s="85" t="str">
        <f>IF(O746="","","-")</f>
        <v>-</v>
      </c>
      <c r="O746" s="947">
        <v>0</v>
      </c>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9" t="s">
        <v>429</v>
      </c>
      <c r="B747" s="349"/>
      <c r="C747" s="349"/>
      <c r="D747" s="349"/>
      <c r="E747" s="946" t="s">
        <v>667</v>
      </c>
      <c r="F747" s="944"/>
      <c r="G747" s="944"/>
      <c r="H747" s="85" t="str">
        <f>IF(E747="","","-")</f>
        <v>-</v>
      </c>
      <c r="I747" s="944" t="s">
        <v>333</v>
      </c>
      <c r="J747" s="944"/>
      <c r="K747" s="85" t="str">
        <f>IF(I747="","","-")</f>
        <v>-</v>
      </c>
      <c r="L747" s="945">
        <v>337</v>
      </c>
      <c r="M747" s="945"/>
      <c r="N747" s="85" t="str">
        <f>IF(O747="","","-")</f>
        <v>-</v>
      </c>
      <c r="O747" s="947">
        <v>0</v>
      </c>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9"/>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4"/>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668</v>
      </c>
      <c r="H789" s="654"/>
      <c r="I789" s="654"/>
      <c r="J789" s="654"/>
      <c r="K789" s="655"/>
      <c r="L789" s="647" t="s">
        <v>669</v>
      </c>
      <c r="M789" s="648"/>
      <c r="N789" s="648"/>
      <c r="O789" s="648"/>
      <c r="P789" s="648"/>
      <c r="Q789" s="648"/>
      <c r="R789" s="648"/>
      <c r="S789" s="648"/>
      <c r="T789" s="648"/>
      <c r="U789" s="648"/>
      <c r="V789" s="648"/>
      <c r="W789" s="648"/>
      <c r="X789" s="649"/>
      <c r="Y789" s="367">
        <v>9.6999999999999993</v>
      </c>
      <c r="Z789" s="368"/>
      <c r="AA789" s="368"/>
      <c r="AB789" s="788"/>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9.6999999999999993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9"/>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4"/>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9"/>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4"/>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9"/>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4"/>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259</v>
      </c>
      <c r="AD844" s="137"/>
      <c r="AE844" s="137"/>
      <c r="AF844" s="137"/>
      <c r="AG844" s="137"/>
      <c r="AH844" s="350" t="s">
        <v>288</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15">
      <c r="A845" s="358">
        <v>1</v>
      </c>
      <c r="B845" s="358">
        <v>1</v>
      </c>
      <c r="C845" s="346" t="s">
        <v>670</v>
      </c>
      <c r="D845" s="331"/>
      <c r="E845" s="331"/>
      <c r="F845" s="331"/>
      <c r="G845" s="331"/>
      <c r="H845" s="331"/>
      <c r="I845" s="331"/>
      <c r="J845" s="332">
        <v>4010405000185</v>
      </c>
      <c r="K845" s="333"/>
      <c r="L845" s="333"/>
      <c r="M845" s="333"/>
      <c r="N845" s="333"/>
      <c r="O845" s="333"/>
      <c r="P845" s="890" t="s">
        <v>671</v>
      </c>
      <c r="Q845" s="891"/>
      <c r="R845" s="891"/>
      <c r="S845" s="891"/>
      <c r="T845" s="891"/>
      <c r="U845" s="891"/>
      <c r="V845" s="891"/>
      <c r="W845" s="891"/>
      <c r="X845" s="891"/>
      <c r="Y845" s="335">
        <v>9.6999999999999993</v>
      </c>
      <c r="Z845" s="336"/>
      <c r="AA845" s="336"/>
      <c r="AB845" s="337"/>
      <c r="AC845" s="338" t="s">
        <v>296</v>
      </c>
      <c r="AD845" s="339"/>
      <c r="AE845" s="339"/>
      <c r="AF845" s="339"/>
      <c r="AG845" s="339"/>
      <c r="AH845" s="354">
        <v>1</v>
      </c>
      <c r="AI845" s="355"/>
      <c r="AJ845" s="355"/>
      <c r="AK845" s="355"/>
      <c r="AL845" s="342">
        <v>100</v>
      </c>
      <c r="AM845" s="343"/>
      <c r="AN845" s="343"/>
      <c r="AO845" s="344"/>
      <c r="AP845" s="345"/>
      <c r="AQ845" s="345"/>
      <c r="AR845" s="345"/>
      <c r="AS845" s="345"/>
      <c r="AT845" s="345"/>
      <c r="AU845" s="345"/>
      <c r="AV845" s="345"/>
      <c r="AW845" s="345"/>
      <c r="AX845" s="345"/>
    </row>
    <row r="846" spans="1:51" ht="30" hidden="1" customHeight="1" x14ac:dyDescent="0.15">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259</v>
      </c>
      <c r="AD877" s="137"/>
      <c r="AE877" s="137"/>
      <c r="AF877" s="137"/>
      <c r="AG877" s="137"/>
      <c r="AH877" s="350" t="s">
        <v>288</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0</v>
      </c>
    </row>
    <row r="878" spans="1:51" ht="30" hidden="1" customHeight="1" x14ac:dyDescent="0.15">
      <c r="A878" s="358">
        <v>1</v>
      </c>
      <c r="B878" s="358">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9"/>
      <c r="AE878" s="339"/>
      <c r="AF878" s="339"/>
      <c r="AG878" s="339"/>
      <c r="AH878" s="354"/>
      <c r="AI878" s="355"/>
      <c r="AJ878" s="355"/>
      <c r="AK878" s="355"/>
      <c r="AL878" s="342"/>
      <c r="AM878" s="343"/>
      <c r="AN878" s="343"/>
      <c r="AO878" s="344"/>
      <c r="AP878" s="345"/>
      <c r="AQ878" s="345"/>
      <c r="AR878" s="345"/>
      <c r="AS878" s="345"/>
      <c r="AT878" s="345"/>
      <c r="AU878" s="345"/>
      <c r="AV878" s="345"/>
      <c r="AW878" s="345"/>
      <c r="AX878" s="345"/>
      <c r="AY878">
        <f t="shared" si="118"/>
        <v>0</v>
      </c>
    </row>
    <row r="879" spans="1:51" ht="30" hidden="1" customHeight="1" x14ac:dyDescent="0.15">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259</v>
      </c>
      <c r="AD910" s="137"/>
      <c r="AE910" s="137"/>
      <c r="AF910" s="137"/>
      <c r="AG910" s="137"/>
      <c r="AH910" s="350" t="s">
        <v>288</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259</v>
      </c>
      <c r="AD943" s="137"/>
      <c r="AE943" s="137"/>
      <c r="AF943" s="137"/>
      <c r="AG943" s="137"/>
      <c r="AH943" s="350" t="s">
        <v>288</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259</v>
      </c>
      <c r="AD976" s="137"/>
      <c r="AE976" s="137"/>
      <c r="AF976" s="137"/>
      <c r="AG976" s="137"/>
      <c r="AH976" s="350" t="s">
        <v>288</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259</v>
      </c>
      <c r="AD1009" s="137"/>
      <c r="AE1009" s="137"/>
      <c r="AF1009" s="137"/>
      <c r="AG1009" s="137"/>
      <c r="AH1009" s="350" t="s">
        <v>288</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259</v>
      </c>
      <c r="AD1042" s="137"/>
      <c r="AE1042" s="137"/>
      <c r="AF1042" s="137"/>
      <c r="AG1042" s="137"/>
      <c r="AH1042" s="350" t="s">
        <v>288</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259</v>
      </c>
      <c r="AD1075" s="137"/>
      <c r="AE1075" s="137"/>
      <c r="AF1075" s="137"/>
      <c r="AG1075" s="137"/>
      <c r="AH1075" s="350" t="s">
        <v>288</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3"/>
      <c r="AP1109" s="353" t="s">
        <v>251</v>
      </c>
      <c r="AQ1109" s="353"/>
      <c r="AR1109" s="353"/>
      <c r="AS1109" s="353"/>
      <c r="AT1109" s="353"/>
      <c r="AU1109" s="353"/>
      <c r="AV1109" s="353"/>
      <c r="AW1109" s="353"/>
      <c r="AX1109" s="353"/>
    </row>
    <row r="1110" spans="1:51" ht="30" customHeight="1" x14ac:dyDescent="0.15">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13">
      <formula>IF(RIGHT(TEXT(P14,"0.#"),1)=".",FALSE,TRUE)</formula>
    </cfRule>
    <cfRule type="expression" dxfId="2102" priority="14014">
      <formula>IF(RIGHT(TEXT(P14,"0.#"),1)=".",TRUE,FALSE)</formula>
    </cfRule>
  </conditionalFormatting>
  <conditionalFormatting sqref="AE32">
    <cfRule type="expression" dxfId="2101" priority="14003">
      <formula>IF(RIGHT(TEXT(AE32,"0.#"),1)=".",FALSE,TRUE)</formula>
    </cfRule>
    <cfRule type="expression" dxfId="2100" priority="14004">
      <formula>IF(RIGHT(TEXT(AE32,"0.#"),1)=".",TRUE,FALSE)</formula>
    </cfRule>
  </conditionalFormatting>
  <conditionalFormatting sqref="P18:AX18">
    <cfRule type="expression" dxfId="2099" priority="13889">
      <formula>IF(RIGHT(TEXT(P18,"0.#"),1)=".",FALSE,TRUE)</formula>
    </cfRule>
    <cfRule type="expression" dxfId="2098" priority="13890">
      <formula>IF(RIGHT(TEXT(P18,"0.#"),1)=".",TRUE,FALSE)</formula>
    </cfRule>
  </conditionalFormatting>
  <conditionalFormatting sqref="Y790">
    <cfRule type="expression" dxfId="2097" priority="13885">
      <formula>IF(RIGHT(TEXT(Y790,"0.#"),1)=".",FALSE,TRUE)</formula>
    </cfRule>
    <cfRule type="expression" dxfId="2096" priority="13886">
      <formula>IF(RIGHT(TEXT(Y790,"0.#"),1)=".",TRUE,FALSE)</formula>
    </cfRule>
  </conditionalFormatting>
  <conditionalFormatting sqref="Y799">
    <cfRule type="expression" dxfId="2095" priority="13881">
      <formula>IF(RIGHT(TEXT(Y799,"0.#"),1)=".",FALSE,TRUE)</formula>
    </cfRule>
    <cfRule type="expression" dxfId="2094" priority="13882">
      <formula>IF(RIGHT(TEXT(Y799,"0.#"),1)=".",TRUE,FALSE)</formula>
    </cfRule>
  </conditionalFormatting>
  <conditionalFormatting sqref="Y830:Y837 Y828 Y817:Y824 Y815 Y804:Y811 Y802">
    <cfRule type="expression" dxfId="2093" priority="13663">
      <formula>IF(RIGHT(TEXT(Y802,"0.#"),1)=".",FALSE,TRUE)</formula>
    </cfRule>
    <cfRule type="expression" dxfId="2092" priority="13664">
      <formula>IF(RIGHT(TEXT(Y802,"0.#"),1)=".",TRUE,FALSE)</formula>
    </cfRule>
  </conditionalFormatting>
  <conditionalFormatting sqref="P16:AQ17 P15:AX15 P13:AX13">
    <cfRule type="expression" dxfId="2091" priority="13711">
      <formula>IF(RIGHT(TEXT(P13,"0.#"),1)=".",FALSE,TRUE)</formula>
    </cfRule>
    <cfRule type="expression" dxfId="2090" priority="13712">
      <formula>IF(RIGHT(TEXT(P13,"0.#"),1)=".",TRUE,FALSE)</formula>
    </cfRule>
  </conditionalFormatting>
  <conditionalFormatting sqref="P19:AJ19">
    <cfRule type="expression" dxfId="2089" priority="13709">
      <formula>IF(RIGHT(TEXT(P19,"0.#"),1)=".",FALSE,TRUE)</formula>
    </cfRule>
    <cfRule type="expression" dxfId="2088" priority="13710">
      <formula>IF(RIGHT(TEXT(P19,"0.#"),1)=".",TRUE,FALSE)</formula>
    </cfRule>
  </conditionalFormatting>
  <conditionalFormatting sqref="AE101 AQ101">
    <cfRule type="expression" dxfId="2087" priority="13701">
      <formula>IF(RIGHT(TEXT(AE101,"0.#"),1)=".",FALSE,TRUE)</formula>
    </cfRule>
    <cfRule type="expression" dxfId="2086" priority="13702">
      <formula>IF(RIGHT(TEXT(AE101,"0.#"),1)=".",TRUE,FALSE)</formula>
    </cfRule>
  </conditionalFormatting>
  <conditionalFormatting sqref="Y791:Y798 Y789">
    <cfRule type="expression" dxfId="2085" priority="13687">
      <formula>IF(RIGHT(TEXT(Y789,"0.#"),1)=".",FALSE,TRUE)</formula>
    </cfRule>
    <cfRule type="expression" dxfId="2084" priority="13688">
      <formula>IF(RIGHT(TEXT(Y789,"0.#"),1)=".",TRUE,FALSE)</formula>
    </cfRule>
  </conditionalFormatting>
  <conditionalFormatting sqref="AU790">
    <cfRule type="expression" dxfId="2083" priority="13685">
      <formula>IF(RIGHT(TEXT(AU790,"0.#"),1)=".",FALSE,TRUE)</formula>
    </cfRule>
    <cfRule type="expression" dxfId="2082" priority="13686">
      <formula>IF(RIGHT(TEXT(AU790,"0.#"),1)=".",TRUE,FALSE)</formula>
    </cfRule>
  </conditionalFormatting>
  <conditionalFormatting sqref="AU799">
    <cfRule type="expression" dxfId="2081" priority="13683">
      <formula>IF(RIGHT(TEXT(AU799,"0.#"),1)=".",FALSE,TRUE)</formula>
    </cfRule>
    <cfRule type="expression" dxfId="2080" priority="13684">
      <formula>IF(RIGHT(TEXT(AU799,"0.#"),1)=".",TRUE,FALSE)</formula>
    </cfRule>
  </conditionalFormatting>
  <conditionalFormatting sqref="AU791:AU798 AU789">
    <cfRule type="expression" dxfId="2079" priority="13681">
      <formula>IF(RIGHT(TEXT(AU789,"0.#"),1)=".",FALSE,TRUE)</formula>
    </cfRule>
    <cfRule type="expression" dxfId="2078" priority="13682">
      <formula>IF(RIGHT(TEXT(AU789,"0.#"),1)=".",TRUE,FALSE)</formula>
    </cfRule>
  </conditionalFormatting>
  <conditionalFormatting sqref="Y829 Y816 Y803">
    <cfRule type="expression" dxfId="2077" priority="13667">
      <formula>IF(RIGHT(TEXT(Y803,"0.#"),1)=".",FALSE,TRUE)</formula>
    </cfRule>
    <cfRule type="expression" dxfId="2076" priority="13668">
      <formula>IF(RIGHT(TEXT(Y803,"0.#"),1)=".",TRUE,FALSE)</formula>
    </cfRule>
  </conditionalFormatting>
  <conditionalFormatting sqref="Y838 Y825 Y812">
    <cfRule type="expression" dxfId="2075" priority="13665">
      <formula>IF(RIGHT(TEXT(Y812,"0.#"),1)=".",FALSE,TRUE)</formula>
    </cfRule>
    <cfRule type="expression" dxfId="2074" priority="13666">
      <formula>IF(RIGHT(TEXT(Y812,"0.#"),1)=".",TRUE,FALSE)</formula>
    </cfRule>
  </conditionalFormatting>
  <conditionalFormatting sqref="AU829 AU816 AU803">
    <cfRule type="expression" dxfId="2073" priority="13661">
      <formula>IF(RIGHT(TEXT(AU803,"0.#"),1)=".",FALSE,TRUE)</formula>
    </cfRule>
    <cfRule type="expression" dxfId="2072" priority="13662">
      <formula>IF(RIGHT(TEXT(AU803,"0.#"),1)=".",TRUE,FALSE)</formula>
    </cfRule>
  </conditionalFormatting>
  <conditionalFormatting sqref="AU838 AU825 AU812">
    <cfRule type="expression" dxfId="2071" priority="13659">
      <formula>IF(RIGHT(TEXT(AU812,"0.#"),1)=".",FALSE,TRUE)</formula>
    </cfRule>
    <cfRule type="expression" dxfId="2070" priority="13660">
      <formula>IF(RIGHT(TEXT(AU812,"0.#"),1)=".",TRUE,FALSE)</formula>
    </cfRule>
  </conditionalFormatting>
  <conditionalFormatting sqref="AU830:AU837 AU828 AU817:AU824 AU815 AU804:AU811 AU802">
    <cfRule type="expression" dxfId="2069" priority="13657">
      <formula>IF(RIGHT(TEXT(AU802,"0.#"),1)=".",FALSE,TRUE)</formula>
    </cfRule>
    <cfRule type="expression" dxfId="2068" priority="13658">
      <formula>IF(RIGHT(TEXT(AU802,"0.#"),1)=".",TRUE,FALSE)</formula>
    </cfRule>
  </conditionalFormatting>
  <conditionalFormatting sqref="AM87">
    <cfRule type="expression" dxfId="2067" priority="13311">
      <formula>IF(RIGHT(TEXT(AM87,"0.#"),1)=".",FALSE,TRUE)</formula>
    </cfRule>
    <cfRule type="expression" dxfId="2066" priority="13312">
      <formula>IF(RIGHT(TEXT(AM87,"0.#"),1)=".",TRUE,FALSE)</formula>
    </cfRule>
  </conditionalFormatting>
  <conditionalFormatting sqref="AE55">
    <cfRule type="expression" dxfId="2065" priority="13379">
      <formula>IF(RIGHT(TEXT(AE55,"0.#"),1)=".",FALSE,TRUE)</formula>
    </cfRule>
    <cfRule type="expression" dxfId="2064" priority="13380">
      <formula>IF(RIGHT(TEXT(AE55,"0.#"),1)=".",TRUE,FALSE)</formula>
    </cfRule>
  </conditionalFormatting>
  <conditionalFormatting sqref="AI55">
    <cfRule type="expression" dxfId="2063" priority="13377">
      <formula>IF(RIGHT(TEXT(AI55,"0.#"),1)=".",FALSE,TRUE)</formula>
    </cfRule>
    <cfRule type="expression" dxfId="2062" priority="13378">
      <formula>IF(RIGHT(TEXT(AI55,"0.#"),1)=".",TRUE,FALSE)</formula>
    </cfRule>
  </conditionalFormatting>
  <conditionalFormatting sqref="AM34">
    <cfRule type="expression" dxfId="2061" priority="13457">
      <formula>IF(RIGHT(TEXT(AM34,"0.#"),1)=".",FALSE,TRUE)</formula>
    </cfRule>
    <cfRule type="expression" dxfId="2060" priority="13458">
      <formula>IF(RIGHT(TEXT(AM34,"0.#"),1)=".",TRUE,FALSE)</formula>
    </cfRule>
  </conditionalFormatting>
  <conditionalFormatting sqref="AE33">
    <cfRule type="expression" dxfId="2059" priority="13471">
      <formula>IF(RIGHT(TEXT(AE33,"0.#"),1)=".",FALSE,TRUE)</formula>
    </cfRule>
    <cfRule type="expression" dxfId="2058" priority="13472">
      <formula>IF(RIGHT(TEXT(AE33,"0.#"),1)=".",TRUE,FALSE)</formula>
    </cfRule>
  </conditionalFormatting>
  <conditionalFormatting sqref="AE34">
    <cfRule type="expression" dxfId="2057" priority="13469">
      <formula>IF(RIGHT(TEXT(AE34,"0.#"),1)=".",FALSE,TRUE)</formula>
    </cfRule>
    <cfRule type="expression" dxfId="2056" priority="13470">
      <formula>IF(RIGHT(TEXT(AE34,"0.#"),1)=".",TRUE,FALSE)</formula>
    </cfRule>
  </conditionalFormatting>
  <conditionalFormatting sqref="AI34">
    <cfRule type="expression" dxfId="2055" priority="13467">
      <formula>IF(RIGHT(TEXT(AI34,"0.#"),1)=".",FALSE,TRUE)</formula>
    </cfRule>
    <cfRule type="expression" dxfId="2054" priority="13468">
      <formula>IF(RIGHT(TEXT(AI34,"0.#"),1)=".",TRUE,FALSE)</formula>
    </cfRule>
  </conditionalFormatting>
  <conditionalFormatting sqref="AI33">
    <cfRule type="expression" dxfId="2053" priority="13465">
      <formula>IF(RIGHT(TEXT(AI33,"0.#"),1)=".",FALSE,TRUE)</formula>
    </cfRule>
    <cfRule type="expression" dxfId="2052" priority="13466">
      <formula>IF(RIGHT(TEXT(AI33,"0.#"),1)=".",TRUE,FALSE)</formula>
    </cfRule>
  </conditionalFormatting>
  <conditionalFormatting sqref="AI32">
    <cfRule type="expression" dxfId="2051" priority="13463">
      <formula>IF(RIGHT(TEXT(AI32,"0.#"),1)=".",FALSE,TRUE)</formula>
    </cfRule>
    <cfRule type="expression" dxfId="2050" priority="13464">
      <formula>IF(RIGHT(TEXT(AI32,"0.#"),1)=".",TRUE,FALSE)</formula>
    </cfRule>
  </conditionalFormatting>
  <conditionalFormatting sqref="AM32">
    <cfRule type="expression" dxfId="2049" priority="13461">
      <formula>IF(RIGHT(TEXT(AM32,"0.#"),1)=".",FALSE,TRUE)</formula>
    </cfRule>
    <cfRule type="expression" dxfId="2048" priority="13462">
      <formula>IF(RIGHT(TEXT(AM32,"0.#"),1)=".",TRUE,FALSE)</formula>
    </cfRule>
  </conditionalFormatting>
  <conditionalFormatting sqref="AM33">
    <cfRule type="expression" dxfId="2047" priority="13459">
      <formula>IF(RIGHT(TEXT(AM33,"0.#"),1)=".",FALSE,TRUE)</formula>
    </cfRule>
    <cfRule type="expression" dxfId="2046" priority="13460">
      <formula>IF(RIGHT(TEXT(AM33,"0.#"),1)=".",TRUE,FALSE)</formula>
    </cfRule>
  </conditionalFormatting>
  <conditionalFormatting sqref="AQ32:AQ34">
    <cfRule type="expression" dxfId="2045" priority="13451">
      <formula>IF(RIGHT(TEXT(AQ32,"0.#"),1)=".",FALSE,TRUE)</formula>
    </cfRule>
    <cfRule type="expression" dxfId="2044" priority="13452">
      <formula>IF(RIGHT(TEXT(AQ32,"0.#"),1)=".",TRUE,FALSE)</formula>
    </cfRule>
  </conditionalFormatting>
  <conditionalFormatting sqref="AU32:AU34">
    <cfRule type="expression" dxfId="2043" priority="13449">
      <formula>IF(RIGHT(TEXT(AU32,"0.#"),1)=".",FALSE,TRUE)</formula>
    </cfRule>
    <cfRule type="expression" dxfId="2042" priority="13450">
      <formula>IF(RIGHT(TEXT(AU32,"0.#"),1)=".",TRUE,FALSE)</formula>
    </cfRule>
  </conditionalFormatting>
  <conditionalFormatting sqref="AE53">
    <cfRule type="expression" dxfId="2041" priority="13383">
      <formula>IF(RIGHT(TEXT(AE53,"0.#"),1)=".",FALSE,TRUE)</formula>
    </cfRule>
    <cfRule type="expression" dxfId="2040" priority="13384">
      <formula>IF(RIGHT(TEXT(AE53,"0.#"),1)=".",TRUE,FALSE)</formula>
    </cfRule>
  </conditionalFormatting>
  <conditionalFormatting sqref="AE54">
    <cfRule type="expression" dxfId="2039" priority="13381">
      <formula>IF(RIGHT(TEXT(AE54,"0.#"),1)=".",FALSE,TRUE)</formula>
    </cfRule>
    <cfRule type="expression" dxfId="2038" priority="13382">
      <formula>IF(RIGHT(TEXT(AE54,"0.#"),1)=".",TRUE,FALSE)</formula>
    </cfRule>
  </conditionalFormatting>
  <conditionalFormatting sqref="AI54">
    <cfRule type="expression" dxfId="2037" priority="13375">
      <formula>IF(RIGHT(TEXT(AI54,"0.#"),1)=".",FALSE,TRUE)</formula>
    </cfRule>
    <cfRule type="expression" dxfId="2036" priority="13376">
      <formula>IF(RIGHT(TEXT(AI54,"0.#"),1)=".",TRUE,FALSE)</formula>
    </cfRule>
  </conditionalFormatting>
  <conditionalFormatting sqref="AI53">
    <cfRule type="expression" dxfId="2035" priority="13373">
      <formula>IF(RIGHT(TEXT(AI53,"0.#"),1)=".",FALSE,TRUE)</formula>
    </cfRule>
    <cfRule type="expression" dxfId="2034" priority="13374">
      <formula>IF(RIGHT(TEXT(AI53,"0.#"),1)=".",TRUE,FALSE)</formula>
    </cfRule>
  </conditionalFormatting>
  <conditionalFormatting sqref="AM53">
    <cfRule type="expression" dxfId="2033" priority="13371">
      <formula>IF(RIGHT(TEXT(AM53,"0.#"),1)=".",FALSE,TRUE)</formula>
    </cfRule>
    <cfRule type="expression" dxfId="2032" priority="13372">
      <formula>IF(RIGHT(TEXT(AM53,"0.#"),1)=".",TRUE,FALSE)</formula>
    </cfRule>
  </conditionalFormatting>
  <conditionalFormatting sqref="AM54">
    <cfRule type="expression" dxfId="2031" priority="13369">
      <formula>IF(RIGHT(TEXT(AM54,"0.#"),1)=".",FALSE,TRUE)</formula>
    </cfRule>
    <cfRule type="expression" dxfId="2030" priority="13370">
      <formula>IF(RIGHT(TEXT(AM54,"0.#"),1)=".",TRUE,FALSE)</formula>
    </cfRule>
  </conditionalFormatting>
  <conditionalFormatting sqref="AM55">
    <cfRule type="expression" dxfId="2029" priority="13367">
      <formula>IF(RIGHT(TEXT(AM55,"0.#"),1)=".",FALSE,TRUE)</formula>
    </cfRule>
    <cfRule type="expression" dxfId="2028" priority="13368">
      <formula>IF(RIGHT(TEXT(AM55,"0.#"),1)=".",TRUE,FALSE)</formula>
    </cfRule>
  </conditionalFormatting>
  <conditionalFormatting sqref="AE60">
    <cfRule type="expression" dxfId="2027" priority="13353">
      <formula>IF(RIGHT(TEXT(AE60,"0.#"),1)=".",FALSE,TRUE)</formula>
    </cfRule>
    <cfRule type="expression" dxfId="2026" priority="13354">
      <formula>IF(RIGHT(TEXT(AE60,"0.#"),1)=".",TRUE,FALSE)</formula>
    </cfRule>
  </conditionalFormatting>
  <conditionalFormatting sqref="AE61">
    <cfRule type="expression" dxfId="2025" priority="13351">
      <formula>IF(RIGHT(TEXT(AE61,"0.#"),1)=".",FALSE,TRUE)</formula>
    </cfRule>
    <cfRule type="expression" dxfId="2024" priority="13352">
      <formula>IF(RIGHT(TEXT(AE61,"0.#"),1)=".",TRUE,FALSE)</formula>
    </cfRule>
  </conditionalFormatting>
  <conditionalFormatting sqref="AE62">
    <cfRule type="expression" dxfId="2023" priority="13349">
      <formula>IF(RIGHT(TEXT(AE62,"0.#"),1)=".",FALSE,TRUE)</formula>
    </cfRule>
    <cfRule type="expression" dxfId="2022" priority="13350">
      <formula>IF(RIGHT(TEXT(AE62,"0.#"),1)=".",TRUE,FALSE)</formula>
    </cfRule>
  </conditionalFormatting>
  <conditionalFormatting sqref="AI62">
    <cfRule type="expression" dxfId="2021" priority="13347">
      <formula>IF(RIGHT(TEXT(AI62,"0.#"),1)=".",FALSE,TRUE)</formula>
    </cfRule>
    <cfRule type="expression" dxfId="2020" priority="13348">
      <formula>IF(RIGHT(TEXT(AI62,"0.#"),1)=".",TRUE,FALSE)</formula>
    </cfRule>
  </conditionalFormatting>
  <conditionalFormatting sqref="AI61">
    <cfRule type="expression" dxfId="2019" priority="13345">
      <formula>IF(RIGHT(TEXT(AI61,"0.#"),1)=".",FALSE,TRUE)</formula>
    </cfRule>
    <cfRule type="expression" dxfId="2018" priority="13346">
      <formula>IF(RIGHT(TEXT(AI61,"0.#"),1)=".",TRUE,FALSE)</formula>
    </cfRule>
  </conditionalFormatting>
  <conditionalFormatting sqref="AI60">
    <cfRule type="expression" dxfId="2017" priority="13343">
      <formula>IF(RIGHT(TEXT(AI60,"0.#"),1)=".",FALSE,TRUE)</formula>
    </cfRule>
    <cfRule type="expression" dxfId="2016" priority="13344">
      <formula>IF(RIGHT(TEXT(AI60,"0.#"),1)=".",TRUE,FALSE)</formula>
    </cfRule>
  </conditionalFormatting>
  <conditionalFormatting sqref="AM60">
    <cfRule type="expression" dxfId="2015" priority="13341">
      <formula>IF(RIGHT(TEXT(AM60,"0.#"),1)=".",FALSE,TRUE)</formula>
    </cfRule>
    <cfRule type="expression" dxfId="2014" priority="13342">
      <formula>IF(RIGHT(TEXT(AM60,"0.#"),1)=".",TRUE,FALSE)</formula>
    </cfRule>
  </conditionalFormatting>
  <conditionalFormatting sqref="AM61">
    <cfRule type="expression" dxfId="2013" priority="13339">
      <formula>IF(RIGHT(TEXT(AM61,"0.#"),1)=".",FALSE,TRUE)</formula>
    </cfRule>
    <cfRule type="expression" dxfId="2012" priority="13340">
      <formula>IF(RIGHT(TEXT(AM61,"0.#"),1)=".",TRUE,FALSE)</formula>
    </cfRule>
  </conditionalFormatting>
  <conditionalFormatting sqref="AM62">
    <cfRule type="expression" dxfId="2011" priority="13337">
      <formula>IF(RIGHT(TEXT(AM62,"0.#"),1)=".",FALSE,TRUE)</formula>
    </cfRule>
    <cfRule type="expression" dxfId="2010" priority="13338">
      <formula>IF(RIGHT(TEXT(AM62,"0.#"),1)=".",TRUE,FALSE)</formula>
    </cfRule>
  </conditionalFormatting>
  <conditionalFormatting sqref="AE87">
    <cfRule type="expression" dxfId="2009" priority="13323">
      <formula>IF(RIGHT(TEXT(AE87,"0.#"),1)=".",FALSE,TRUE)</formula>
    </cfRule>
    <cfRule type="expression" dxfId="2008" priority="13324">
      <formula>IF(RIGHT(TEXT(AE87,"0.#"),1)=".",TRUE,FALSE)</formula>
    </cfRule>
  </conditionalFormatting>
  <conditionalFormatting sqref="AE88">
    <cfRule type="expression" dxfId="2007" priority="13321">
      <formula>IF(RIGHT(TEXT(AE88,"0.#"),1)=".",FALSE,TRUE)</formula>
    </cfRule>
    <cfRule type="expression" dxfId="2006" priority="13322">
      <formula>IF(RIGHT(TEXT(AE88,"0.#"),1)=".",TRUE,FALSE)</formula>
    </cfRule>
  </conditionalFormatting>
  <conditionalFormatting sqref="AE89">
    <cfRule type="expression" dxfId="2005" priority="13319">
      <formula>IF(RIGHT(TEXT(AE89,"0.#"),1)=".",FALSE,TRUE)</formula>
    </cfRule>
    <cfRule type="expression" dxfId="2004" priority="13320">
      <formula>IF(RIGHT(TEXT(AE89,"0.#"),1)=".",TRUE,FALSE)</formula>
    </cfRule>
  </conditionalFormatting>
  <conditionalFormatting sqref="AI89">
    <cfRule type="expression" dxfId="2003" priority="13317">
      <formula>IF(RIGHT(TEXT(AI89,"0.#"),1)=".",FALSE,TRUE)</formula>
    </cfRule>
    <cfRule type="expression" dxfId="2002" priority="13318">
      <formula>IF(RIGHT(TEXT(AI89,"0.#"),1)=".",TRUE,FALSE)</formula>
    </cfRule>
  </conditionalFormatting>
  <conditionalFormatting sqref="AI88">
    <cfRule type="expression" dxfId="2001" priority="13315">
      <formula>IF(RIGHT(TEXT(AI88,"0.#"),1)=".",FALSE,TRUE)</formula>
    </cfRule>
    <cfRule type="expression" dxfId="2000" priority="13316">
      <formula>IF(RIGHT(TEXT(AI88,"0.#"),1)=".",TRUE,FALSE)</formula>
    </cfRule>
  </conditionalFormatting>
  <conditionalFormatting sqref="AI87">
    <cfRule type="expression" dxfId="1999" priority="13313">
      <formula>IF(RIGHT(TEXT(AI87,"0.#"),1)=".",FALSE,TRUE)</formula>
    </cfRule>
    <cfRule type="expression" dxfId="1998" priority="13314">
      <formula>IF(RIGHT(TEXT(AI87,"0.#"),1)=".",TRUE,FALSE)</formula>
    </cfRule>
  </conditionalFormatting>
  <conditionalFormatting sqref="AM88">
    <cfRule type="expression" dxfId="1997" priority="13309">
      <formula>IF(RIGHT(TEXT(AM88,"0.#"),1)=".",FALSE,TRUE)</formula>
    </cfRule>
    <cfRule type="expression" dxfId="1996" priority="13310">
      <formula>IF(RIGHT(TEXT(AM88,"0.#"),1)=".",TRUE,FALSE)</formula>
    </cfRule>
  </conditionalFormatting>
  <conditionalFormatting sqref="AM89">
    <cfRule type="expression" dxfId="1995" priority="13307">
      <formula>IF(RIGHT(TEXT(AM89,"0.#"),1)=".",FALSE,TRUE)</formula>
    </cfRule>
    <cfRule type="expression" dxfId="1994" priority="13308">
      <formula>IF(RIGHT(TEXT(AM89,"0.#"),1)=".",TRUE,FALSE)</formula>
    </cfRule>
  </conditionalFormatting>
  <conditionalFormatting sqref="AE92">
    <cfRule type="expression" dxfId="1993" priority="13293">
      <formula>IF(RIGHT(TEXT(AE92,"0.#"),1)=".",FALSE,TRUE)</formula>
    </cfRule>
    <cfRule type="expression" dxfId="1992" priority="13294">
      <formula>IF(RIGHT(TEXT(AE92,"0.#"),1)=".",TRUE,FALSE)</formula>
    </cfRule>
  </conditionalFormatting>
  <conditionalFormatting sqref="AE93">
    <cfRule type="expression" dxfId="1991" priority="13291">
      <formula>IF(RIGHT(TEXT(AE93,"0.#"),1)=".",FALSE,TRUE)</formula>
    </cfRule>
    <cfRule type="expression" dxfId="1990" priority="13292">
      <formula>IF(RIGHT(TEXT(AE93,"0.#"),1)=".",TRUE,FALSE)</formula>
    </cfRule>
  </conditionalFormatting>
  <conditionalFormatting sqref="AE94">
    <cfRule type="expression" dxfId="1989" priority="13289">
      <formula>IF(RIGHT(TEXT(AE94,"0.#"),1)=".",FALSE,TRUE)</formula>
    </cfRule>
    <cfRule type="expression" dxfId="1988" priority="13290">
      <formula>IF(RIGHT(TEXT(AE94,"0.#"),1)=".",TRUE,FALSE)</formula>
    </cfRule>
  </conditionalFormatting>
  <conditionalFormatting sqref="AI94">
    <cfRule type="expression" dxfId="1987" priority="13287">
      <formula>IF(RIGHT(TEXT(AI94,"0.#"),1)=".",FALSE,TRUE)</formula>
    </cfRule>
    <cfRule type="expression" dxfId="1986" priority="13288">
      <formula>IF(RIGHT(TEXT(AI94,"0.#"),1)=".",TRUE,FALSE)</formula>
    </cfRule>
  </conditionalFormatting>
  <conditionalFormatting sqref="AI93">
    <cfRule type="expression" dxfId="1985" priority="13285">
      <formula>IF(RIGHT(TEXT(AI93,"0.#"),1)=".",FALSE,TRUE)</formula>
    </cfRule>
    <cfRule type="expression" dxfId="1984" priority="13286">
      <formula>IF(RIGHT(TEXT(AI93,"0.#"),1)=".",TRUE,FALSE)</formula>
    </cfRule>
  </conditionalFormatting>
  <conditionalFormatting sqref="AI92">
    <cfRule type="expression" dxfId="1983" priority="13283">
      <formula>IF(RIGHT(TEXT(AI92,"0.#"),1)=".",FALSE,TRUE)</formula>
    </cfRule>
    <cfRule type="expression" dxfId="1982" priority="13284">
      <formula>IF(RIGHT(TEXT(AI92,"0.#"),1)=".",TRUE,FALSE)</formula>
    </cfRule>
  </conditionalFormatting>
  <conditionalFormatting sqref="AM92">
    <cfRule type="expression" dxfId="1981" priority="13281">
      <formula>IF(RIGHT(TEXT(AM92,"0.#"),1)=".",FALSE,TRUE)</formula>
    </cfRule>
    <cfRule type="expression" dxfId="1980" priority="13282">
      <formula>IF(RIGHT(TEXT(AM92,"0.#"),1)=".",TRUE,FALSE)</formula>
    </cfRule>
  </conditionalFormatting>
  <conditionalFormatting sqref="AM93">
    <cfRule type="expression" dxfId="1979" priority="13279">
      <formula>IF(RIGHT(TEXT(AM93,"0.#"),1)=".",FALSE,TRUE)</formula>
    </cfRule>
    <cfRule type="expression" dxfId="1978" priority="13280">
      <formula>IF(RIGHT(TEXT(AM93,"0.#"),1)=".",TRUE,FALSE)</formula>
    </cfRule>
  </conditionalFormatting>
  <conditionalFormatting sqref="AM94">
    <cfRule type="expression" dxfId="1977" priority="13277">
      <formula>IF(RIGHT(TEXT(AM94,"0.#"),1)=".",FALSE,TRUE)</formula>
    </cfRule>
    <cfRule type="expression" dxfId="1976" priority="13278">
      <formula>IF(RIGHT(TEXT(AM94,"0.#"),1)=".",TRUE,FALSE)</formula>
    </cfRule>
  </conditionalFormatting>
  <conditionalFormatting sqref="AE97">
    <cfRule type="expression" dxfId="1975" priority="13263">
      <formula>IF(RIGHT(TEXT(AE97,"0.#"),1)=".",FALSE,TRUE)</formula>
    </cfRule>
    <cfRule type="expression" dxfId="1974" priority="13264">
      <formula>IF(RIGHT(TEXT(AE97,"0.#"),1)=".",TRUE,FALSE)</formula>
    </cfRule>
  </conditionalFormatting>
  <conditionalFormatting sqref="AE98">
    <cfRule type="expression" dxfId="1973" priority="13261">
      <formula>IF(RIGHT(TEXT(AE98,"0.#"),1)=".",FALSE,TRUE)</formula>
    </cfRule>
    <cfRule type="expression" dxfId="1972" priority="13262">
      <formula>IF(RIGHT(TEXT(AE98,"0.#"),1)=".",TRUE,FALSE)</formula>
    </cfRule>
  </conditionalFormatting>
  <conditionalFormatting sqref="AE99">
    <cfRule type="expression" dxfId="1971" priority="13259">
      <formula>IF(RIGHT(TEXT(AE99,"0.#"),1)=".",FALSE,TRUE)</formula>
    </cfRule>
    <cfRule type="expression" dxfId="1970" priority="13260">
      <formula>IF(RIGHT(TEXT(AE99,"0.#"),1)=".",TRUE,FALSE)</formula>
    </cfRule>
  </conditionalFormatting>
  <conditionalFormatting sqref="AI99">
    <cfRule type="expression" dxfId="1969" priority="13257">
      <formula>IF(RIGHT(TEXT(AI99,"0.#"),1)=".",FALSE,TRUE)</formula>
    </cfRule>
    <cfRule type="expression" dxfId="1968" priority="13258">
      <formula>IF(RIGHT(TEXT(AI99,"0.#"),1)=".",TRUE,FALSE)</formula>
    </cfRule>
  </conditionalFormatting>
  <conditionalFormatting sqref="AI98">
    <cfRule type="expression" dxfId="1967" priority="13255">
      <formula>IF(RIGHT(TEXT(AI98,"0.#"),1)=".",FALSE,TRUE)</formula>
    </cfRule>
    <cfRule type="expression" dxfId="1966" priority="13256">
      <formula>IF(RIGHT(TEXT(AI98,"0.#"),1)=".",TRUE,FALSE)</formula>
    </cfRule>
  </conditionalFormatting>
  <conditionalFormatting sqref="AI97">
    <cfRule type="expression" dxfId="1965" priority="13253">
      <formula>IF(RIGHT(TEXT(AI97,"0.#"),1)=".",FALSE,TRUE)</formula>
    </cfRule>
    <cfRule type="expression" dxfId="1964" priority="13254">
      <formula>IF(RIGHT(TEXT(AI97,"0.#"),1)=".",TRUE,FALSE)</formula>
    </cfRule>
  </conditionalFormatting>
  <conditionalFormatting sqref="AM97">
    <cfRule type="expression" dxfId="1963" priority="13251">
      <formula>IF(RIGHT(TEXT(AM97,"0.#"),1)=".",FALSE,TRUE)</formula>
    </cfRule>
    <cfRule type="expression" dxfId="1962" priority="13252">
      <formula>IF(RIGHT(TEXT(AM97,"0.#"),1)=".",TRUE,FALSE)</formula>
    </cfRule>
  </conditionalFormatting>
  <conditionalFormatting sqref="AM98">
    <cfRule type="expression" dxfId="1961" priority="13249">
      <formula>IF(RIGHT(TEXT(AM98,"0.#"),1)=".",FALSE,TRUE)</formula>
    </cfRule>
    <cfRule type="expression" dxfId="1960" priority="13250">
      <formula>IF(RIGHT(TEXT(AM98,"0.#"),1)=".",TRUE,FALSE)</formula>
    </cfRule>
  </conditionalFormatting>
  <conditionalFormatting sqref="AM99">
    <cfRule type="expression" dxfId="1959" priority="13247">
      <formula>IF(RIGHT(TEXT(AM99,"0.#"),1)=".",FALSE,TRUE)</formula>
    </cfRule>
    <cfRule type="expression" dxfId="1958" priority="13248">
      <formula>IF(RIGHT(TEXT(AM99,"0.#"),1)=".",TRUE,FALSE)</formula>
    </cfRule>
  </conditionalFormatting>
  <conditionalFormatting sqref="AI101">
    <cfRule type="expression" dxfId="1957" priority="13233">
      <formula>IF(RIGHT(TEXT(AI101,"0.#"),1)=".",FALSE,TRUE)</formula>
    </cfRule>
    <cfRule type="expression" dxfId="1956" priority="13234">
      <formula>IF(RIGHT(TEXT(AI101,"0.#"),1)=".",TRUE,FALSE)</formula>
    </cfRule>
  </conditionalFormatting>
  <conditionalFormatting sqref="AM101">
    <cfRule type="expression" dxfId="1955" priority="13231">
      <formula>IF(RIGHT(TEXT(AM101,"0.#"),1)=".",FALSE,TRUE)</formula>
    </cfRule>
    <cfRule type="expression" dxfId="1954" priority="13232">
      <formula>IF(RIGHT(TEXT(AM101,"0.#"),1)=".",TRUE,FALSE)</formula>
    </cfRule>
  </conditionalFormatting>
  <conditionalFormatting sqref="AE102">
    <cfRule type="expression" dxfId="1953" priority="13229">
      <formula>IF(RIGHT(TEXT(AE102,"0.#"),1)=".",FALSE,TRUE)</formula>
    </cfRule>
    <cfRule type="expression" dxfId="1952" priority="13230">
      <formula>IF(RIGHT(TEXT(AE102,"0.#"),1)=".",TRUE,FALSE)</formula>
    </cfRule>
  </conditionalFormatting>
  <conditionalFormatting sqref="AI102">
    <cfRule type="expression" dxfId="1951" priority="13227">
      <formula>IF(RIGHT(TEXT(AI102,"0.#"),1)=".",FALSE,TRUE)</formula>
    </cfRule>
    <cfRule type="expression" dxfId="1950" priority="13228">
      <formula>IF(RIGHT(TEXT(AI102,"0.#"),1)=".",TRUE,FALSE)</formula>
    </cfRule>
  </conditionalFormatting>
  <conditionalFormatting sqref="AM102">
    <cfRule type="expression" dxfId="1949" priority="13225">
      <formula>IF(RIGHT(TEXT(AM102,"0.#"),1)=".",FALSE,TRUE)</formula>
    </cfRule>
    <cfRule type="expression" dxfId="1948" priority="13226">
      <formula>IF(RIGHT(TEXT(AM102,"0.#"),1)=".",TRUE,FALSE)</formula>
    </cfRule>
  </conditionalFormatting>
  <conditionalFormatting sqref="AQ102">
    <cfRule type="expression" dxfId="1947" priority="13223">
      <formula>IF(RIGHT(TEXT(AQ102,"0.#"),1)=".",FALSE,TRUE)</formula>
    </cfRule>
    <cfRule type="expression" dxfId="1946" priority="13224">
      <formula>IF(RIGHT(TEXT(AQ102,"0.#"),1)=".",TRUE,FALSE)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AQ116">
    <cfRule type="expression" dxfId="1897" priority="13165">
      <formula>IF(RIGHT(TEXT(AE116,"0.#"),1)=".",FALSE,TRUE)</formula>
    </cfRule>
    <cfRule type="expression" dxfId="1896" priority="13166">
      <formula>IF(RIGHT(TEXT(AE116,"0.#"),1)=".",TRUE,FALSE)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6:AO846">
    <cfRule type="expression" dxfId="1689" priority="2821">
      <formula>IF(AND(AL846&gt;=0, RIGHT(TEXT(AL846,"0.#"),1)&lt;&gt;"."),TRUE,FALSE)</formula>
    </cfRule>
    <cfRule type="expression" dxfId="1688" priority="2822">
      <formula>IF(AND(AL846&gt;=0, RIGHT(TEXT(AL846,"0.#"),1)="."),TRUE,FALSE)</formula>
    </cfRule>
    <cfRule type="expression" dxfId="1687" priority="2823">
      <formula>IF(AND(AL846&lt;0, RIGHT(TEXT(AL846,"0.#"),1)&lt;&gt;"."),TRUE,FALSE)</formula>
    </cfRule>
    <cfRule type="expression" dxfId="1686" priority="2824">
      <formula>IF(AND(AL846&lt;0, RIGHT(TEXT(AL846,"0.#"),1)="."),TRUE,FALSE)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t="s">
        <v>636</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文教及び科学振興</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雄一</dc:creator>
  <cp:lastModifiedBy>ㅤ</cp:lastModifiedBy>
  <cp:lastPrinted>2021-03-08T07:58:12Z</cp:lastPrinted>
  <dcterms:created xsi:type="dcterms:W3CDTF">2012-03-13T00:50:25Z</dcterms:created>
  <dcterms:modified xsi:type="dcterms:W3CDTF">2021-09-03T16:09:29Z</dcterms:modified>
</cp:coreProperties>
</file>