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105" yWindow="-105" windowWidth="19425" windowHeight="104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417" i="3"/>
  <c r="AY616" i="3"/>
  <c r="AY50" i="3"/>
  <c r="AY645" i="3"/>
  <c r="AY255"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<sst xmlns="http://schemas.openxmlformats.org/spreadsheetml/2006/main" count="3048" uniqueCount="785">
  <si>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</si>
  <si>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</si>
  <si>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</si>
  <si>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</si>
  <si>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</si>
  <si>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</si>
  <si>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</si>
  <si>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</si>
  <si>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</si>
  <si>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</si>
  <si>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</si>
  <si>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</si>
  <si>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</si>
  <si>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</si>
  <si>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</si>
  <si>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</si>
  <si>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</si>
  <si>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</si>
  <si>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</si>
  <si>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</si>
  <si>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</si>
  <si>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</si>
  <si>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</si>
  <si>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</si>
  <si>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</si>
  <si>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</si>
  <si>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</si>
  <si>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</si>
  <si>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</si>
  <si>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</si>
  <si>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</si>
  <si>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</si>
  <si>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</si>
  <si>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</si>
  <si>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</si>
  <si>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</si>
  <si>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</si>
  <si>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</si>
  <si>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</si>
  <si>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</si>
  <si>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</si>
  <si>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</si>
  <si>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</si>
  <si>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</si>
  <si>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</si>
  <si>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</si>
  <si>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</si>
  <si>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</si>
  <si>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</si>
  <si>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</si>
  <si>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</si>
  <si>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</si>
  <si>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</si>
  <si>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</si>
  <si>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</si>
  <si>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</si>
  <si>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</si>
  <si>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</si>
  <si>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</si>
  <si>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</si>
  <si>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</si>
  <si>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</si>
  <si>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</si>
  <si>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</si>
  <si>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</si>
  <si>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</si>
  <si>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</si>
  <si>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</si>
  <si>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</si>
  <si>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</si>
  <si>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</si>
  <si>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</si>
  <si>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</si>
  <si>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</si>
  <si>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</si>
  <si>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</si>
  <si>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</si>
  <si>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</si>
  <si>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</si>
  <si>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</si>
  <si>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</si>
  <si>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</si>
  <si>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</si>
  <si>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</si>
  <si>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</si>
  <si>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</si>
  <si>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</si>
  <si>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</si>
  <si>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</si>
  <si>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</si>
  <si>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</si>
  <si>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</si>
  <si>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</si>
  <si>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</si>
  <si>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</si>
  <si>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</si>
  <si>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</si>
  <si>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</si>
  <si>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</si>
  <si>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</si>
  <si>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</si>
  <si>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</si>
  <si>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</si>
  <si>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</si>
  <si>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</si>
  <si>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</si>
  <si>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</si>
  <si>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</si>
  <si>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</si>
  <si>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</si>
  <si>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</si>
  <si>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</si>
  <si>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</si>
  <si>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</si>
  <si>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</si>
  <si>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</si>
  <si>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</si>
  <si>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</si>
  <si>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</si>
  <si>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</si>
  <si>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</si>
  <si>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</si>
  <si>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</si>
  <si>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</si>
  <si>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</si>
  <si>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</si>
  <si>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</si>
  <si>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</si>
  <si>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</si>
  <si>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</si>
  <si>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</si>
  <si>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</si>
  <si>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</si>
  <si>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</si>
  <si>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</si>
  <si>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</si>
  <si>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</si>
  <si>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</si>
  <si>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</si>
  <si>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</si>
  <si>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</si>
  <si>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</si>
  <si>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</si>
  <si>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</si>
  <si>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</si>
  <si>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</si>
  <si>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</si>
  <si>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</si>
  <si>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</si>
  <si>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</si>
  <si>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</si>
  <si>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</si>
  <si>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</si>
  <si>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</si>
  <si>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</si>
  <si>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</si>
  <si>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</si>
  <si>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</si>
  <si>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</si>
  <si>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</si>
  <si>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</si>
  <si>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</si>
  <si>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</si>
  <si>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</si>
  <si>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</si>
  <si>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</si>
  <si>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</si>
  <si>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</si>
  <si>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</si>
  <si>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</si>
  <si>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</si>
  <si>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</si>
  <si>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</si>
  <si>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</si>
  <si>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</si>
  <si>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</si>
  <si>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</si>
  <si>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</si>
  <si>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</si>
  <si>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</si>
  <si>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</si>
  <si>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</si>
  <si>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</si>
  <si>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</si>
  <si>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</si>
  <si>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</si>
  <si>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</si>
  <si>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</si>
  <si>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</si>
  <si>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</si>
  <si>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</si>
  <si>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</si>
  <si>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</si>
  <si>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</si>
  <si>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</si>
  <si>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</si>
  <si>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</si>
  <si>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</si>
  <si>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</si>
  <si>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</si>
  <si>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</si>
  <si>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</si>
  <si>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</si>
  <si>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</si>
  <si>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</si>
  <si>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</si>
  <si>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</si>
  <si>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</si>
  <si>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</si>
  <si>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</si>
  <si>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</si>
  <si>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</si>
  <si>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</si>
  <si>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</si>
  <si>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</si>
  <si>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</si>
  <si>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</si>
  <si>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</si>
  <si>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</si>
  <si>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</si>
  <si>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</si>
  <si>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</si>
  <si>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</si>
  <si>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</si>
  <si>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</si>
  <si>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</si>
  <si>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</si>
  <si>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</si>
  <si>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</si>
  <si>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</si>
  <si>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</si>
  <si>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</si>
  <si>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</si>
  <si>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</si>
  <si>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</si>
  <si>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</si>
  <si>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</si>
  <si>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</si>
  <si>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</si>
  <si>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</si>
  <si>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</si>
  <si>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</si>
  <si>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</si>
  <si>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</si>
  <si>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</si>
  <si>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</si>
  <si>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</si>
  <si>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</si>
  <si>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</si>
  <si>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</si>
  <si>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</si>
  <si>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</si>
  <si>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</si>
  <si>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</si>
  <si>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</si>
  <si>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</si>
  <si>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</si>
  <si>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</si>
  <si>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</si>
  <si>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</si>
  <si>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</si>
  <si>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</si>
  <si>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</si>
  <si>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</si>
  <si>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</si>
  <si>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</si>
  <si>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</si>
  <si>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</si>
  <si>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</si>
  <si>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</si>
  <si>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</si>
  <si>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</si>
  <si>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</si>
  <si>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</si>
  <si>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</si>
  <si>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</si>
  <si>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</si>
  <si>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</si>
  <si>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</si>
  <si>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</si>
  <si>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</si>
  <si>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</si>
  <si>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</si>
  <si>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</si>
  <si>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</si>
  <si>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</si>
  <si>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</si>
  <si>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</si>
  <si>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</si>
  <si>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</si>
  <si>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</si>
  <si>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</si>
  <si>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</si>
  <si>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</si>
  <si>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</si>
  <si>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</si>
  <si>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</si>
  <si>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</si>
  <si>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</si>
  <si>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</si>
  <si>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</si>
  <si>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</si>
  <si>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</si>
  <si>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</si>
  <si>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</si>
  <si>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</si>
  <si>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</si>
  <si>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</si>
  <si>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</si>
  <si>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</si>
  <si>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</si>
  <si>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</si>
  <si>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</si>
  <si>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</si>
  <si>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</si>
  <si>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</si>
  <si>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</si>
  <si>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</si>
  <si>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</si>
  <si>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</si>
  <si>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</si>
  <si>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</si>
  <si>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</si>
  <si>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</si>
  <si>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</si>
  <si>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</si>
  <si>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</si>
  <si>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</si>
  <si>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</si>
  <si>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</si>
  <si>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</si>
  <si>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</si>
  <si>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</si>
  <si>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</si>
  <si>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</si>
  <si>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</si>
  <si>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</si>
  <si>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</si>
  <si>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</si>
  <si>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</si>
  <si>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</si>
  <si>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</si>
  <si>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</si>
  <si>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</si>
  <si>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</si>
  <si>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</si>
  <si>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</si>
  <si>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</si>
  <si>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</si>
  <si>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</si>
  <si>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</si>
  <si>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</si>
  <si>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</si>
  <si>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</si>
  <si>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</si>
  <si>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</si>
  <si>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</si>
  <si>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</si>
  <si>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</si>
  <si>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</si>
  <si>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</si>
  <si>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</si>
  <si>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</si>
  <si>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</si>
  <si>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</si>
  <si>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</si>
  <si>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</si>
  <si>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</si>
  <si>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</si>
  <si>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</si>
  <si>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</si>
  <si>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</si>
  <si>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</si>
  <si>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</si>
  <si>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</si>
  <si>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</si>
  <si>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</si>
  <si>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</si>
  <si>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</si>
  <si>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</si>
  <si>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</si>
  <si>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</si>
  <si>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</si>
  <si>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</si>
  <si>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</si>
  <si>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</si>
  <si>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</si>
  <si>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</si>
  <si>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</si>
  <si>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</si>
  <si>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</si>
  <si>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</si>
  <si>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</si>
  <si>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</si>
  <si>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</si>
  <si>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</si>
  <si>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</si>
  <si>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</si>
  <si>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</si>
  <si>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</si>
  <si>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</si>
  <si>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</si>
  <si>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</si>
  <si>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</si>
  <si>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</si>
  <si>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</si>
  <si>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</si>
  <si>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</si>
  <si>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</si>
  <si>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</si>
  <si>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</si>
  <si>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</si>
  <si>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</si>
  <si>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</si>
  <si>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</si>
  <si>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</si>
  <si>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</si>
  <si>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</si>
  <si>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</si>
  <si>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</si>
  <si>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</si>
  <si>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</si>
  <si>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</si>
  <si>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</si>
  <si>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</si>
  <si>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</si>
  <si>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</si>
  <si>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</si>
  <si>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</si>
  <si>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</si>
  <si>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</si>
  <si>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</si>
  <si>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</si>
  <si>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</si>
  <si>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</si>
  <si>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</si>
  <si>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</si>
  <si>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</si>
  <si>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</si>
  <si>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</si>
  <si>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</si>
  <si>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</si>
  <si>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</si>
  <si>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</si>
  <si>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</si>
  <si>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</si>
  <si>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</si>
  <si>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</si>
  <si>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</si>
  <si>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</si>
  <si>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</si>
  <si>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</si>
  <si>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</si>
  <si>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</si>
  <si>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</si>
  <si>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</si>
  <si>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</si>
  <si>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</si>
  <si>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</si>
  <si>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</si>
  <si>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</si>
  <si>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</si>
  <si>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</si>
  <si>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</si>
  <si>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</si>
  <si>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</si>
  <si>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</si>
  <si>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</si>
  <si>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</si>
  <si>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</si>
  <si>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</si>
  <si>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</si>
  <si>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</si>
  <si>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</si>
  <si>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</si>
  <si>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</si>
  <si>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</si>
  <si>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</si>
  <si>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</si>
  <si>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</si>
  <si>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</si>
  <si>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</si>
  <si>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</si>
  <si>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</si>
  <si>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</si>
  <si>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</si>
  <si>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</si>
  <si>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</si>
  <si>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</si>
  <si>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</si>
  <si>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</si>
  <si>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</si>
  <si>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</si>
  <si>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</si>
  <si>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</si>
  <si>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</si>
  <si>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</si>
  <si>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</si>
  <si>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</si>
  <si>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</si>
  <si>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</si>
  <si>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</si>
  <si>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</si>
  <si>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</si>
  <si>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</si>
  <si>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</si>
  <si>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</si>
  <si>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</si>
  <si>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</si>
  <si>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</si>
  <si>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</si>
  <si>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</si>
  <si>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</si>
  <si>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</si>
  <si>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</si>
  <si>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</si>
  <si>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</si>
  <si>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</si>
  <si>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</si>
  <si>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</si>
  <si>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</si>
  <si>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</si>
  <si>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</si>
  <si>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</si>
  <si>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</si>
  <si>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</si>
  <si>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</si>
  <si>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</si>
  <si>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</si>
  <si>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</si>
  <si>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</si>
  <si>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</si>
  <si>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</si>
  <si>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</si>
  <si>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</si>
  <si>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</si>
  <si>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</si>
  <si>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</si>
  <si>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</si>
  <si>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</si>
  <si>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</si>
  <si>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</si>
  <si>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</si>
  <si>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</si>
  <si>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</si>
  <si>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</si>
  <si>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</si>
  <si>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</si>
  <si>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</si>
  <si>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</si>
  <si>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</si>
  <si>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</si>
  <si>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</si>
  <si>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</si>
  <si>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</si>
  <si>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</si>
  <si>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</si>
  <si>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</si>
  <si>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</si>
  <si>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</si>
  <si>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</si>
  <si>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</si>
  <si>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</si>
  <si>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</si>
  <si>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</si>
  <si>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</si>
  <si>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</si>
  <si>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</si>
  <si>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</si>
  <si>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</si>
  <si>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</si>
  <si>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</si>
  <si>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</si>
  <si>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</si>
  <si>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</si>
  <si>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</si>
  <si>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</si>
  <si>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</si>
  <si>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</si>
  <si>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</si>
  <si>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</si>
  <si>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</si>
  <si>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</si>
  <si>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</si>
  <si>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</si>
  <si>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</si>
  <si>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</si>
  <si>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</si>
  <si>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</si>
  <si>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</si>
  <si>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</si>
  <si>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</si>
  <si>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</si>
  <si>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</si>
  <si>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</si>
  <si>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</si>
  <si>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</si>
  <si>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</si>
  <si>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</si>
  <si>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</si>
  <si>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</si>
  <si>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</si>
  <si>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</si>
  <si>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</si>
  <si>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</si>
  <si>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</si>
  <si>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</si>
  <si>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</si>
  <si>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</si>
  <si>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</si>
  <si>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</si>
  <si>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</si>
  <si>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</si>
  <si>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</si>
  <si>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</si>
  <si>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</si>
  <si>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</si>
  <si>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</si>
  <si>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</si>
  <si>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</si>
  <si>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</si>
  <si>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</si>
  <si>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</si>
  <si>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</si>
  <si>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</si>
  <si>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</si>
  <si>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</si>
  <si>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</si>
  <si>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</si>
  <si>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</si>
  <si>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</si>
  <si>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</si>
  <si>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</si>
  <si>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</si>
  <si>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</si>
  <si>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</si>
  <si>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</si>
  <si>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</si>
  <si>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</si>
  <si>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</si>
  <si>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</si>
  <si>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</si>
  <si>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</si>
  <si>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</si>
  <si>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</si>
  <si>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</si>
  <si>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</si>
  <si>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</si>
  <si>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</si>
  <si>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</si>
  <si>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</si>
  <si>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</si>
  <si>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</si>
  <si>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</si>
  <si>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</si>
  <si>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</si>
  <si>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</si>
  <si>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</si>
  <si>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</si>
  <si>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</si>
  <si>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</si>
  <si>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</si>
  <si>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</si>
  <si>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</si>
  <si>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</si>
  <si>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</si>
  <si>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</si>
  <si>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</si>
  <si>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</si>
  <si>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</si>
  <si>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</si>
  <si>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</si>
  <si>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</si>
  <si>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</si>
  <si>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</si>
  <si>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</si>
  <si>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</si>
  <si>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</si>
  <si>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</si>
  <si>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</si>
  <si>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</si>
  <si>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</si>
  <si>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</si>
  <si>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</si>
  <si>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</si>
  <si>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</si>
  <si>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</si>
  <si>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</si>
  <si>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</si>
  <si>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</si>
  <si>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</si>
  <si>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</si>
  <si>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</si>
  <si>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</si>
  <si>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</si>
  <si>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</si>
  <si>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</si>
  <si>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</si>
  <si>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</si>
  <si>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</si>
  <si>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</si>
  <si>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</si>
  <si>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</si>
  <si>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</si>
  <si>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</si>
  <si>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</si>
  <si>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</si>
  <si>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</si>
  <si>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</si>
  <si>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</si>
  <si>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</si>
  <si>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</si>
  <si>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改正SOLAS条約等を踏まえた総合的な港湾保安対策</t>
  </si>
  <si>
    <t>港湾局</t>
  </si>
  <si>
    <t>平成17年度</t>
  </si>
  <si>
    <t>終了予定なし</t>
  </si>
  <si>
    <t>海岸・防災課　危機管理室</t>
  </si>
  <si>
    <t>国際航海船舶及び国際港湾施設の保安の確保等に関する法律第1条、第35条第2項、第44条第4項</t>
  </si>
  <si>
    <t>-</t>
  </si>
  <si>
    <t>総合的物流体系整備推進調査費</t>
  </si>
  <si>
    <t>職員旅費</t>
  </si>
  <si>
    <t>電子計算機借料</t>
  </si>
  <si>
    <t>情報処理業務庁費</t>
  </si>
  <si>
    <t>国内港湾における危害行為の発生件数ゼロを目標とし、長期的にも危害行為を未然防止ができる状態を維持する。</t>
  </si>
  <si>
    <t>国内港湾における危害行為発生件数</t>
  </si>
  <si>
    <t>件</t>
  </si>
  <si>
    <t>認定されている埠頭保安規程のうち、保安措置が実施されていると監査により確認できた数。
※なお、未達成の施設については監査時の是正要求等に応じて必要な措置が講じられ、全施設が所定の保安レベルを達成していることを確認済。</t>
  </si>
  <si>
    <t>区域</t>
  </si>
  <si>
    <t>予算額総額／埠頭保安規程数　　　　　　　</t>
    <phoneticPr fontId="5"/>
  </si>
  <si>
    <t>円</t>
  </si>
  <si>
    <t>円/区域</t>
    <phoneticPr fontId="5"/>
  </si>
  <si>
    <t>11,445,000/960</t>
  </si>
  <si>
    <t>10,655,000/956</t>
  </si>
  <si>
    <t>６　国際競争力、観光交流、広域・地域間連携等の確保・強化</t>
  </si>
  <si>
    <t>１９　海上物流基盤の強化等総合的な物流体系整備の推進、みなとの振興、安定的な国際海上輸送の確保を推進する</t>
  </si>
  <si>
    <t>370</t>
  </si>
  <si>
    <t>343</t>
  </si>
  <si>
    <t>355</t>
  </si>
  <si>
    <t>225</t>
  </si>
  <si>
    <t>214</t>
  </si>
  <si>
    <t>220</t>
  </si>
  <si>
    <t>228</t>
  </si>
  <si>
    <t>219</t>
  </si>
  <si>
    <t>○</t>
  </si>
  <si>
    <t>国交</t>
  </si>
  <si>
    <t>室長　東平　伸</t>
    <rPh sb="3" eb="5">
      <t>ヒガシヒラ</t>
    </rPh>
    <rPh sb="6" eb="7">
      <t>ノ</t>
    </rPh>
    <phoneticPr fontId="5"/>
  </si>
  <si>
    <t>達成規程数
/埠頭保安規程数</t>
    <phoneticPr fontId="5"/>
  </si>
  <si>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phoneticPr fontId="5"/>
  </si>
  <si>
    <t>-</t>
    <phoneticPr fontId="5"/>
  </si>
  <si>
    <t>-</t>
    <phoneticPr fontId="5"/>
  </si>
  <si>
    <t>10,698,000/960</t>
    <phoneticPr fontId="5"/>
  </si>
  <si>
    <t>10,215,000/951</t>
    <phoneticPr fontId="5"/>
  </si>
  <si>
    <t>有</t>
  </si>
  <si>
    <t>無</t>
  </si>
  <si>
    <t>‐</t>
  </si>
  <si>
    <t>国際海上輸送網の安全性及び信頼性を確保することを目的とする保安対策であり、国民や社会のニーズを的確に反映している。</t>
    <rPh sb="0" eb="2">
      <t>コクサイ</t>
    </rPh>
    <rPh sb="2" eb="4">
      <t>カイジョウ</t>
    </rPh>
    <rPh sb="4" eb="6">
      <t>ユソウ</t>
    </rPh>
    <rPh sb="6" eb="7">
      <t>モウ</t>
    </rPh>
    <rPh sb="8" eb="11">
      <t>アンゼンセイ</t>
    </rPh>
    <rPh sb="11" eb="12">
      <t>オヨ</t>
    </rPh>
    <rPh sb="13" eb="16">
      <t>シンライセイ</t>
    </rPh>
    <rPh sb="17" eb="19">
      <t>カクホ</t>
    </rPh>
    <rPh sb="24" eb="26">
      <t>モクテキ</t>
    </rPh>
    <rPh sb="29" eb="31">
      <t>ホアン</t>
    </rPh>
    <rPh sb="31" eb="33">
      <t>タイサク</t>
    </rPh>
    <rPh sb="37" eb="39">
      <t>コクミン</t>
    </rPh>
    <rPh sb="40" eb="42">
      <t>シャカイ</t>
    </rPh>
    <rPh sb="47" eb="49">
      <t>テキカク</t>
    </rPh>
    <rPh sb="50" eb="52">
      <t>ハンエイ</t>
    </rPh>
    <phoneticPr fontId="5"/>
  </si>
  <si>
    <t>改正SOLAS条約の締約政府の義務を果たすため、国により保安対策の確実な実施が必要である。</t>
    <rPh sb="0" eb="2">
      <t>カイセイ</t>
    </rPh>
    <rPh sb="7" eb="9">
      <t>ジョウヤク</t>
    </rPh>
    <rPh sb="10" eb="12">
      <t>テイヤク</t>
    </rPh>
    <rPh sb="12" eb="14">
      <t>セイフ</t>
    </rPh>
    <rPh sb="15" eb="17">
      <t>ギム</t>
    </rPh>
    <rPh sb="18" eb="19">
      <t>ハ</t>
    </rPh>
    <rPh sb="24" eb="25">
      <t>クニ</t>
    </rPh>
    <rPh sb="28" eb="30">
      <t>ホアン</t>
    </rPh>
    <rPh sb="30" eb="32">
      <t>タイサク</t>
    </rPh>
    <rPh sb="33" eb="35">
      <t>カクジツ</t>
    </rPh>
    <rPh sb="36" eb="38">
      <t>ジッシ</t>
    </rPh>
    <rPh sb="39" eb="41">
      <t>ヒツヨウ</t>
    </rPh>
    <phoneticPr fontId="5"/>
  </si>
  <si>
    <t>改正SOLAS条約の締約政府の義務を果たすために必要な事業であり、優先度の高い事業である。</t>
    <rPh sb="0" eb="2">
      <t>カイセイ</t>
    </rPh>
    <rPh sb="7" eb="9">
      <t>ジョウヤク</t>
    </rPh>
    <rPh sb="10" eb="12">
      <t>テイヤク</t>
    </rPh>
    <rPh sb="12" eb="14">
      <t>セイフ</t>
    </rPh>
    <rPh sb="15" eb="17">
      <t>ギム</t>
    </rPh>
    <rPh sb="18" eb="19">
      <t>ハ</t>
    </rPh>
    <rPh sb="24" eb="26">
      <t>ヒツヨウ</t>
    </rPh>
    <rPh sb="27" eb="29">
      <t>ジギョウ</t>
    </rPh>
    <rPh sb="33" eb="36">
      <t>ユウセンド</t>
    </rPh>
    <rPh sb="37" eb="38">
      <t>タカ</t>
    </rPh>
    <rPh sb="39" eb="41">
      <t>ジギョウ</t>
    </rPh>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</si>
  <si>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</si>
  <si>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</si>
  <si>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立入検査の対象施設は約2,000施設にのぼるが、対象港湾での検査が同旅程になるよう調整する等、効率化の工夫を行っている。</t>
    <rPh sb="0" eb="2">
      <t>タチイリ</t>
    </rPh>
    <rPh sb="2" eb="4">
      <t>ケンサ</t>
    </rPh>
    <rPh sb="5" eb="7">
      <t>タイショウ</t>
    </rPh>
    <rPh sb="7" eb="9">
      <t>シセツ</t>
    </rPh>
    <rPh sb="10" eb="11">
      <t>ヤク</t>
    </rPh>
    <rPh sb="16" eb="18">
      <t>シセツ</t>
    </rPh>
    <rPh sb="24" eb="26">
      <t>タイショウ</t>
    </rPh>
    <rPh sb="26" eb="28">
      <t>コウワン</t>
    </rPh>
    <rPh sb="30" eb="32">
      <t>ケンサ</t>
    </rPh>
    <rPh sb="33" eb="34">
      <t>ドウ</t>
    </rPh>
    <rPh sb="34" eb="36">
      <t>リョテイ</t>
    </rPh>
    <rPh sb="41" eb="43">
      <t>チョウセイ</t>
    </rPh>
    <rPh sb="45" eb="46">
      <t>トウ</t>
    </rPh>
    <rPh sb="47" eb="50">
      <t>コウリツカ</t>
    </rPh>
    <rPh sb="51" eb="53">
      <t>クフウ</t>
    </rPh>
    <rPh sb="54" eb="55">
      <t>オコナ</t>
    </rPh>
    <phoneticPr fontId="5"/>
  </si>
  <si>
    <t>国内港においてテロ行為は発生しておらず、施設管理者の責務として妥当な対応が図られている。</t>
    <rPh sb="0" eb="2">
      <t>コクナイ</t>
    </rPh>
    <rPh sb="2" eb="3">
      <t>コウ</t>
    </rPh>
    <rPh sb="9" eb="11">
      <t>コウイ</t>
    </rPh>
    <rPh sb="12" eb="14">
      <t>ハッセイ</t>
    </rPh>
    <rPh sb="20" eb="22">
      <t>シセツ</t>
    </rPh>
    <rPh sb="22" eb="25">
      <t>カンリシャ</t>
    </rPh>
    <rPh sb="26" eb="28">
      <t>セキム</t>
    </rPh>
    <rPh sb="31" eb="33">
      <t>ダトウ</t>
    </rPh>
    <rPh sb="34" eb="36">
      <t>タイオウ</t>
    </rPh>
    <rPh sb="37" eb="38">
      <t>ハカ</t>
    </rPh>
    <phoneticPr fontId="5"/>
  </si>
  <si>
    <t>専門的知識を有する者から業務提案を募り評価を行った上で発注を行っており、効果的に実施している。</t>
    <rPh sb="0" eb="3">
      <t>センモンテキ</t>
    </rPh>
    <rPh sb="3" eb="5">
      <t>チシキ</t>
    </rPh>
    <rPh sb="6" eb="7">
      <t>ユウ</t>
    </rPh>
    <rPh sb="9" eb="10">
      <t>モノ</t>
    </rPh>
    <rPh sb="12" eb="14">
      <t>ギョウム</t>
    </rPh>
    <rPh sb="14" eb="16">
      <t>テイアン</t>
    </rPh>
    <rPh sb="17" eb="18">
      <t>ツノ</t>
    </rPh>
    <rPh sb="19" eb="21">
      <t>ヒョウカ</t>
    </rPh>
    <rPh sb="22" eb="23">
      <t>オコナ</t>
    </rPh>
    <rPh sb="25" eb="26">
      <t>ウエ</t>
    </rPh>
    <rPh sb="27" eb="29">
      <t>ハッチュウ</t>
    </rPh>
    <rPh sb="30" eb="31">
      <t>オコナ</t>
    </rPh>
    <rPh sb="36" eb="39">
      <t>コウカテキ</t>
    </rPh>
    <rPh sb="40" eb="42">
      <t>ジッシ</t>
    </rPh>
    <phoneticPr fontId="5"/>
  </si>
  <si>
    <t>国内港湾において、テロ行為は発生しておらず、立入検査の結果等十分に活用されている。</t>
    <rPh sb="0" eb="2">
      <t>コクナイ</t>
    </rPh>
    <rPh sb="2" eb="4">
      <t>コウワン</t>
    </rPh>
    <rPh sb="11" eb="13">
      <t>コウイ</t>
    </rPh>
    <rPh sb="14" eb="16">
      <t>ハッセイ</t>
    </rPh>
    <rPh sb="22" eb="24">
      <t>タチイリ</t>
    </rPh>
    <rPh sb="24" eb="26">
      <t>ケンサ</t>
    </rPh>
    <rPh sb="27" eb="29">
      <t>ケッカ</t>
    </rPh>
    <rPh sb="29" eb="30">
      <t>トウ</t>
    </rPh>
    <rPh sb="30" eb="32">
      <t>ジュウブン</t>
    </rPh>
    <rPh sb="33" eb="35">
      <t>カツヨウ</t>
    </rPh>
    <phoneticPr fontId="5"/>
  </si>
  <si>
    <t>・国は、国際埠頭施設における保安状況の評価や保安規程の承認を行うとともに、国際埠頭施設の管理者が実施している保安対策に対して立入検査等を行う。
・諸外国間で保安対策に関して今後取り組むべき課題等を共有し、我が国のセキュリティ向上に資するため、諸外国の優良な取組等に関する情報収集を実施する。
・効率的・効果的な保安対策業務を行うため、港湾局、海事局、海上保安庁の海事3局が保有する保安情報の共有化（海事3局連携データベース）を図るため必要となるハードウェアの保守を実施する。
・諸外国における人材育成事例の収集及び効果的な人材育成方法の検討等を通じて、諸外国の保安職員の育成に寄与しつつ、我が国職員の能力向上へのフィードバックを図る。</t>
    <phoneticPr fontId="5"/>
  </si>
  <si>
    <t>埠頭保安規程が定められている施設の立入検査等を行うものであり、水準は妥当である。</t>
    <rPh sb="0" eb="2">
      <t>フトウ</t>
    </rPh>
    <rPh sb="2" eb="4">
      <t>ホアン</t>
    </rPh>
    <rPh sb="4" eb="6">
      <t>キテイ</t>
    </rPh>
    <rPh sb="7" eb="8">
      <t>サダ</t>
    </rPh>
    <rPh sb="14" eb="16">
      <t>シセツ</t>
    </rPh>
    <rPh sb="17" eb="19">
      <t>タチイリ</t>
    </rPh>
    <rPh sb="19" eb="21">
      <t>ケンサ</t>
    </rPh>
    <rPh sb="21" eb="22">
      <t>トウ</t>
    </rPh>
    <rPh sb="23" eb="24">
      <t>オコナ</t>
    </rPh>
    <rPh sb="31" eb="33">
      <t>スイジュン</t>
    </rPh>
    <rPh sb="34" eb="36">
      <t>ダトウ</t>
    </rPh>
    <phoneticPr fontId="5"/>
  </si>
  <si>
    <t>埠頭保安規程が定められている施設の立入検査等を行っており、活動実績は妥当である。</t>
    <rPh sb="0" eb="2">
      <t>フトウ</t>
    </rPh>
    <rPh sb="2" eb="4">
      <t>ホアン</t>
    </rPh>
    <rPh sb="4" eb="6">
      <t>キテイ</t>
    </rPh>
    <rPh sb="7" eb="8">
      <t>サダ</t>
    </rPh>
    <rPh sb="14" eb="16">
      <t>シセツ</t>
    </rPh>
    <rPh sb="17" eb="19">
      <t>タチイリ</t>
    </rPh>
    <rPh sb="19" eb="21">
      <t>ケンサ</t>
    </rPh>
    <rPh sb="21" eb="22">
      <t>トウ</t>
    </rPh>
    <rPh sb="23" eb="24">
      <t>オコナ</t>
    </rPh>
    <rPh sb="29" eb="31">
      <t>カツドウ</t>
    </rPh>
    <rPh sb="31" eb="33">
      <t>ジッセキ</t>
    </rPh>
    <rPh sb="34" eb="36">
      <t>ダトウ</t>
    </rPh>
    <phoneticPr fontId="5"/>
  </si>
  <si>
    <t>本事業は、改正SOLAS条約の締約政府の義務を果たすために必要なものである。埠頭保安規程の定められている港湾への立入検査等は旅程の効率化の工夫を行っており、また、支出先についても、所定の発注方式により決定し、競争性の確保に努め、効率的に事業を実施している。さらに、国内港湾においてテロ行為は発生しておらず、本事業は有効である。</t>
    <rPh sb="56" eb="58">
      <t>タチイリ</t>
    </rPh>
    <phoneticPr fontId="5"/>
  </si>
  <si>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phoneticPr fontId="5"/>
  </si>
  <si>
    <t>引き続き、我が国の国際港湾において全国的に一定の保安水準を確保し、危害行為の防止に努める。</t>
    <rPh sb="0" eb="1">
      <t>ヒ</t>
    </rPh>
    <rPh sb="2" eb="3">
      <t>ツヅ</t>
    </rPh>
    <phoneticPr fontId="5"/>
  </si>
  <si>
    <t>-</t>
    <phoneticPr fontId="5"/>
  </si>
  <si>
    <t>A.（一財）国際臨海開発研究センター</t>
    <phoneticPr fontId="5"/>
  </si>
  <si>
    <t>日ASEAN港湾保安人材育成マニュアルにおける事例集検討業務</t>
    <phoneticPr fontId="5"/>
  </si>
  <si>
    <t>調査費</t>
    <rPh sb="0" eb="3">
      <t>チョウサヒ</t>
    </rPh>
    <phoneticPr fontId="5"/>
  </si>
  <si>
    <t>（一財）国際臨海開発研究センター</t>
    <phoneticPr fontId="5"/>
  </si>
  <si>
    <t>（株）ＪＥＣＣ</t>
    <rPh sb="0" eb="3">
      <t>カブ</t>
    </rPh>
    <phoneticPr fontId="5"/>
  </si>
  <si>
    <t>海事三局連携データベース機器賃貸借及び保守業務（国債）</t>
    <rPh sb="24" eb="26">
      <t>コクサイ</t>
    </rPh>
    <phoneticPr fontId="5"/>
  </si>
  <si>
    <t>国土交通省港湾局調べ（令和３年３月）</t>
    <phoneticPr fontId="5"/>
  </si>
  <si>
    <t>-</t>
    <phoneticPr fontId="5"/>
  </si>
  <si>
    <t>総合物流施策大綱（令和3年6月15日閣議決定）</t>
    <phoneticPr fontId="5"/>
  </si>
  <si>
    <t>事業は計画にしたがって進められており、順調に進んでいるように思われる。</t>
    <rPh sb="0" eb="2">
      <t>ジギョウ</t>
    </rPh>
    <rPh sb="3" eb="5">
      <t>ケイカク</t>
    </rPh>
    <rPh sb="11" eb="12">
      <t>スス</t>
    </rPh>
    <rPh sb="19" eb="21">
      <t>ジュンチョウ</t>
    </rPh>
    <rPh sb="22" eb="23">
      <t>スス</t>
    </rPh>
    <rPh sb="30" eb="31">
      <t>オモ</t>
    </rPh>
    <phoneticPr fontId="5"/>
  </si>
  <si>
    <t>外部有識者の所見を踏まえ、引き続き、調達の競争性を確保し、コスト削減に努めるとともに、効果的・効率的な保安体制の構築に努められたい。</t>
    <phoneticPr fontId="5"/>
  </si>
  <si>
    <t>-</t>
    <phoneticPr fontId="5"/>
  </si>
  <si>
    <t>引き続き、調達の競争性を確保し、コスト削減に努めつつ、さらなるセキュリティ向上に取り組んでいきたい。</t>
    <rPh sb="0" eb="1">
      <t>ヒ</t>
    </rPh>
    <rPh sb="2" eb="3">
      <t>ツヅ</t>
    </rPh>
    <rPh sb="5" eb="7">
      <t>チョウタツ</t>
    </rPh>
    <rPh sb="8" eb="11">
      <t>キョウソウセイ</t>
    </rPh>
    <rPh sb="12" eb="14">
      <t>カクホ</t>
    </rPh>
    <rPh sb="19" eb="21">
      <t>サクゲン</t>
    </rPh>
    <rPh sb="22" eb="23">
      <t>ツト</t>
    </rPh>
    <rPh sb="37" eb="39">
      <t>コウジョウ</t>
    </rPh>
    <rPh sb="40" eb="41">
      <t>ト</t>
    </rPh>
    <rPh sb="42" eb="43">
      <t>ク</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</si>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</sst>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68035</xdr:colOff>
      <xdr:row>100</xdr:row>
      <xdr:rowOff>421823</xdr:rowOff>
    </xdr:from>
    <xdr:to>
      <xdr:col>34</xdr:col>
      <xdr:colOff>28672</xdr:colOff>
      <xdr:row>100</xdr:row>
      <xdr:rowOff>881264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191249" y="14151430"/>
          <a:ext cx="777066"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536/960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86816</xdr:colOff>
      <xdr:row>100</xdr:row>
      <xdr:rowOff>433029</xdr:rowOff>
    </xdr:from>
    <xdr:to>
      <xdr:col>38</xdr:col>
      <xdr:colOff>47455</xdr:colOff>
      <xdr:row>100</xdr:row>
      <xdr:rowOff>892470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026459" y="14162636"/>
          <a:ext cx="777067"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678/956</a:t>
          </a:r>
        </a:p>
      </xdr:txBody>
    </xdr:sp>
    <xdr:clientData/>
  </xdr:twoCellAnchor>
  <xdr:twoCellAnchor>
    <xdr:from>
      <xdr:col>38</xdr:col>
      <xdr:colOff>89913</xdr:colOff>
      <xdr:row>100</xdr:row>
      <xdr:rowOff>428547</xdr:rowOff>
    </xdr:from>
    <xdr:to>
      <xdr:col>42</xdr:col>
      <xdr:colOff>50550</xdr:colOff>
      <xdr:row>100</xdr:row>
      <xdr:rowOff>887988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845984" y="14158154"/>
          <a:ext cx="777066"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693/960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42</xdr:col>
      <xdr:colOff>179294</xdr:colOff>
      <xdr:row>100</xdr:row>
      <xdr:rowOff>414617</xdr:rowOff>
    </xdr:from>
    <xdr:to>
      <xdr:col>46</xdr:col>
      <xdr:colOff>139930</xdr:colOff>
      <xdr:row>100</xdr:row>
      <xdr:rowOff>874058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8650941" y="14040970"/>
          <a:ext cx="76746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-/951</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47</xdr:col>
      <xdr:colOff>73960</xdr:colOff>
      <xdr:row>100</xdr:row>
      <xdr:rowOff>398929</xdr:rowOff>
    </xdr:from>
    <xdr:to>
      <xdr:col>49</xdr:col>
      <xdr:colOff>438008</xdr:colOff>
      <xdr:row>100</xdr:row>
      <xdr:rowOff>858370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9554136" y="14025282"/>
          <a:ext cx="767460" cy="45944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-/951</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8</xdr:col>
      <xdr:colOff>40821</xdr:colOff>
      <xdr:row>748</xdr:row>
      <xdr:rowOff>176893</xdr:rowOff>
    </xdr:from>
    <xdr:to>
      <xdr:col>47</xdr:col>
      <xdr:colOff>28575</xdr:colOff>
      <xdr:row>765</xdr:row>
      <xdr:rowOff>402771</xdr:rowOff>
    </xdr:to>
    <xdr:pic>
      <xdr:nvPicPr>
        <xdr:cNvPr id="20" name="図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3678" y="44563393"/>
          <a:ext cx="7947933" cy="655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744</v>
      </c>
      <c r="AK2" s="941"/>
      <c r="AL2" s="941"/>
      <c r="AM2" s="941"/>
      <c r="AN2" s="98" t="s">
        <v>407</v>
      </c>
      <c r="AO2" s="941">
        <v>20</v>
      </c>
      <c r="AP2" s="941"/>
      <c r="AQ2" s="941"/>
      <c r="AR2" s="99" t="s">
        <v>710</v>
      </c>
      <c r="AS2" s="947">
        <v>226</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714</v>
      </c>
      <c r="H5" s="836"/>
      <c r="I5" s="836"/>
      <c r="J5" s="836"/>
      <c r="K5" s="836"/>
      <c r="L5" s="836"/>
      <c r="M5" s="837" t="s">
        <v>66</v>
      </c>
      <c r="N5" s="838"/>
      <c r="O5" s="838"/>
      <c r="P5" s="838"/>
      <c r="Q5" s="838"/>
      <c r="R5" s="839"/>
      <c r="S5" s="840" t="s">
        <v>715</v>
      </c>
      <c r="T5" s="836"/>
      <c r="U5" s="836"/>
      <c r="V5" s="836"/>
      <c r="W5" s="836"/>
      <c r="X5" s="841"/>
      <c r="Y5" s="697" t="s">
        <v>3</v>
      </c>
      <c r="Z5" s="543"/>
      <c r="AA5" s="543"/>
      <c r="AB5" s="543"/>
      <c r="AC5" s="543"/>
      <c r="AD5" s="544"/>
      <c r="AE5" s="698" t="s">
        <v>716</v>
      </c>
      <c r="AF5" s="698"/>
      <c r="AG5" s="698"/>
      <c r="AH5" s="698"/>
      <c r="AI5" s="698"/>
      <c r="AJ5" s="698"/>
      <c r="AK5" s="698"/>
      <c r="AL5" s="698"/>
      <c r="AM5" s="698"/>
      <c r="AN5" s="698"/>
      <c r="AO5" s="698"/>
      <c r="AP5" s="699"/>
      <c r="AQ5" s="700" t="s">
        <v>745</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19" t="s">
        <v>390</v>
      </c>
      <c r="Z7" s="439"/>
      <c r="AA7" s="439"/>
      <c r="AB7" s="439"/>
      <c r="AC7" s="439"/>
      <c r="AD7" s="920"/>
      <c r="AE7" s="908" t="s">
        <v>779</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768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108" customHeight="1" x14ac:dyDescent="0.15">
      <c r="A10" s="659" t="s">
        <v>30</v>
      </c>
      <c r="B10" s="660"/>
      <c r="C10" s="660"/>
      <c r="D10" s="660"/>
      <c r="E10" s="660"/>
      <c r="F10" s="660"/>
      <c r="G10" s="753" t="s">
        <v>764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11</v>
      </c>
      <c r="Q13" s="657"/>
      <c r="R13" s="657"/>
      <c r="S13" s="657"/>
      <c r="T13" s="657"/>
      <c r="U13" s="657"/>
      <c r="V13" s="658"/>
      <c r="W13" s="656">
        <v>11</v>
      </c>
      <c r="X13" s="657"/>
      <c r="Y13" s="657"/>
      <c r="Z13" s="657"/>
      <c r="AA13" s="657"/>
      <c r="AB13" s="657"/>
      <c r="AC13" s="658"/>
      <c r="AD13" s="656">
        <v>11</v>
      </c>
      <c r="AE13" s="657"/>
      <c r="AF13" s="657"/>
      <c r="AG13" s="657"/>
      <c r="AH13" s="657"/>
      <c r="AI13" s="657"/>
      <c r="AJ13" s="658"/>
      <c r="AK13" s="656">
        <v>10</v>
      </c>
      <c r="AL13" s="657"/>
      <c r="AM13" s="657"/>
      <c r="AN13" s="657"/>
      <c r="AO13" s="657"/>
      <c r="AP13" s="657"/>
      <c r="AQ13" s="658"/>
      <c r="AR13" s="916">
        <v>11</v>
      </c>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718</v>
      </c>
      <c r="Q14" s="657"/>
      <c r="R14" s="657"/>
      <c r="S14" s="657"/>
      <c r="T14" s="657"/>
      <c r="U14" s="657"/>
      <c r="V14" s="658"/>
      <c r="W14" s="656" t="s">
        <v>718</v>
      </c>
      <c r="X14" s="657"/>
      <c r="Y14" s="657"/>
      <c r="Z14" s="657"/>
      <c r="AA14" s="657"/>
      <c r="AB14" s="657"/>
      <c r="AC14" s="658"/>
      <c r="AD14" s="656" t="s">
        <v>718</v>
      </c>
      <c r="AE14" s="657"/>
      <c r="AF14" s="657"/>
      <c r="AG14" s="657"/>
      <c r="AH14" s="657"/>
      <c r="AI14" s="657"/>
      <c r="AJ14" s="658"/>
      <c r="AK14" s="656" t="s">
        <v>770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718</v>
      </c>
      <c r="Q15" s="657"/>
      <c r="R15" s="657"/>
      <c r="S15" s="657"/>
      <c r="T15" s="657"/>
      <c r="U15" s="657"/>
      <c r="V15" s="658"/>
      <c r="W15" s="656" t="s">
        <v>718</v>
      </c>
      <c r="X15" s="657"/>
      <c r="Y15" s="657"/>
      <c r="Z15" s="657"/>
      <c r="AA15" s="657"/>
      <c r="AB15" s="657"/>
      <c r="AC15" s="658"/>
      <c r="AD15" s="656" t="s">
        <v>718</v>
      </c>
      <c r="AE15" s="657"/>
      <c r="AF15" s="657"/>
      <c r="AG15" s="657"/>
      <c r="AH15" s="657"/>
      <c r="AI15" s="657"/>
      <c r="AJ15" s="658"/>
      <c r="AK15" s="656" t="s">
        <v>770</v>
      </c>
      <c r="AL15" s="657"/>
      <c r="AM15" s="657"/>
      <c r="AN15" s="657"/>
      <c r="AO15" s="657"/>
      <c r="AP15" s="657"/>
      <c r="AQ15" s="658"/>
      <c r="AR15" s="656" t="s">
        <v>782</v>
      </c>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718</v>
      </c>
      <c r="Q16" s="657"/>
      <c r="R16" s="657"/>
      <c r="S16" s="657"/>
      <c r="T16" s="657"/>
      <c r="U16" s="657"/>
      <c r="V16" s="658"/>
      <c r="W16" s="656" t="s">
        <v>718</v>
      </c>
      <c r="X16" s="657"/>
      <c r="Y16" s="657"/>
      <c r="Z16" s="657"/>
      <c r="AA16" s="657"/>
      <c r="AB16" s="657"/>
      <c r="AC16" s="658"/>
      <c r="AD16" s="656" t="s">
        <v>718</v>
      </c>
      <c r="AE16" s="657"/>
      <c r="AF16" s="657"/>
      <c r="AG16" s="657"/>
      <c r="AH16" s="657"/>
      <c r="AI16" s="657"/>
      <c r="AJ16" s="658"/>
      <c r="AK16" s="656" t="s">
        <v>770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718</v>
      </c>
      <c r="Q17" s="657"/>
      <c r="R17" s="657"/>
      <c r="S17" s="657"/>
      <c r="T17" s="657"/>
      <c r="U17" s="657"/>
      <c r="V17" s="658"/>
      <c r="W17" s="656" t="s">
        <v>718</v>
      </c>
      <c r="X17" s="657"/>
      <c r="Y17" s="657"/>
      <c r="Z17" s="657"/>
      <c r="AA17" s="657"/>
      <c r="AB17" s="657"/>
      <c r="AC17" s="658"/>
      <c r="AD17" s="656" t="s">
        <v>718</v>
      </c>
      <c r="AE17" s="657"/>
      <c r="AF17" s="657"/>
      <c r="AG17" s="657"/>
      <c r="AH17" s="657"/>
      <c r="AI17" s="657"/>
      <c r="AJ17" s="658"/>
      <c r="AK17" s="656" t="s">
        <v>770</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11</v>
      </c>
      <c r="Q18" s="875"/>
      <c r="R18" s="875"/>
      <c r="S18" s="875"/>
      <c r="T18" s="875"/>
      <c r="U18" s="875"/>
      <c r="V18" s="876"/>
      <c r="W18" s="874">
        <f>SUM(W13:AC17)</f>
        <v>11</v>
      </c>
      <c r="X18" s="875"/>
      <c r="Y18" s="875"/>
      <c r="Z18" s="875"/>
      <c r="AA18" s="875"/>
      <c r="AB18" s="875"/>
      <c r="AC18" s="876"/>
      <c r="AD18" s="874">
        <f>SUM(AD13:AJ17)</f>
        <v>11</v>
      </c>
      <c r="AE18" s="875"/>
      <c r="AF18" s="875"/>
      <c r="AG18" s="875"/>
      <c r="AH18" s="875"/>
      <c r="AI18" s="875"/>
      <c r="AJ18" s="876"/>
      <c r="AK18" s="874">
        <f>SUM(AK13:AQ17)</f>
        <v>10</v>
      </c>
      <c r="AL18" s="875"/>
      <c r="AM18" s="875"/>
      <c r="AN18" s="875"/>
      <c r="AO18" s="875"/>
      <c r="AP18" s="875"/>
      <c r="AQ18" s="876"/>
      <c r="AR18" s="874">
        <f>SUM(AR13:AX17)</f>
        <v>11</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10</v>
      </c>
      <c r="Q19" s="657"/>
      <c r="R19" s="657"/>
      <c r="S19" s="657"/>
      <c r="T19" s="657"/>
      <c r="U19" s="657"/>
      <c r="V19" s="658"/>
      <c r="W19" s="656">
        <v>11</v>
      </c>
      <c r="X19" s="657"/>
      <c r="Y19" s="657"/>
      <c r="Z19" s="657"/>
      <c r="AA19" s="657"/>
      <c r="AB19" s="657"/>
      <c r="AC19" s="658"/>
      <c r="AD19" s="656">
        <v>9</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0.90909090909090906</v>
      </c>
      <c r="Q20" s="316"/>
      <c r="R20" s="316"/>
      <c r="S20" s="316"/>
      <c r="T20" s="316"/>
      <c r="U20" s="316"/>
      <c r="V20" s="316"/>
      <c r="W20" s="316">
        <f t="shared" ref="W20" si="0">IF(W18=0, "-", SUM(W19)/W18)</f>
        <v>1</v>
      </c>
      <c r="X20" s="316"/>
      <c r="Y20" s="316"/>
      <c r="Z20" s="316"/>
      <c r="AA20" s="316"/>
      <c r="AB20" s="316"/>
      <c r="AC20" s="316"/>
      <c r="AD20" s="316">
        <f t="shared" ref="AD20" si="1">IF(AD18=0, "-", SUM(AD19)/AD18)</f>
        <v>0.81818181818181823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0.90909090909090906</v>
      </c>
      <c r="Q21" s="316"/>
      <c r="R21" s="316"/>
      <c r="S21" s="316"/>
      <c r="T21" s="316"/>
      <c r="U21" s="316"/>
      <c r="V21" s="316"/>
      <c r="W21" s="316">
        <f t="shared" ref="W21" si="2">IF(W19=0, "-", SUM(W19)/SUM(W13,W14))</f>
        <v>1</v>
      </c>
      <c r="X21" s="316"/>
      <c r="Y21" s="316"/>
      <c r="Z21" s="316"/>
      <c r="AA21" s="316"/>
      <c r="AB21" s="316"/>
      <c r="AC21" s="316"/>
      <c r="AD21" s="316">
        <f t="shared" ref="AD21" si="3">IF(AD19=0, "-", SUM(AD19)/SUM(AD13,AD14))</f>
        <v>0.81818181818181823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719</v>
      </c>
      <c r="H23" s="967"/>
      <c r="I23" s="967"/>
      <c r="J23" s="967"/>
      <c r="K23" s="967"/>
      <c r="L23" s="967"/>
      <c r="M23" s="967"/>
      <c r="N23" s="967"/>
      <c r="O23" s="968"/>
      <c r="P23" s="916">
        <v>6</v>
      </c>
      <c r="Q23" s="917"/>
      <c r="R23" s="917"/>
      <c r="S23" s="917"/>
      <c r="T23" s="917"/>
      <c r="U23" s="917"/>
      <c r="V23" s="931"/>
      <c r="W23" s="916">
        <v>7</v>
      </c>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720</v>
      </c>
      <c r="H24" s="933"/>
      <c r="I24" s="933"/>
      <c r="J24" s="933"/>
      <c r="K24" s="933"/>
      <c r="L24" s="933"/>
      <c r="M24" s="933"/>
      <c r="N24" s="933"/>
      <c r="O24" s="934"/>
      <c r="P24" s="656">
        <v>3</v>
      </c>
      <c r="Q24" s="657"/>
      <c r="R24" s="657"/>
      <c r="S24" s="657"/>
      <c r="T24" s="657"/>
      <c r="U24" s="657"/>
      <c r="V24" s="658"/>
      <c r="W24" s="656">
        <v>3</v>
      </c>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721</v>
      </c>
      <c r="H25" s="933"/>
      <c r="I25" s="933"/>
      <c r="J25" s="933"/>
      <c r="K25" s="933"/>
      <c r="L25" s="933"/>
      <c r="M25" s="933"/>
      <c r="N25" s="933"/>
      <c r="O25" s="934"/>
      <c r="P25" s="656">
        <v>1</v>
      </c>
      <c r="Q25" s="657"/>
      <c r="R25" s="657"/>
      <c r="S25" s="657"/>
      <c r="T25" s="657"/>
      <c r="U25" s="657"/>
      <c r="V25" s="658"/>
      <c r="W25" s="656">
        <v>1</v>
      </c>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722</v>
      </c>
      <c r="H26" s="933"/>
      <c r="I26" s="933"/>
      <c r="J26" s="933"/>
      <c r="K26" s="933"/>
      <c r="L26" s="933"/>
      <c r="M26" s="933"/>
      <c r="N26" s="933"/>
      <c r="O26" s="934"/>
      <c r="P26" s="656">
        <v>0</v>
      </c>
      <c r="Q26" s="657"/>
      <c r="R26" s="657"/>
      <c r="S26" s="657"/>
      <c r="T26" s="657"/>
      <c r="U26" s="657"/>
      <c r="V26" s="658"/>
      <c r="W26" s="656">
        <v>0</v>
      </c>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10</v>
      </c>
      <c r="Q29" s="657"/>
      <c r="R29" s="657"/>
      <c r="S29" s="657"/>
      <c r="T29" s="657"/>
      <c r="U29" s="657"/>
      <c r="V29" s="658"/>
      <c r="W29" s="948">
        <f>AR13</f>
        <v>11</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718</v>
      </c>
      <c r="AR31" s="201"/>
      <c r="AS31" s="136" t="s">
        <v>233</v>
      </c>
      <c r="AT31" s="137"/>
      <c r="AU31" s="200" t="s">
        <v>718</v>
      </c>
      <c r="AV31" s="200"/>
      <c r="AW31" s="392" t="s">
        <v>179</v>
      </c>
      <c r="AX31" s="393"/>
    </row>
    <row r="32" spans="1:50" ht="23.25" customHeight="1" x14ac:dyDescent="0.15">
      <c r="A32" s="397"/>
      <c r="B32" s="395"/>
      <c r="C32" s="395"/>
      <c r="D32" s="395"/>
      <c r="E32" s="395"/>
      <c r="F32" s="396"/>
      <c r="G32" s="564" t="s">
        <v>723</v>
      </c>
      <c r="H32" s="565"/>
      <c r="I32" s="565"/>
      <c r="J32" s="565"/>
      <c r="K32" s="565"/>
      <c r="L32" s="565"/>
      <c r="M32" s="565"/>
      <c r="N32" s="565"/>
      <c r="O32" s="566"/>
      <c r="P32" s="108" t="s">
        <v>724</v>
      </c>
      <c r="Q32" s="108"/>
      <c r="R32" s="108"/>
      <c r="S32" s="108"/>
      <c r="T32" s="108"/>
      <c r="U32" s="108"/>
      <c r="V32" s="108"/>
      <c r="W32" s="108"/>
      <c r="X32" s="109"/>
      <c r="Y32" s="471" t="s">
        <v>12</v>
      </c>
      <c r="Z32" s="531"/>
      <c r="AA32" s="532"/>
      <c r="AB32" s="461" t="s">
        <v>725</v>
      </c>
      <c r="AC32" s="461"/>
      <c r="AD32" s="461"/>
      <c r="AE32" s="218">
        <v>0</v>
      </c>
      <c r="AF32" s="219"/>
      <c r="AG32" s="219"/>
      <c r="AH32" s="219"/>
      <c r="AI32" s="218">
        <v>0</v>
      </c>
      <c r="AJ32" s="219"/>
      <c r="AK32" s="219"/>
      <c r="AL32" s="219"/>
      <c r="AM32" s="218">
        <v>0</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7"/>
      <c r="H33" s="568"/>
      <c r="I33" s="568"/>
      <c r="J33" s="568"/>
      <c r="K33" s="568"/>
      <c r="L33" s="568"/>
      <c r="M33" s="568"/>
      <c r="N33" s="568"/>
      <c r="O33" s="569"/>
      <c r="P33" s="111"/>
      <c r="Q33" s="111"/>
      <c r="R33" s="111"/>
      <c r="S33" s="111"/>
      <c r="T33" s="111"/>
      <c r="U33" s="111"/>
      <c r="V33" s="111"/>
      <c r="W33" s="111"/>
      <c r="X33" s="112"/>
      <c r="Y33" s="446" t="s">
        <v>54</v>
      </c>
      <c r="Z33" s="441"/>
      <c r="AA33" s="442"/>
      <c r="AB33" s="523" t="s">
        <v>725</v>
      </c>
      <c r="AC33" s="523"/>
      <c r="AD33" s="523"/>
      <c r="AE33" s="218">
        <v>0</v>
      </c>
      <c r="AF33" s="219"/>
      <c r="AG33" s="219"/>
      <c r="AH33" s="219"/>
      <c r="AI33" s="218">
        <v>0</v>
      </c>
      <c r="AJ33" s="219"/>
      <c r="AK33" s="219"/>
      <c r="AL33" s="219"/>
      <c r="AM33" s="218">
        <v>0</v>
      </c>
      <c r="AN33" s="219"/>
      <c r="AO33" s="219"/>
      <c r="AP33" s="219"/>
      <c r="AQ33" s="336" t="s">
        <v>718</v>
      </c>
      <c r="AR33" s="208"/>
      <c r="AS33" s="208"/>
      <c r="AT33" s="337"/>
      <c r="AU33" s="219" t="s">
        <v>718</v>
      </c>
      <c r="AV33" s="219"/>
      <c r="AW33" s="219"/>
      <c r="AX33" s="221"/>
    </row>
    <row r="34" spans="1:51" ht="23.25" customHeight="1" x14ac:dyDescent="0.15">
      <c r="A34" s="397"/>
      <c r="B34" s="395"/>
      <c r="C34" s="395"/>
      <c r="D34" s="395"/>
      <c r="E34" s="395"/>
      <c r="F34" s="396"/>
      <c r="G34" s="570"/>
      <c r="H34" s="571"/>
      <c r="I34" s="571"/>
      <c r="J34" s="571"/>
      <c r="K34" s="571"/>
      <c r="L34" s="571"/>
      <c r="M34" s="571"/>
      <c r="N34" s="571"/>
      <c r="O34" s="572"/>
      <c r="P34" s="114"/>
      <c r="Q34" s="114"/>
      <c r="R34" s="114"/>
      <c r="S34" s="114"/>
      <c r="T34" s="114"/>
      <c r="U34" s="114"/>
      <c r="V34" s="114"/>
      <c r="W34" s="114"/>
      <c r="X34" s="115"/>
      <c r="Y34" s="446" t="s">
        <v>13</v>
      </c>
      <c r="Z34" s="441"/>
      <c r="AA34" s="442"/>
      <c r="AB34" s="556" t="s">
        <v>180</v>
      </c>
      <c r="AC34" s="556"/>
      <c r="AD34" s="556"/>
      <c r="AE34" s="218">
        <v>100</v>
      </c>
      <c r="AF34" s="219"/>
      <c r="AG34" s="219"/>
      <c r="AH34" s="219"/>
      <c r="AI34" s="218">
        <v>100</v>
      </c>
      <c r="AJ34" s="219"/>
      <c r="AK34" s="219"/>
      <c r="AL34" s="219"/>
      <c r="AM34" s="218">
        <v>100</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777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7"/>
      <c r="H40" s="568"/>
      <c r="I40" s="568"/>
      <c r="J40" s="568"/>
      <c r="K40" s="568"/>
      <c r="L40" s="568"/>
      <c r="M40" s="568"/>
      <c r="N40" s="568"/>
      <c r="O40" s="569"/>
      <c r="P40" s="111"/>
      <c r="Q40" s="111"/>
      <c r="R40" s="111"/>
      <c r="S40" s="111"/>
      <c r="T40" s="111"/>
      <c r="U40" s="111"/>
      <c r="V40" s="111"/>
      <c r="W40" s="111"/>
      <c r="X40" s="112"/>
      <c r="Y40" s="446" t="s">
        <v>54</v>
      </c>
      <c r="Z40" s="441"/>
      <c r="AA40" s="442"/>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70"/>
      <c r="H41" s="571"/>
      <c r="I41" s="571"/>
      <c r="J41" s="571"/>
      <c r="K41" s="571"/>
      <c r="L41" s="571"/>
      <c r="M41" s="571"/>
      <c r="N41" s="571"/>
      <c r="O41" s="572"/>
      <c r="P41" s="114"/>
      <c r="Q41" s="114"/>
      <c r="R41" s="114"/>
      <c r="S41" s="114"/>
      <c r="T41" s="114"/>
      <c r="U41" s="114"/>
      <c r="V41" s="114"/>
      <c r="W41" s="114"/>
      <c r="X41" s="115"/>
      <c r="Y41" s="446" t="s">
        <v>13</v>
      </c>
      <c r="Z41" s="441"/>
      <c r="AA41" s="442"/>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7"/>
      <c r="H47" s="568"/>
      <c r="I47" s="568"/>
      <c r="J47" s="568"/>
      <c r="K47" s="568"/>
      <c r="L47" s="568"/>
      <c r="M47" s="568"/>
      <c r="N47" s="568"/>
      <c r="O47" s="569"/>
      <c r="P47" s="111"/>
      <c r="Q47" s="111"/>
      <c r="R47" s="111"/>
      <c r="S47" s="111"/>
      <c r="T47" s="111"/>
      <c r="U47" s="111"/>
      <c r="V47" s="111"/>
      <c r="W47" s="111"/>
      <c r="X47" s="112"/>
      <c r="Y47" s="446" t="s">
        <v>54</v>
      </c>
      <c r="Z47" s="441"/>
      <c r="AA47" s="442"/>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70"/>
      <c r="H48" s="571"/>
      <c r="I48" s="571"/>
      <c r="J48" s="571"/>
      <c r="K48" s="571"/>
      <c r="L48" s="571"/>
      <c r="M48" s="571"/>
      <c r="N48" s="571"/>
      <c r="O48" s="572"/>
      <c r="P48" s="114"/>
      <c r="Q48" s="114"/>
      <c r="R48" s="114"/>
      <c r="S48" s="114"/>
      <c r="T48" s="114"/>
      <c r="U48" s="114"/>
      <c r="V48" s="114"/>
      <c r="W48" s="114"/>
      <c r="X48" s="115"/>
      <c r="Y48" s="446" t="s">
        <v>13</v>
      </c>
      <c r="Z48" s="441"/>
      <c r="AA48" s="442"/>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7"/>
      <c r="H54" s="568"/>
      <c r="I54" s="568"/>
      <c r="J54" s="568"/>
      <c r="K54" s="568"/>
      <c r="L54" s="568"/>
      <c r="M54" s="568"/>
      <c r="N54" s="568"/>
      <c r="O54" s="569"/>
      <c r="P54" s="111"/>
      <c r="Q54" s="111"/>
      <c r="R54" s="111"/>
      <c r="S54" s="111"/>
      <c r="T54" s="111"/>
      <c r="U54" s="111"/>
      <c r="V54" s="111"/>
      <c r="W54" s="111"/>
      <c r="X54" s="112"/>
      <c r="Y54" s="446" t="s">
        <v>54</v>
      </c>
      <c r="Z54" s="441"/>
      <c r="AA54" s="442"/>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70"/>
      <c r="H55" s="571"/>
      <c r="I55" s="571"/>
      <c r="J55" s="571"/>
      <c r="K55" s="571"/>
      <c r="L55" s="571"/>
      <c r="M55" s="571"/>
      <c r="N55" s="571"/>
      <c r="O55" s="572"/>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7"/>
      <c r="H61" s="568"/>
      <c r="I61" s="568"/>
      <c r="J61" s="568"/>
      <c r="K61" s="568"/>
      <c r="L61" s="568"/>
      <c r="M61" s="568"/>
      <c r="N61" s="568"/>
      <c r="O61" s="569"/>
      <c r="P61" s="111"/>
      <c r="Q61" s="111"/>
      <c r="R61" s="111"/>
      <c r="S61" s="111"/>
      <c r="T61" s="111"/>
      <c r="U61" s="111"/>
      <c r="V61" s="111"/>
      <c r="W61" s="111"/>
      <c r="X61" s="112"/>
      <c r="Y61" s="446" t="s">
        <v>54</v>
      </c>
      <c r="Z61" s="441"/>
      <c r="AA61" s="442"/>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70"/>
      <c r="H62" s="571"/>
      <c r="I62" s="571"/>
      <c r="J62" s="571"/>
      <c r="K62" s="571"/>
      <c r="L62" s="571"/>
      <c r="M62" s="571"/>
      <c r="N62" s="571"/>
      <c r="O62" s="572"/>
      <c r="P62" s="114"/>
      <c r="Q62" s="114"/>
      <c r="R62" s="114"/>
      <c r="S62" s="114"/>
      <c r="T62" s="114"/>
      <c r="U62" s="114"/>
      <c r="V62" s="114"/>
      <c r="W62" s="114"/>
      <c r="X62" s="115"/>
      <c r="Y62" s="446" t="s">
        <v>13</v>
      </c>
      <c r="Z62" s="441"/>
      <c r="AA62" s="442"/>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4" t="s">
        <v>341</v>
      </c>
      <c r="C80" s="525"/>
      <c r="D80" s="525"/>
      <c r="E80" s="525"/>
      <c r="F80" s="526"/>
      <c r="G80" s="429" t="s">
        <v>139</v>
      </c>
      <c r="H80" s="429"/>
      <c r="I80" s="429"/>
      <c r="J80" s="429"/>
      <c r="K80" s="429"/>
      <c r="L80" s="429"/>
      <c r="M80" s="429"/>
      <c r="N80" s="429"/>
      <c r="O80" s="429"/>
      <c r="P80" s="429"/>
      <c r="Q80" s="429"/>
      <c r="R80" s="429"/>
      <c r="S80" s="429"/>
      <c r="T80" s="429"/>
      <c r="U80" s="429"/>
      <c r="V80" s="429"/>
      <c r="W80" s="429"/>
      <c r="X80" s="429"/>
      <c r="Y80" s="429"/>
      <c r="Z80" s="429"/>
      <c r="AA80" s="513"/>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7"/>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7"/>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2" t="s">
        <v>61</v>
      </c>
      <c r="H85" s="429"/>
      <c r="I85" s="429"/>
      <c r="J85" s="429"/>
      <c r="K85" s="429"/>
      <c r="L85" s="429"/>
      <c r="M85" s="429"/>
      <c r="N85" s="429"/>
      <c r="O85" s="513"/>
      <c r="P85" s="428" t="s">
        <v>63</v>
      </c>
      <c r="Q85" s="429"/>
      <c r="R85" s="429"/>
      <c r="S85" s="429"/>
      <c r="T85" s="429"/>
      <c r="U85" s="429"/>
      <c r="V85" s="429"/>
      <c r="W85" s="429"/>
      <c r="X85" s="513"/>
      <c r="Y85" s="165"/>
      <c r="Z85" s="166"/>
      <c r="AA85" s="167"/>
      <c r="AB85" s="557" t="s">
        <v>11</v>
      </c>
      <c r="AC85" s="558"/>
      <c r="AD85" s="559"/>
      <c r="AE85" s="247" t="s">
        <v>391</v>
      </c>
      <c r="AF85" s="247"/>
      <c r="AG85" s="247"/>
      <c r="AH85" s="247"/>
      <c r="AI85" s="247" t="s">
        <v>413</v>
      </c>
      <c r="AJ85" s="247"/>
      <c r="AK85" s="247"/>
      <c r="AL85" s="247"/>
      <c r="AM85" s="247" t="s">
        <v>510</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6"/>
      <c r="Q88" s="516"/>
      <c r="R88" s="516"/>
      <c r="S88" s="516"/>
      <c r="T88" s="516"/>
      <c r="U88" s="516"/>
      <c r="V88" s="516"/>
      <c r="W88" s="516"/>
      <c r="X88" s="517"/>
      <c r="Y88" s="457" t="s">
        <v>54</v>
      </c>
      <c r="Z88" s="458"/>
      <c r="AA88" s="459"/>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2" t="s">
        <v>61</v>
      </c>
      <c r="H90" s="429"/>
      <c r="I90" s="429"/>
      <c r="J90" s="429"/>
      <c r="K90" s="429"/>
      <c r="L90" s="429"/>
      <c r="M90" s="429"/>
      <c r="N90" s="429"/>
      <c r="O90" s="513"/>
      <c r="P90" s="428" t="s">
        <v>63</v>
      </c>
      <c r="Q90" s="429"/>
      <c r="R90" s="429"/>
      <c r="S90" s="429"/>
      <c r="T90" s="429"/>
      <c r="U90" s="429"/>
      <c r="V90" s="429"/>
      <c r="W90" s="429"/>
      <c r="X90" s="513"/>
      <c r="Y90" s="165"/>
      <c r="Z90" s="166"/>
      <c r="AA90" s="167"/>
      <c r="AB90" s="557" t="s">
        <v>11</v>
      </c>
      <c r="AC90" s="558"/>
      <c r="AD90" s="559"/>
      <c r="AE90" s="247" t="s">
        <v>391</v>
      </c>
      <c r="AF90" s="247"/>
      <c r="AG90" s="247"/>
      <c r="AH90" s="247"/>
      <c r="AI90" s="247" t="s">
        <v>413</v>
      </c>
      <c r="AJ90" s="247"/>
      <c r="AK90" s="247"/>
      <c r="AL90" s="247"/>
      <c r="AM90" s="247" t="s">
        <v>510</v>
      </c>
      <c r="AN90" s="247"/>
      <c r="AO90" s="247"/>
      <c r="AP90" s="247"/>
      <c r="AQ90" s="158" t="s">
        <v>232</v>
      </c>
      <c r="AR90" s="133"/>
      <c r="AS90" s="133"/>
      <c r="AT90" s="134"/>
      <c r="AU90" s="533" t="s">
        <v>134</v>
      </c>
      <c r="AV90" s="533"/>
      <c r="AW90" s="533"/>
      <c r="AX90" s="534"/>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6"/>
      <c r="Q93" s="516"/>
      <c r="R93" s="516"/>
      <c r="S93" s="516"/>
      <c r="T93" s="516"/>
      <c r="U93" s="516"/>
      <c r="V93" s="516"/>
      <c r="W93" s="516"/>
      <c r="X93" s="517"/>
      <c r="Y93" s="457" t="s">
        <v>54</v>
      </c>
      <c r="Z93" s="458"/>
      <c r="AA93" s="459"/>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2" t="s">
        <v>61</v>
      </c>
      <c r="H95" s="429"/>
      <c r="I95" s="429"/>
      <c r="J95" s="429"/>
      <c r="K95" s="429"/>
      <c r="L95" s="429"/>
      <c r="M95" s="429"/>
      <c r="N95" s="429"/>
      <c r="O95" s="513"/>
      <c r="P95" s="428" t="s">
        <v>63</v>
      </c>
      <c r="Q95" s="429"/>
      <c r="R95" s="429"/>
      <c r="S95" s="429"/>
      <c r="T95" s="429"/>
      <c r="U95" s="429"/>
      <c r="V95" s="429"/>
      <c r="W95" s="429"/>
      <c r="X95" s="513"/>
      <c r="Y95" s="165"/>
      <c r="Z95" s="166"/>
      <c r="AA95" s="167"/>
      <c r="AB95" s="557" t="s">
        <v>11</v>
      </c>
      <c r="AC95" s="558"/>
      <c r="AD95" s="559"/>
      <c r="AE95" s="247" t="s">
        <v>391</v>
      </c>
      <c r="AF95" s="247"/>
      <c r="AG95" s="247"/>
      <c r="AH95" s="247"/>
      <c r="AI95" s="247" t="s">
        <v>413</v>
      </c>
      <c r="AJ95" s="247"/>
      <c r="AK95" s="247"/>
      <c r="AL95" s="247"/>
      <c r="AM95" s="247" t="s">
        <v>510</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6"/>
      <c r="Q98" s="516"/>
      <c r="R98" s="516"/>
      <c r="S98" s="516"/>
      <c r="T98" s="516"/>
      <c r="U98" s="516"/>
      <c r="V98" s="516"/>
      <c r="W98" s="516"/>
      <c r="X98" s="517"/>
      <c r="Y98" s="457" t="s">
        <v>54</v>
      </c>
      <c r="Z98" s="458"/>
      <c r="AA98" s="459"/>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80"/>
      <c r="H99" s="216"/>
      <c r="I99" s="216"/>
      <c r="J99" s="216"/>
      <c r="K99" s="216"/>
      <c r="L99" s="216"/>
      <c r="M99" s="216"/>
      <c r="N99" s="216"/>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391</v>
      </c>
      <c r="AF100" s="540"/>
      <c r="AG100" s="540"/>
      <c r="AH100" s="541"/>
      <c r="AI100" s="539" t="s">
        <v>413</v>
      </c>
      <c r="AJ100" s="540"/>
      <c r="AK100" s="540"/>
      <c r="AL100" s="541"/>
      <c r="AM100" s="539" t="s">
        <v>510</v>
      </c>
      <c r="AN100" s="540"/>
      <c r="AO100" s="540"/>
      <c r="AP100" s="541"/>
      <c r="AQ100" s="317" t="s">
        <v>418</v>
      </c>
      <c r="AR100" s="318"/>
      <c r="AS100" s="318"/>
      <c r="AT100" s="319"/>
      <c r="AU100" s="317" t="s">
        <v>542</v>
      </c>
      <c r="AV100" s="318"/>
      <c r="AW100" s="318"/>
      <c r="AX100" s="320"/>
    </row>
    <row r="101" spans="1:60" ht="84.7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0" t="s">
        <v>746</v>
      </c>
      <c r="AC101" s="461"/>
      <c r="AD101" s="461"/>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38.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1" t="s">
        <v>727</v>
      </c>
      <c r="AC102" s="461"/>
      <c r="AD102" s="461"/>
      <c r="AE102" s="282" t="s">
        <v>718</v>
      </c>
      <c r="AF102" s="282"/>
      <c r="AG102" s="282"/>
      <c r="AH102" s="282"/>
      <c r="AI102" s="282" t="s">
        <v>718</v>
      </c>
      <c r="AJ102" s="282"/>
      <c r="AK102" s="282"/>
      <c r="AL102" s="282"/>
      <c r="AM102" s="282" t="s">
        <v>749</v>
      </c>
      <c r="AN102" s="282"/>
      <c r="AO102" s="282"/>
      <c r="AP102" s="282"/>
      <c r="AQ102" s="282" t="s">
        <v>749</v>
      </c>
      <c r="AR102" s="282"/>
      <c r="AS102" s="282"/>
      <c r="AT102" s="282"/>
      <c r="AU102" s="225" t="s">
        <v>749</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3"/>
      <c r="Z115" s="554"/>
      <c r="AA115" s="555"/>
      <c r="AB115" s="446" t="s">
        <v>11</v>
      </c>
      <c r="AC115" s="441"/>
      <c r="AD115" s="442"/>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2" t="s">
        <v>729</v>
      </c>
      <c r="AC116" s="463"/>
      <c r="AD116" s="464"/>
      <c r="AE116" s="282">
        <v>11922</v>
      </c>
      <c r="AF116" s="282"/>
      <c r="AG116" s="282"/>
      <c r="AH116" s="282"/>
      <c r="AI116" s="282">
        <v>11145</v>
      </c>
      <c r="AJ116" s="282"/>
      <c r="AK116" s="282"/>
      <c r="AL116" s="282"/>
      <c r="AM116" s="282">
        <v>11144</v>
      </c>
      <c r="AN116" s="282"/>
      <c r="AO116" s="282"/>
      <c r="AP116" s="282"/>
      <c r="AQ116" s="218">
        <v>10741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1" t="s">
        <v>49</v>
      </c>
      <c r="Z117" s="444"/>
      <c r="AA117" s="445"/>
      <c r="AB117" s="472" t="s">
        <v>730</v>
      </c>
      <c r="AC117" s="473"/>
      <c r="AD117" s="474"/>
      <c r="AE117" s="551" t="s">
        <v>731</v>
      </c>
      <c r="AF117" s="551"/>
      <c r="AG117" s="551"/>
      <c r="AH117" s="551"/>
      <c r="AI117" s="551" t="s">
        <v>732</v>
      </c>
      <c r="AJ117" s="551"/>
      <c r="AK117" s="551"/>
      <c r="AL117" s="551"/>
      <c r="AM117" s="551" t="s">
        <v>750</v>
      </c>
      <c r="AN117" s="551"/>
      <c r="AO117" s="551"/>
      <c r="AP117" s="551"/>
      <c r="AQ117" s="551" t="s">
        <v>751</v>
      </c>
      <c r="AR117" s="551"/>
      <c r="AS117" s="551"/>
      <c r="AT117" s="551"/>
      <c r="AU117" s="551"/>
      <c r="AV117" s="551"/>
      <c r="AW117" s="551"/>
      <c r="AX117" s="552"/>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3"/>
      <c r="Z118" s="554"/>
      <c r="AA118" s="555"/>
      <c r="AB118" s="446" t="s">
        <v>11</v>
      </c>
      <c r="AC118" s="441"/>
      <c r="AD118" s="442"/>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1" t="s">
        <v>49</v>
      </c>
      <c r="Z120" s="444"/>
      <c r="AA120" s="445"/>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3"/>
      <c r="Z121" s="554"/>
      <c r="AA121" s="555"/>
      <c r="AB121" s="446" t="s">
        <v>11</v>
      </c>
      <c r="AC121" s="441"/>
      <c r="AD121" s="442"/>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1" t="s">
        <v>49</v>
      </c>
      <c r="Z123" s="444"/>
      <c r="AA123" s="445"/>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3"/>
      <c r="Z124" s="554"/>
      <c r="AA124" s="555"/>
      <c r="AB124" s="446" t="s">
        <v>11</v>
      </c>
      <c r="AC124" s="441"/>
      <c r="AD124" s="442"/>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1" t="s">
        <v>49</v>
      </c>
      <c r="Z126" s="444"/>
      <c r="AA126" s="445"/>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1" t="s">
        <v>49</v>
      </c>
      <c r="Z129" s="444"/>
      <c r="AA129" s="445"/>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778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778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47.25" customHeight="1" x14ac:dyDescent="0.15">
      <c r="A428" s="190"/>
      <c r="B428" s="187"/>
      <c r="C428" s="181"/>
      <c r="D428" s="187"/>
      <c r="E428" s="128" t="s">
        <v>747</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47.2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672</v>
      </c>
      <c r="D430" s="928"/>
      <c r="E430" s="175" t="s">
        <v>400</v>
      </c>
      <c r="F430" s="894"/>
      <c r="G430" s="895" t="s">
        <v>252</v>
      </c>
      <c r="H430" s="126"/>
      <c r="I430" s="126"/>
      <c r="J430" s="896" t="s">
        <v>718</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770</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770</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718</v>
      </c>
      <c r="AF435" s="208"/>
      <c r="AG435" s="208"/>
      <c r="AH435" s="337"/>
      <c r="AI435" s="336" t="s">
        <v>718</v>
      </c>
      <c r="AJ435" s="208"/>
      <c r="AK435" s="208"/>
      <c r="AL435" s="208"/>
      <c r="AM435" s="336" t="s">
        <v>770</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770</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770</v>
      </c>
      <c r="AN459" s="208"/>
      <c r="AO459" s="208"/>
      <c r="AP459" s="337"/>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718</v>
      </c>
      <c r="AF460" s="208"/>
      <c r="AG460" s="208"/>
      <c r="AH460" s="337"/>
      <c r="AI460" s="336" t="s">
        <v>718</v>
      </c>
      <c r="AJ460" s="208"/>
      <c r="AK460" s="208"/>
      <c r="AL460" s="208"/>
      <c r="AM460" s="336" t="s">
        <v>770</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748</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42.7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743</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743</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743</v>
      </c>
      <c r="AE704" s="782"/>
      <c r="AF704" s="782"/>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743</v>
      </c>
      <c r="AE705" s="714"/>
      <c r="AF705" s="714"/>
      <c r="AG705" s="128" t="s">
        <v>758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752</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753</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765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743</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754</v>
      </c>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754</v>
      </c>
      <c r="AE713" s="323"/>
      <c r="AF713" s="662"/>
      <c r="AG713" s="104"/>
      <c r="AH713" s="105"/>
      <c r="AI713" s="105"/>
      <c r="AJ713" s="105"/>
      <c r="AK713" s="105"/>
      <c r="AL713" s="105"/>
      <c r="AM713" s="105"/>
      <c r="AN713" s="105"/>
      <c r="AO713" s="105"/>
      <c r="AP713" s="105"/>
      <c r="AQ713" s="105"/>
      <c r="AR713" s="105"/>
      <c r="AS713" s="105"/>
      <c r="AT713" s="105"/>
      <c r="AU713" s="105"/>
      <c r="AV713" s="105"/>
      <c r="AW713" s="105"/>
      <c r="AX713" s="106"/>
    </row>
    <row r="714" spans="1:50" ht="38.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743</v>
      </c>
      <c r="AE714" s="804"/>
      <c r="AF714" s="805"/>
      <c r="AG714" s="735" t="s">
        <v>760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743</v>
      </c>
      <c r="AE715" s="604"/>
      <c r="AF715" s="655"/>
      <c r="AG715" s="741" t="s">
        <v>761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743</v>
      </c>
      <c r="AE716" s="626"/>
      <c r="AF716" s="626"/>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743</v>
      </c>
      <c r="AE717" s="323"/>
      <c r="AF717" s="323"/>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743</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754</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7" t="s">
        <v>767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780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137</v>
      </c>
      <c r="B731" s="673"/>
      <c r="C731" s="673"/>
      <c r="D731" s="673"/>
      <c r="E731" s="674"/>
      <c r="F731" s="728" t="s">
        <v>781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784</v>
      </c>
      <c r="B733" s="673"/>
      <c r="C733" s="673"/>
      <c r="D733" s="673"/>
      <c r="E733" s="674"/>
      <c r="F733" s="636" t="s">
        <v>783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1"/>
      <c r="C737" s="211"/>
      <c r="D737" s="212"/>
      <c r="E737" s="951" t="s">
        <v>735</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398</v>
      </c>
      <c r="B738" s="361"/>
      <c r="C738" s="361"/>
      <c r="D738" s="361"/>
      <c r="E738" s="951" t="s">
        <v>736</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397</v>
      </c>
      <c r="B739" s="361"/>
      <c r="C739" s="361"/>
      <c r="D739" s="361"/>
      <c r="E739" s="951" t="s">
        <v>737</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396</v>
      </c>
      <c r="B740" s="361"/>
      <c r="C740" s="361"/>
      <c r="D740" s="361"/>
      <c r="E740" s="951" t="s">
        <v>738</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395</v>
      </c>
      <c r="B741" s="361"/>
      <c r="C741" s="361"/>
      <c r="D741" s="361"/>
      <c r="E741" s="951" t="s">
        <v>739</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394</v>
      </c>
      <c r="B742" s="361"/>
      <c r="C742" s="361"/>
      <c r="D742" s="361"/>
      <c r="E742" s="951" t="s">
        <v>740</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393</v>
      </c>
      <c r="B743" s="361"/>
      <c r="C743" s="361"/>
      <c r="D743" s="361"/>
      <c r="E743" s="951" t="s">
        <v>741</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392</v>
      </c>
      <c r="B744" s="361"/>
      <c r="C744" s="361"/>
      <c r="D744" s="361"/>
      <c r="E744" s="951" t="s">
        <v>742</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391</v>
      </c>
      <c r="B745" s="361"/>
      <c r="C745" s="361"/>
      <c r="D745" s="361"/>
      <c r="E745" s="988" t="s">
        <v>740</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546</v>
      </c>
      <c r="B746" s="361"/>
      <c r="C746" s="361"/>
      <c r="D746" s="361"/>
      <c r="E746" s="957" t="s">
        <v>711</v>
      </c>
      <c r="F746" s="955"/>
      <c r="G746" s="955"/>
      <c r="H746" s="100" t="str">
        <f>IF(E746="","","-")</f>
        <v>-</v>
      </c>
      <c r="I746" s="955"/>
      <c r="J746" s="955"/>
      <c r="K746" s="100" t="str">
        <f>IF(I746="","","-")</f>
        <v/>
      </c>
      <c r="L746" s="956">
        <v>215</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510</v>
      </c>
      <c r="B747" s="361"/>
      <c r="C747" s="361"/>
      <c r="D747" s="361"/>
      <c r="E747" s="957" t="s">
        <v>711</v>
      </c>
      <c r="F747" s="955"/>
      <c r="G747" s="955"/>
      <c r="H747" s="100" t="str">
        <f>IF(E747="","","-")</f>
        <v>-</v>
      </c>
      <c r="I747" s="955"/>
      <c r="J747" s="955"/>
      <c r="K747" s="100" t="str">
        <f>IF(I747="","","-")</f>
        <v/>
      </c>
      <c r="L747" s="956">
        <v>220</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1.5" customHeight="1" x14ac:dyDescent="0.15">
      <c r="A787" s="627" t="s">
        <v>387</v>
      </c>
      <c r="B787" s="628"/>
      <c r="C787" s="628"/>
      <c r="D787" s="628"/>
      <c r="E787" s="628"/>
      <c r="F787" s="629"/>
      <c r="G787" s="594" t="s">
        <v>771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31.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31.5" customHeight="1" x14ac:dyDescent="0.15">
      <c r="A789" s="630"/>
      <c r="B789" s="631"/>
      <c r="C789" s="631"/>
      <c r="D789" s="631"/>
      <c r="E789" s="631"/>
      <c r="F789" s="632"/>
      <c r="G789" s="669" t="s">
        <v>773</v>
      </c>
      <c r="H789" s="670"/>
      <c r="I789" s="670"/>
      <c r="J789" s="670"/>
      <c r="K789" s="671"/>
      <c r="L789" s="663" t="s">
        <v>772</v>
      </c>
      <c r="M789" s="664"/>
      <c r="N789" s="664"/>
      <c r="O789" s="664"/>
      <c r="P789" s="664"/>
      <c r="Q789" s="664"/>
      <c r="R789" s="664"/>
      <c r="S789" s="664"/>
      <c r="T789" s="664"/>
      <c r="U789" s="664"/>
      <c r="V789" s="664"/>
      <c r="W789" s="664"/>
      <c r="X789" s="665"/>
      <c r="Y789" s="382">
        <v>6</v>
      </c>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6</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2" customHeight="1" x14ac:dyDescent="0.15">
      <c r="A845" s="370">
        <v>1</v>
      </c>
      <c r="B845" s="370">
        <v>1</v>
      </c>
      <c r="C845" s="358" t="s">
        <v>774</v>
      </c>
      <c r="D845" s="343"/>
      <c r="E845" s="343"/>
      <c r="F845" s="343"/>
      <c r="G845" s="343"/>
      <c r="H845" s="343"/>
      <c r="I845" s="343"/>
      <c r="J845" s="344">
        <v>4010405010523</v>
      </c>
      <c r="K845" s="345"/>
      <c r="L845" s="345"/>
      <c r="M845" s="345"/>
      <c r="N845" s="345"/>
      <c r="O845" s="345"/>
      <c r="P845" s="359" t="s">
        <v>772</v>
      </c>
      <c r="Q845" s="346"/>
      <c r="R845" s="346"/>
      <c r="S845" s="346"/>
      <c r="T845" s="346"/>
      <c r="U845" s="346"/>
      <c r="V845" s="346"/>
      <c r="W845" s="346"/>
      <c r="X845" s="346"/>
      <c r="Y845" s="347">
        <v>6</v>
      </c>
      <c r="Z845" s="348"/>
      <c r="AA845" s="348"/>
      <c r="AB845" s="349"/>
      <c r="AC845" s="350" t="s">
        <v>377</v>
      </c>
      <c r="AD845" s="351"/>
      <c r="AE845" s="351"/>
      <c r="AF845" s="351"/>
      <c r="AG845" s="351"/>
      <c r="AH845" s="366">
        <v>1</v>
      </c>
      <c r="AI845" s="367"/>
      <c r="AJ845" s="367"/>
      <c r="AK845" s="367"/>
      <c r="AL845" s="354">
        <v>99.5</v>
      </c>
      <c r="AM845" s="355"/>
      <c r="AN845" s="355"/>
      <c r="AO845" s="356"/>
      <c r="AP845" s="357"/>
      <c r="AQ845" s="357"/>
      <c r="AR845" s="357"/>
      <c r="AS845" s="357"/>
      <c r="AT845" s="357"/>
      <c r="AU845" s="357"/>
      <c r="AV845" s="357"/>
      <c r="AW845" s="357"/>
      <c r="AX845" s="357"/>
    </row>
    <row r="846" spans="1:51" ht="51.75" customHeight="1" x14ac:dyDescent="0.15">
      <c r="A846" s="370">
        <v>2</v>
      </c>
      <c r="B846" s="370">
        <v>1</v>
      </c>
      <c r="C846" s="358" t="s">
        <v>775</v>
      </c>
      <c r="D846" s="343"/>
      <c r="E846" s="343"/>
      <c r="F846" s="343"/>
      <c r="G846" s="343"/>
      <c r="H846" s="343"/>
      <c r="I846" s="343"/>
      <c r="J846" s="344">
        <v>2010001033475</v>
      </c>
      <c r="K846" s="345"/>
      <c r="L846" s="345"/>
      <c r="M846" s="345"/>
      <c r="N846" s="345"/>
      <c r="O846" s="345"/>
      <c r="P846" s="359" t="s">
        <v>776</v>
      </c>
      <c r="Q846" s="346"/>
      <c r="R846" s="346"/>
      <c r="S846" s="346"/>
      <c r="T846" s="346"/>
      <c r="U846" s="346"/>
      <c r="V846" s="346"/>
      <c r="W846" s="346"/>
      <c r="X846" s="346"/>
      <c r="Y846" s="347">
        <v>1</v>
      </c>
      <c r="Z846" s="348"/>
      <c r="AA846" s="348"/>
      <c r="AB846" s="349"/>
      <c r="AC846" s="350" t="s">
        <v>373</v>
      </c>
      <c r="AD846" s="351"/>
      <c r="AE846" s="351"/>
      <c r="AF846" s="351"/>
      <c r="AG846" s="351"/>
      <c r="AH846" s="366">
        <v>3</v>
      </c>
      <c r="AI846" s="367"/>
      <c r="AJ846" s="367"/>
      <c r="AK846" s="367"/>
      <c r="AL846" s="354">
        <v>49</v>
      </c>
      <c r="AM846" s="355"/>
      <c r="AN846" s="355"/>
      <c r="AO846" s="356"/>
      <c r="AP846" s="357"/>
      <c r="AQ846" s="357"/>
      <c r="AR846" s="357"/>
      <c r="AS846" s="357"/>
      <c r="AT846" s="357"/>
      <c r="AU846" s="357"/>
      <c r="AV846" s="357"/>
      <c r="AW846" s="357"/>
      <c r="AX846" s="357"/>
      <c r="AY846">
        <f>COUNTA($C$846)</f>
        <v>1</v>
      </c>
    </row>
    <row r="847" spans="1:51" ht="13.5"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13.5"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13.5"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13.5"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13.5"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13.5"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13.5"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13.5"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13.5"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13.5"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13.5"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13.5"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13.5"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13.5"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13.5"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13.5"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13.5"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13.5"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13.5"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13.5"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13.5"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13.5"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13.5"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13.5"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13.5"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13.5"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13.5"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13.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13.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13.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13.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13.5"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13.5"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13.5"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13.5"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13.5"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13.5"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13.5"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13.5"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13.5"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13.5"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13.5"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13.5"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13.5"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13.5"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13.5"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13.5"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13.5"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13.5"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13.5"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13.5"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13.5"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13.5"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13.5"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13.5"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13.5"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13.5"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13.5"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13.5"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13.5"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13.5"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13.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13.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13.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13.5"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13.5"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13.5"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13.5"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13.5"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13.5"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13.5"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13.5"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13.5"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13.5"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13.5"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13.5"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13.5"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13.5"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13.5"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13.5"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13.5"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13.5"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13.5"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13.5"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13.5"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13.5"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13.5"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13.5"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13.5"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13.5"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13.5"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13.5"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13.5"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13.5"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13.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13.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13.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13.5"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13.5"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13.5"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13.5"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13.5"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13.5"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13.5"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13.5"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13.5"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13.5"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13.5"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13.5"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13.5"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13.5"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13.5"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13.5"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13.5"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13.5"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13.5"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13.5"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13.5"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13.5"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13.5"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13.5"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13.5"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13.5"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13.5"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13.5"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13.5"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13.5"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13.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13.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13.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13.5"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13.5"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13.5"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13.5"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13.5"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13.5"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13.5"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13.5"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13.5"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13.5"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13.5"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13.5"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13.5"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13.5"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13.5"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13.5"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13.5"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13.5"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13.5"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13.5"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13.5"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13.5"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13.5"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13.5"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13.5"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13.5"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13.5"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13.5"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13.5"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13.5"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13.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13.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13.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13.5"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13.5"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13.5"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13.5"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13.5"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13.5"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13.5"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13.5"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13.5"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13.5"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13.5"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13.5"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13.5"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13.5"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13.5"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13.5"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13.5"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13.5"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13.5"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13.5"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13.5"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13.5"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13.5"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13.5"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13.5"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13.5"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13.5"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13.5"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13.5"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13.5"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13.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3.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13.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13.5"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13.5"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13.5"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13.5"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13.5"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13.5"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13.5"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13.5"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13.5"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13.5"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13.5"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13.5"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13.5"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13.5"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13.5"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13.5"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13.5"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13.5"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13.5"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13.5"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13.5"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13.5"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13.5"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13.5"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13.5"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13.5"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13.5"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13.5"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13.5"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13.5"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13.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13.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13.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13.5"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13.5"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13.5"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13.5"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13.5"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13.5"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13.5"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13.5"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13.5"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13.5"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13.5"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13.5"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13.5"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13.5"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13.5"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13.5"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13.5"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13.5"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13.5"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13.5"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13.5"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13.5"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13.5"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13.5"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13.5"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13.5"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13.5"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13.5"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13.5"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13.5"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770</v>
      </c>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C846" sqref="C846:I84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846" sqref="C846:I84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2" t="s">
        <v>146</v>
      </c>
      <c r="H2" s="429"/>
      <c r="I2" s="429"/>
      <c r="J2" s="429"/>
      <c r="K2" s="429"/>
      <c r="L2" s="429"/>
      <c r="M2" s="429"/>
      <c r="N2" s="429"/>
      <c r="O2" s="513"/>
      <c r="P2" s="428" t="s">
        <v>59</v>
      </c>
      <c r="Q2" s="429"/>
      <c r="R2" s="429"/>
      <c r="S2" s="429"/>
      <c r="T2" s="429"/>
      <c r="U2" s="429"/>
      <c r="V2" s="429"/>
      <c r="W2" s="429"/>
      <c r="X2" s="513"/>
      <c r="Y2" s="1017"/>
      <c r="Z2" s="825"/>
      <c r="AA2" s="826"/>
      <c r="AB2" s="1021" t="s">
        <v>11</v>
      </c>
      <c r="AC2" s="1022"/>
      <c r="AD2" s="1023"/>
      <c r="AE2" s="1027" t="s">
        <v>391</v>
      </c>
      <c r="AF2" s="1027"/>
      <c r="AG2" s="1027"/>
      <c r="AH2" s="1027"/>
      <c r="AI2" s="1027" t="s">
        <v>413</v>
      </c>
      <c r="AJ2" s="1027"/>
      <c r="AK2" s="1027"/>
      <c r="AL2" s="557"/>
      <c r="AM2" s="1027" t="s">
        <v>510</v>
      </c>
      <c r="AN2" s="1027"/>
      <c r="AO2" s="1027"/>
      <c r="AP2" s="557"/>
      <c r="AQ2" s="158" t="s">
        <v>232</v>
      </c>
      <c r="AR2" s="133"/>
      <c r="AS2" s="133"/>
      <c r="AT2" s="134"/>
      <c r="AU2" s="533" t="s">
        <v>134</v>
      </c>
      <c r="AV2" s="533"/>
      <c r="AW2" s="533"/>
      <c r="AX2" s="534"/>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4"/>
      <c r="H4" s="994"/>
      <c r="I4" s="994"/>
      <c r="J4" s="994"/>
      <c r="K4" s="994"/>
      <c r="L4" s="994"/>
      <c r="M4" s="994"/>
      <c r="N4" s="994"/>
      <c r="O4" s="995"/>
      <c r="P4" s="108"/>
      <c r="Q4" s="1002"/>
      <c r="R4" s="1002"/>
      <c r="S4" s="1002"/>
      <c r="T4" s="1002"/>
      <c r="U4" s="1002"/>
      <c r="V4" s="1002"/>
      <c r="W4" s="1002"/>
      <c r="X4" s="1003"/>
      <c r="Y4" s="1012" t="s">
        <v>12</v>
      </c>
      <c r="Z4" s="1013"/>
      <c r="AA4" s="1014"/>
      <c r="AB4" s="461"/>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3"/>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2" t="s">
        <v>146</v>
      </c>
      <c r="H9" s="429"/>
      <c r="I9" s="429"/>
      <c r="J9" s="429"/>
      <c r="K9" s="429"/>
      <c r="L9" s="429"/>
      <c r="M9" s="429"/>
      <c r="N9" s="429"/>
      <c r="O9" s="513"/>
      <c r="P9" s="428" t="s">
        <v>59</v>
      </c>
      <c r="Q9" s="429"/>
      <c r="R9" s="429"/>
      <c r="S9" s="429"/>
      <c r="T9" s="429"/>
      <c r="U9" s="429"/>
      <c r="V9" s="429"/>
      <c r="W9" s="429"/>
      <c r="X9" s="513"/>
      <c r="Y9" s="1017"/>
      <c r="Z9" s="825"/>
      <c r="AA9" s="826"/>
      <c r="AB9" s="1021" t="s">
        <v>11</v>
      </c>
      <c r="AC9" s="1022"/>
      <c r="AD9" s="1023"/>
      <c r="AE9" s="1027" t="s">
        <v>391</v>
      </c>
      <c r="AF9" s="1027"/>
      <c r="AG9" s="1027"/>
      <c r="AH9" s="1027"/>
      <c r="AI9" s="1027" t="s">
        <v>413</v>
      </c>
      <c r="AJ9" s="1027"/>
      <c r="AK9" s="1027"/>
      <c r="AL9" s="557"/>
      <c r="AM9" s="1027" t="s">
        <v>510</v>
      </c>
      <c r="AN9" s="1027"/>
      <c r="AO9" s="1027"/>
      <c r="AP9" s="557"/>
      <c r="AQ9" s="158" t="s">
        <v>232</v>
      </c>
      <c r="AR9" s="133"/>
      <c r="AS9" s="133"/>
      <c r="AT9" s="134"/>
      <c r="AU9" s="533" t="s">
        <v>134</v>
      </c>
      <c r="AV9" s="533"/>
      <c r="AW9" s="533"/>
      <c r="AX9" s="534"/>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4"/>
      <c r="H11" s="994"/>
      <c r="I11" s="994"/>
      <c r="J11" s="994"/>
      <c r="K11" s="994"/>
      <c r="L11" s="994"/>
      <c r="M11" s="994"/>
      <c r="N11" s="994"/>
      <c r="O11" s="995"/>
      <c r="P11" s="108"/>
      <c r="Q11" s="1002"/>
      <c r="R11" s="1002"/>
      <c r="S11" s="1002"/>
      <c r="T11" s="1002"/>
      <c r="U11" s="1002"/>
      <c r="V11" s="1002"/>
      <c r="W11" s="1002"/>
      <c r="X11" s="1003"/>
      <c r="Y11" s="1012" t="s">
        <v>12</v>
      </c>
      <c r="Z11" s="1013"/>
      <c r="AA11" s="1014"/>
      <c r="AB11" s="461"/>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3"/>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2" t="s">
        <v>146</v>
      </c>
      <c r="H16" s="429"/>
      <c r="I16" s="429"/>
      <c r="J16" s="429"/>
      <c r="K16" s="429"/>
      <c r="L16" s="429"/>
      <c r="M16" s="429"/>
      <c r="N16" s="429"/>
      <c r="O16" s="513"/>
      <c r="P16" s="428" t="s">
        <v>59</v>
      </c>
      <c r="Q16" s="429"/>
      <c r="R16" s="429"/>
      <c r="S16" s="429"/>
      <c r="T16" s="429"/>
      <c r="U16" s="429"/>
      <c r="V16" s="429"/>
      <c r="W16" s="429"/>
      <c r="X16" s="513"/>
      <c r="Y16" s="1017"/>
      <c r="Z16" s="825"/>
      <c r="AA16" s="826"/>
      <c r="AB16" s="1021" t="s">
        <v>11</v>
      </c>
      <c r="AC16" s="1022"/>
      <c r="AD16" s="1023"/>
      <c r="AE16" s="1027" t="s">
        <v>391</v>
      </c>
      <c r="AF16" s="1027"/>
      <c r="AG16" s="1027"/>
      <c r="AH16" s="1027"/>
      <c r="AI16" s="1027" t="s">
        <v>413</v>
      </c>
      <c r="AJ16" s="1027"/>
      <c r="AK16" s="1027"/>
      <c r="AL16" s="557"/>
      <c r="AM16" s="1027" t="s">
        <v>510</v>
      </c>
      <c r="AN16" s="1027"/>
      <c r="AO16" s="1027"/>
      <c r="AP16" s="557"/>
      <c r="AQ16" s="158" t="s">
        <v>232</v>
      </c>
      <c r="AR16" s="133"/>
      <c r="AS16" s="133"/>
      <c r="AT16" s="134"/>
      <c r="AU16" s="533" t="s">
        <v>134</v>
      </c>
      <c r="AV16" s="533"/>
      <c r="AW16" s="533"/>
      <c r="AX16" s="534"/>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4"/>
      <c r="H18" s="994"/>
      <c r="I18" s="994"/>
      <c r="J18" s="994"/>
      <c r="K18" s="994"/>
      <c r="L18" s="994"/>
      <c r="M18" s="994"/>
      <c r="N18" s="994"/>
      <c r="O18" s="995"/>
      <c r="P18" s="108"/>
      <c r="Q18" s="1002"/>
      <c r="R18" s="1002"/>
      <c r="S18" s="1002"/>
      <c r="T18" s="1002"/>
      <c r="U18" s="1002"/>
      <c r="V18" s="1002"/>
      <c r="W18" s="1002"/>
      <c r="X18" s="1003"/>
      <c r="Y18" s="1012" t="s">
        <v>12</v>
      </c>
      <c r="Z18" s="1013"/>
      <c r="AA18" s="1014"/>
      <c r="AB18" s="461"/>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3"/>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2" t="s">
        <v>146</v>
      </c>
      <c r="H23" s="429"/>
      <c r="I23" s="429"/>
      <c r="J23" s="429"/>
      <c r="K23" s="429"/>
      <c r="L23" s="429"/>
      <c r="M23" s="429"/>
      <c r="N23" s="429"/>
      <c r="O23" s="513"/>
      <c r="P23" s="428" t="s">
        <v>59</v>
      </c>
      <c r="Q23" s="429"/>
      <c r="R23" s="429"/>
      <c r="S23" s="429"/>
      <c r="T23" s="429"/>
      <c r="U23" s="429"/>
      <c r="V23" s="429"/>
      <c r="W23" s="429"/>
      <c r="X23" s="513"/>
      <c r="Y23" s="1017"/>
      <c r="Z23" s="825"/>
      <c r="AA23" s="826"/>
      <c r="AB23" s="1021" t="s">
        <v>11</v>
      </c>
      <c r="AC23" s="1022"/>
      <c r="AD23" s="1023"/>
      <c r="AE23" s="1027" t="s">
        <v>391</v>
      </c>
      <c r="AF23" s="1027"/>
      <c r="AG23" s="1027"/>
      <c r="AH23" s="1027"/>
      <c r="AI23" s="1027" t="s">
        <v>413</v>
      </c>
      <c r="AJ23" s="1027"/>
      <c r="AK23" s="1027"/>
      <c r="AL23" s="557"/>
      <c r="AM23" s="1027" t="s">
        <v>510</v>
      </c>
      <c r="AN23" s="1027"/>
      <c r="AO23" s="1027"/>
      <c r="AP23" s="557"/>
      <c r="AQ23" s="158" t="s">
        <v>232</v>
      </c>
      <c r="AR23" s="133"/>
      <c r="AS23" s="133"/>
      <c r="AT23" s="134"/>
      <c r="AU23" s="533" t="s">
        <v>134</v>
      </c>
      <c r="AV23" s="533"/>
      <c r="AW23" s="533"/>
      <c r="AX23" s="534"/>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4"/>
      <c r="H25" s="994"/>
      <c r="I25" s="994"/>
      <c r="J25" s="994"/>
      <c r="K25" s="994"/>
      <c r="L25" s="994"/>
      <c r="M25" s="994"/>
      <c r="N25" s="994"/>
      <c r="O25" s="995"/>
      <c r="P25" s="108"/>
      <c r="Q25" s="1002"/>
      <c r="R25" s="1002"/>
      <c r="S25" s="1002"/>
      <c r="T25" s="1002"/>
      <c r="U25" s="1002"/>
      <c r="V25" s="1002"/>
      <c r="W25" s="1002"/>
      <c r="X25" s="1003"/>
      <c r="Y25" s="1012" t="s">
        <v>12</v>
      </c>
      <c r="Z25" s="1013"/>
      <c r="AA25" s="1014"/>
      <c r="AB25" s="461"/>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3"/>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2" t="s">
        <v>146</v>
      </c>
      <c r="H30" s="429"/>
      <c r="I30" s="429"/>
      <c r="J30" s="429"/>
      <c r="K30" s="429"/>
      <c r="L30" s="429"/>
      <c r="M30" s="429"/>
      <c r="N30" s="429"/>
      <c r="O30" s="513"/>
      <c r="P30" s="428" t="s">
        <v>59</v>
      </c>
      <c r="Q30" s="429"/>
      <c r="R30" s="429"/>
      <c r="S30" s="429"/>
      <c r="T30" s="429"/>
      <c r="U30" s="429"/>
      <c r="V30" s="429"/>
      <c r="W30" s="429"/>
      <c r="X30" s="513"/>
      <c r="Y30" s="1017"/>
      <c r="Z30" s="825"/>
      <c r="AA30" s="826"/>
      <c r="AB30" s="1021" t="s">
        <v>11</v>
      </c>
      <c r="AC30" s="1022"/>
      <c r="AD30" s="1023"/>
      <c r="AE30" s="1027" t="s">
        <v>391</v>
      </c>
      <c r="AF30" s="1027"/>
      <c r="AG30" s="1027"/>
      <c r="AH30" s="1027"/>
      <c r="AI30" s="1027" t="s">
        <v>413</v>
      </c>
      <c r="AJ30" s="1027"/>
      <c r="AK30" s="1027"/>
      <c r="AL30" s="557"/>
      <c r="AM30" s="1027" t="s">
        <v>510</v>
      </c>
      <c r="AN30" s="1027"/>
      <c r="AO30" s="1027"/>
      <c r="AP30" s="557"/>
      <c r="AQ30" s="158" t="s">
        <v>232</v>
      </c>
      <c r="AR30" s="133"/>
      <c r="AS30" s="133"/>
      <c r="AT30" s="134"/>
      <c r="AU30" s="533" t="s">
        <v>134</v>
      </c>
      <c r="AV30" s="533"/>
      <c r="AW30" s="533"/>
      <c r="AX30" s="534"/>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4"/>
      <c r="H32" s="994"/>
      <c r="I32" s="994"/>
      <c r="J32" s="994"/>
      <c r="K32" s="994"/>
      <c r="L32" s="994"/>
      <c r="M32" s="994"/>
      <c r="N32" s="994"/>
      <c r="O32" s="995"/>
      <c r="P32" s="108"/>
      <c r="Q32" s="1002"/>
      <c r="R32" s="1002"/>
      <c r="S32" s="1002"/>
      <c r="T32" s="1002"/>
      <c r="U32" s="1002"/>
      <c r="V32" s="1002"/>
      <c r="W32" s="1002"/>
      <c r="X32" s="1003"/>
      <c r="Y32" s="1012" t="s">
        <v>12</v>
      </c>
      <c r="Z32" s="1013"/>
      <c r="AA32" s="1014"/>
      <c r="AB32" s="461"/>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3"/>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2" t="s">
        <v>146</v>
      </c>
      <c r="H37" s="429"/>
      <c r="I37" s="429"/>
      <c r="J37" s="429"/>
      <c r="K37" s="429"/>
      <c r="L37" s="429"/>
      <c r="M37" s="429"/>
      <c r="N37" s="429"/>
      <c r="O37" s="513"/>
      <c r="P37" s="428" t="s">
        <v>59</v>
      </c>
      <c r="Q37" s="429"/>
      <c r="R37" s="429"/>
      <c r="S37" s="429"/>
      <c r="T37" s="429"/>
      <c r="U37" s="429"/>
      <c r="V37" s="429"/>
      <c r="W37" s="429"/>
      <c r="X37" s="513"/>
      <c r="Y37" s="1017"/>
      <c r="Z37" s="825"/>
      <c r="AA37" s="826"/>
      <c r="AB37" s="1021" t="s">
        <v>11</v>
      </c>
      <c r="AC37" s="1022"/>
      <c r="AD37" s="1023"/>
      <c r="AE37" s="1027" t="s">
        <v>391</v>
      </c>
      <c r="AF37" s="1027"/>
      <c r="AG37" s="1027"/>
      <c r="AH37" s="1027"/>
      <c r="AI37" s="1027" t="s">
        <v>413</v>
      </c>
      <c r="AJ37" s="1027"/>
      <c r="AK37" s="1027"/>
      <c r="AL37" s="557"/>
      <c r="AM37" s="1027" t="s">
        <v>510</v>
      </c>
      <c r="AN37" s="1027"/>
      <c r="AO37" s="1027"/>
      <c r="AP37" s="557"/>
      <c r="AQ37" s="158" t="s">
        <v>232</v>
      </c>
      <c r="AR37" s="133"/>
      <c r="AS37" s="133"/>
      <c r="AT37" s="134"/>
      <c r="AU37" s="533" t="s">
        <v>134</v>
      </c>
      <c r="AV37" s="533"/>
      <c r="AW37" s="533"/>
      <c r="AX37" s="534"/>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4"/>
      <c r="H39" s="994"/>
      <c r="I39" s="994"/>
      <c r="J39" s="994"/>
      <c r="K39" s="994"/>
      <c r="L39" s="994"/>
      <c r="M39" s="994"/>
      <c r="N39" s="994"/>
      <c r="O39" s="995"/>
      <c r="P39" s="108"/>
      <c r="Q39" s="1002"/>
      <c r="R39" s="1002"/>
      <c r="S39" s="1002"/>
      <c r="T39" s="1002"/>
      <c r="U39" s="1002"/>
      <c r="V39" s="1002"/>
      <c r="W39" s="1002"/>
      <c r="X39" s="1003"/>
      <c r="Y39" s="1012" t="s">
        <v>12</v>
      </c>
      <c r="Z39" s="1013"/>
      <c r="AA39" s="1014"/>
      <c r="AB39" s="461"/>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3"/>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2" t="s">
        <v>146</v>
      </c>
      <c r="H44" s="429"/>
      <c r="I44" s="429"/>
      <c r="J44" s="429"/>
      <c r="K44" s="429"/>
      <c r="L44" s="429"/>
      <c r="M44" s="429"/>
      <c r="N44" s="429"/>
      <c r="O44" s="513"/>
      <c r="P44" s="428" t="s">
        <v>59</v>
      </c>
      <c r="Q44" s="429"/>
      <c r="R44" s="429"/>
      <c r="S44" s="429"/>
      <c r="T44" s="429"/>
      <c r="U44" s="429"/>
      <c r="V44" s="429"/>
      <c r="W44" s="429"/>
      <c r="X44" s="513"/>
      <c r="Y44" s="1017"/>
      <c r="Z44" s="825"/>
      <c r="AA44" s="826"/>
      <c r="AB44" s="1021" t="s">
        <v>11</v>
      </c>
      <c r="AC44" s="1022"/>
      <c r="AD44" s="1023"/>
      <c r="AE44" s="1027" t="s">
        <v>391</v>
      </c>
      <c r="AF44" s="1027"/>
      <c r="AG44" s="1027"/>
      <c r="AH44" s="1027"/>
      <c r="AI44" s="1027" t="s">
        <v>413</v>
      </c>
      <c r="AJ44" s="1027"/>
      <c r="AK44" s="1027"/>
      <c r="AL44" s="557"/>
      <c r="AM44" s="1027" t="s">
        <v>510</v>
      </c>
      <c r="AN44" s="1027"/>
      <c r="AO44" s="1027"/>
      <c r="AP44" s="557"/>
      <c r="AQ44" s="158" t="s">
        <v>232</v>
      </c>
      <c r="AR44" s="133"/>
      <c r="AS44" s="133"/>
      <c r="AT44" s="134"/>
      <c r="AU44" s="533" t="s">
        <v>134</v>
      </c>
      <c r="AV44" s="533"/>
      <c r="AW44" s="533"/>
      <c r="AX44" s="534"/>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4"/>
      <c r="H46" s="994"/>
      <c r="I46" s="994"/>
      <c r="J46" s="994"/>
      <c r="K46" s="994"/>
      <c r="L46" s="994"/>
      <c r="M46" s="994"/>
      <c r="N46" s="994"/>
      <c r="O46" s="995"/>
      <c r="P46" s="108"/>
      <c r="Q46" s="1002"/>
      <c r="R46" s="1002"/>
      <c r="S46" s="1002"/>
      <c r="T46" s="1002"/>
      <c r="U46" s="1002"/>
      <c r="V46" s="1002"/>
      <c r="W46" s="1002"/>
      <c r="X46" s="1003"/>
      <c r="Y46" s="1012" t="s">
        <v>12</v>
      </c>
      <c r="Z46" s="1013"/>
      <c r="AA46" s="1014"/>
      <c r="AB46" s="461"/>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3"/>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2" t="s">
        <v>146</v>
      </c>
      <c r="H51" s="429"/>
      <c r="I51" s="429"/>
      <c r="J51" s="429"/>
      <c r="K51" s="429"/>
      <c r="L51" s="429"/>
      <c r="M51" s="429"/>
      <c r="N51" s="429"/>
      <c r="O51" s="513"/>
      <c r="P51" s="428" t="s">
        <v>59</v>
      </c>
      <c r="Q51" s="429"/>
      <c r="R51" s="429"/>
      <c r="S51" s="429"/>
      <c r="T51" s="429"/>
      <c r="U51" s="429"/>
      <c r="V51" s="429"/>
      <c r="W51" s="429"/>
      <c r="X51" s="513"/>
      <c r="Y51" s="1017"/>
      <c r="Z51" s="825"/>
      <c r="AA51" s="826"/>
      <c r="AB51" s="557" t="s">
        <v>11</v>
      </c>
      <c r="AC51" s="1022"/>
      <c r="AD51" s="1023"/>
      <c r="AE51" s="1027" t="s">
        <v>391</v>
      </c>
      <c r="AF51" s="1027"/>
      <c r="AG51" s="1027"/>
      <c r="AH51" s="1027"/>
      <c r="AI51" s="1027" t="s">
        <v>413</v>
      </c>
      <c r="AJ51" s="1027"/>
      <c r="AK51" s="1027"/>
      <c r="AL51" s="557"/>
      <c r="AM51" s="1027" t="s">
        <v>510</v>
      </c>
      <c r="AN51" s="1027"/>
      <c r="AO51" s="1027"/>
      <c r="AP51" s="557"/>
      <c r="AQ51" s="158" t="s">
        <v>232</v>
      </c>
      <c r="AR51" s="133"/>
      <c r="AS51" s="133"/>
      <c r="AT51" s="134"/>
      <c r="AU51" s="533" t="s">
        <v>134</v>
      </c>
      <c r="AV51" s="533"/>
      <c r="AW51" s="533"/>
      <c r="AX51" s="534"/>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4"/>
      <c r="H53" s="994"/>
      <c r="I53" s="994"/>
      <c r="J53" s="994"/>
      <c r="K53" s="994"/>
      <c r="L53" s="994"/>
      <c r="M53" s="994"/>
      <c r="N53" s="994"/>
      <c r="O53" s="995"/>
      <c r="P53" s="108"/>
      <c r="Q53" s="1002"/>
      <c r="R53" s="1002"/>
      <c r="S53" s="1002"/>
      <c r="T53" s="1002"/>
      <c r="U53" s="1002"/>
      <c r="V53" s="1002"/>
      <c r="W53" s="1002"/>
      <c r="X53" s="1003"/>
      <c r="Y53" s="1012" t="s">
        <v>12</v>
      </c>
      <c r="Z53" s="1013"/>
      <c r="AA53" s="1014"/>
      <c r="AB53" s="461"/>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3"/>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2" t="s">
        <v>146</v>
      </c>
      <c r="H58" s="429"/>
      <c r="I58" s="429"/>
      <c r="J58" s="429"/>
      <c r="K58" s="429"/>
      <c r="L58" s="429"/>
      <c r="M58" s="429"/>
      <c r="N58" s="429"/>
      <c r="O58" s="513"/>
      <c r="P58" s="428" t="s">
        <v>59</v>
      </c>
      <c r="Q58" s="429"/>
      <c r="R58" s="429"/>
      <c r="S58" s="429"/>
      <c r="T58" s="429"/>
      <c r="U58" s="429"/>
      <c r="V58" s="429"/>
      <c r="W58" s="429"/>
      <c r="X58" s="513"/>
      <c r="Y58" s="1017"/>
      <c r="Z58" s="825"/>
      <c r="AA58" s="826"/>
      <c r="AB58" s="1021" t="s">
        <v>11</v>
      </c>
      <c r="AC58" s="1022"/>
      <c r="AD58" s="1023"/>
      <c r="AE58" s="1027" t="s">
        <v>391</v>
      </c>
      <c r="AF58" s="1027"/>
      <c r="AG58" s="1027"/>
      <c r="AH58" s="1027"/>
      <c r="AI58" s="1027" t="s">
        <v>413</v>
      </c>
      <c r="AJ58" s="1027"/>
      <c r="AK58" s="1027"/>
      <c r="AL58" s="557"/>
      <c r="AM58" s="1027" t="s">
        <v>510</v>
      </c>
      <c r="AN58" s="1027"/>
      <c r="AO58" s="1027"/>
      <c r="AP58" s="557"/>
      <c r="AQ58" s="158" t="s">
        <v>232</v>
      </c>
      <c r="AR58" s="133"/>
      <c r="AS58" s="133"/>
      <c r="AT58" s="134"/>
      <c r="AU58" s="533" t="s">
        <v>134</v>
      </c>
      <c r="AV58" s="533"/>
      <c r="AW58" s="533"/>
      <c r="AX58" s="534"/>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4"/>
      <c r="H60" s="994"/>
      <c r="I60" s="994"/>
      <c r="J60" s="994"/>
      <c r="K60" s="994"/>
      <c r="L60" s="994"/>
      <c r="M60" s="994"/>
      <c r="N60" s="994"/>
      <c r="O60" s="995"/>
      <c r="P60" s="108"/>
      <c r="Q60" s="1002"/>
      <c r="R60" s="1002"/>
      <c r="S60" s="1002"/>
      <c r="T60" s="1002"/>
      <c r="U60" s="1002"/>
      <c r="V60" s="1002"/>
      <c r="W60" s="1002"/>
      <c r="X60" s="1003"/>
      <c r="Y60" s="1012" t="s">
        <v>12</v>
      </c>
      <c r="Z60" s="1013"/>
      <c r="AA60" s="1014"/>
      <c r="AB60" s="461"/>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3"/>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2" t="s">
        <v>146</v>
      </c>
      <c r="H65" s="429"/>
      <c r="I65" s="429"/>
      <c r="J65" s="429"/>
      <c r="K65" s="429"/>
      <c r="L65" s="429"/>
      <c r="M65" s="429"/>
      <c r="N65" s="429"/>
      <c r="O65" s="513"/>
      <c r="P65" s="428" t="s">
        <v>59</v>
      </c>
      <c r="Q65" s="429"/>
      <c r="R65" s="429"/>
      <c r="S65" s="429"/>
      <c r="T65" s="429"/>
      <c r="U65" s="429"/>
      <c r="V65" s="429"/>
      <c r="W65" s="429"/>
      <c r="X65" s="513"/>
      <c r="Y65" s="1017"/>
      <c r="Z65" s="825"/>
      <c r="AA65" s="826"/>
      <c r="AB65" s="1021" t="s">
        <v>11</v>
      </c>
      <c r="AC65" s="1022"/>
      <c r="AD65" s="1023"/>
      <c r="AE65" s="1027" t="s">
        <v>391</v>
      </c>
      <c r="AF65" s="1027"/>
      <c r="AG65" s="1027"/>
      <c r="AH65" s="1027"/>
      <c r="AI65" s="1027" t="s">
        <v>413</v>
      </c>
      <c r="AJ65" s="1027"/>
      <c r="AK65" s="1027"/>
      <c r="AL65" s="557"/>
      <c r="AM65" s="1027" t="s">
        <v>510</v>
      </c>
      <c r="AN65" s="1027"/>
      <c r="AO65" s="1027"/>
      <c r="AP65" s="557"/>
      <c r="AQ65" s="158" t="s">
        <v>232</v>
      </c>
      <c r="AR65" s="133"/>
      <c r="AS65" s="133"/>
      <c r="AT65" s="134"/>
      <c r="AU65" s="533" t="s">
        <v>134</v>
      </c>
      <c r="AV65" s="533"/>
      <c r="AW65" s="533"/>
      <c r="AX65" s="534"/>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4"/>
      <c r="H67" s="994"/>
      <c r="I67" s="994"/>
      <c r="J67" s="994"/>
      <c r="K67" s="994"/>
      <c r="L67" s="994"/>
      <c r="M67" s="994"/>
      <c r="N67" s="994"/>
      <c r="O67" s="995"/>
      <c r="P67" s="108"/>
      <c r="Q67" s="1002"/>
      <c r="R67" s="1002"/>
      <c r="S67" s="1002"/>
      <c r="T67" s="1002"/>
      <c r="U67" s="1002"/>
      <c r="V67" s="1002"/>
      <c r="W67" s="1002"/>
      <c r="X67" s="1003"/>
      <c r="Y67" s="1012" t="s">
        <v>12</v>
      </c>
      <c r="Z67" s="1013"/>
      <c r="AA67" s="1014"/>
      <c r="AB67" s="461"/>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3"/>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846" sqref="C846:I84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846" sqref="C846:I84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2021-05-28T07:26:18Z</cp:lastPrinted>
  <dcterms:created xsi:type="dcterms:W3CDTF">2012-03-13T00:50:25Z</dcterms:created>
  <dcterms:modified xsi:type="dcterms:W3CDTF">2021-09-02T12:56:11Z</dcterms:modified>
</cp:coreProperties>
</file>