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271"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<sst xmlns="http://schemas.openxmlformats.org/spreadsheetml/2006/main" count="3147" uniqueCount="820">
  <si>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</si>
  <si>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</si>
  <si>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</si>
  <si>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</si>
  <si>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</si>
  <si>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</si>
  <si>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</si>
  <si>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</si>
  <si>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</si>
  <si>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</si>
  <si>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</si>
  <si>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</si>
  <si>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</si>
  <si>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</si>
  <si>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</si>
  <si>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</si>
  <si>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</si>
  <si>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</si>
  <si>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</si>
  <si>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</si>
  <si>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</si>
  <si>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</si>
  <si>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</si>
  <si>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</si>
  <si>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</si>
  <si>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</si>
  <si>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</si>
  <si>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</si>
  <si>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</si>
  <si>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</si>
  <si>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</si>
  <si>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</si>
  <si>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</si>
  <si>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</si>
  <si>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</si>
  <si>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</si>
  <si>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</si>
  <si>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</si>
  <si>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</si>
  <si>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</si>
  <si>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</si>
  <si>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</si>
  <si>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</si>
  <si>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</si>
  <si>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</si>
  <si>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</si>
  <si>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</si>
  <si>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</si>
  <si>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</si>
  <si>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</si>
  <si>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</si>
  <si>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</si>
  <si>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</si>
  <si>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</si>
  <si>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</si>
  <si>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</si>
  <si>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</si>
  <si>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</si>
  <si>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</si>
  <si>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</si>
  <si>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</si>
  <si>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</si>
  <si>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</si>
  <si>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</si>
  <si>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</si>
  <si>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</si>
  <si>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</si>
  <si>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</si>
  <si>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</si>
  <si>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</si>
  <si>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</si>
  <si>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</si>
  <si>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</si>
  <si>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</si>
  <si>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</si>
  <si>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</si>
  <si>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</si>
  <si>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</si>
  <si>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</si>
  <si>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</si>
  <si>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</si>
  <si>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</si>
  <si>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</si>
  <si>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</si>
  <si>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</si>
  <si>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</si>
  <si>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</si>
  <si>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</si>
  <si>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</si>
  <si>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</si>
  <si>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</si>
  <si>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</si>
  <si>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</si>
  <si>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</si>
  <si>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</si>
  <si>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</si>
  <si>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</si>
  <si>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</si>
  <si>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</si>
  <si>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</si>
  <si>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</si>
  <si>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</si>
  <si>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</si>
  <si>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</si>
  <si>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</si>
  <si>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</si>
  <si>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</si>
  <si>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</si>
  <si>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</si>
  <si>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</si>
  <si>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</si>
  <si>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</si>
  <si>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</si>
  <si>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</si>
  <si>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</si>
  <si>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</si>
  <si>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</si>
  <si>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</si>
  <si>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</si>
  <si>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</si>
  <si>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</si>
  <si>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</si>
  <si>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</si>
  <si>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</si>
  <si>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</si>
  <si>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</si>
  <si>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</si>
  <si>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</si>
  <si>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</si>
  <si>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</si>
  <si>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</si>
  <si>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</si>
  <si>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</si>
  <si>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</si>
  <si>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</si>
  <si>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</si>
  <si>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</si>
  <si>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</si>
  <si>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</si>
  <si>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</si>
  <si>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</si>
  <si>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</si>
  <si>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</si>
  <si>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</si>
  <si>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</si>
  <si>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</si>
  <si>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</si>
  <si>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</si>
  <si>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</si>
  <si>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</si>
  <si>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</si>
  <si>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</si>
  <si>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</si>
  <si>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</si>
  <si>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</si>
  <si>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</si>
  <si>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</si>
  <si>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</si>
  <si>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</si>
  <si>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</si>
  <si>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</si>
  <si>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</si>
  <si>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</si>
  <si>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</si>
  <si>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</si>
  <si>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</si>
  <si>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</si>
  <si>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</si>
  <si>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</si>
  <si>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</si>
  <si>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</si>
  <si>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</si>
  <si>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</si>
  <si>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</si>
  <si>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</si>
  <si>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</si>
  <si>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</si>
  <si>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</si>
  <si>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</si>
  <si>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</si>
  <si>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</si>
  <si>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</si>
  <si>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</si>
  <si>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</si>
  <si>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</si>
  <si>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</si>
  <si>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</si>
  <si>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</si>
  <si>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</si>
  <si>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</si>
  <si>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</si>
  <si>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</si>
  <si>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</si>
  <si>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</si>
  <si>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</si>
  <si>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</si>
  <si>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</si>
  <si>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</si>
  <si>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</si>
  <si>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</si>
  <si>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</si>
  <si>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</si>
  <si>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</si>
  <si>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</si>
  <si>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</si>
  <si>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</si>
  <si>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</si>
  <si>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</si>
  <si>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</si>
  <si>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</si>
  <si>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</si>
  <si>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</si>
  <si>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</si>
  <si>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</si>
  <si>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</si>
  <si>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</si>
  <si>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</si>
  <si>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</si>
  <si>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</si>
  <si>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</si>
  <si>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</si>
  <si>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</si>
  <si>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</si>
  <si>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</si>
  <si>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</si>
  <si>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</si>
  <si>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</si>
  <si>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</si>
  <si>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</si>
  <si>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</si>
  <si>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</si>
  <si>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</si>
  <si>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</si>
  <si>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</si>
  <si>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</si>
  <si>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</si>
  <si>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</si>
  <si>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</si>
  <si>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</si>
  <si>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</si>
  <si>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</si>
  <si>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</si>
  <si>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</si>
  <si>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</si>
  <si>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</si>
  <si>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</si>
  <si>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</si>
  <si>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</si>
  <si>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</si>
  <si>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</si>
  <si>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</si>
  <si>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</si>
  <si>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</si>
  <si>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</si>
  <si>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</si>
  <si>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</si>
  <si>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</si>
  <si>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</si>
  <si>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</si>
  <si>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</si>
  <si>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</si>
  <si>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</si>
  <si>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</si>
  <si>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</si>
  <si>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</si>
  <si>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</si>
  <si>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</si>
  <si>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</si>
  <si>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</si>
  <si>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</si>
  <si>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</si>
  <si>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</si>
  <si>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</si>
  <si>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</si>
  <si>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</si>
  <si>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</si>
  <si>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</si>
  <si>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</si>
  <si>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</si>
  <si>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</si>
  <si>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</si>
  <si>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</si>
  <si>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</si>
  <si>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</si>
  <si>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</si>
  <si>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</si>
  <si>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</si>
  <si>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</si>
  <si>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</si>
  <si>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</si>
  <si>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</si>
  <si>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</si>
  <si>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</si>
  <si>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</si>
  <si>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</si>
  <si>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</si>
  <si>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</si>
  <si>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</si>
  <si>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</si>
  <si>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</si>
  <si>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</si>
  <si>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</si>
  <si>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</si>
  <si>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</si>
  <si>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</si>
  <si>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</si>
  <si>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</si>
  <si>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</si>
  <si>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</si>
  <si>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</si>
  <si>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</si>
  <si>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</si>
  <si>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</si>
  <si>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</si>
  <si>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</si>
  <si>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</si>
  <si>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</si>
  <si>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</si>
  <si>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</si>
  <si>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</si>
  <si>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</si>
  <si>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</si>
  <si>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</si>
  <si>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</si>
  <si>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</si>
  <si>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</si>
  <si>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</si>
  <si>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</si>
  <si>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</si>
  <si>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</si>
  <si>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</si>
  <si>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</si>
  <si>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</si>
  <si>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</si>
  <si>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</si>
  <si>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</si>
  <si>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</si>
  <si>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</si>
  <si>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</si>
  <si>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</si>
  <si>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</si>
  <si>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</si>
  <si>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</si>
  <si>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</si>
  <si>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</si>
  <si>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</si>
  <si>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</si>
  <si>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</si>
  <si>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</si>
  <si>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</si>
  <si>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</si>
  <si>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</si>
  <si>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</si>
  <si>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</si>
  <si>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</si>
  <si>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</si>
  <si>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</si>
  <si>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</si>
  <si>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</si>
  <si>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</si>
  <si>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</si>
  <si>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</si>
  <si>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</si>
  <si>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</si>
  <si>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</si>
  <si>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</si>
  <si>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</si>
  <si>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</si>
  <si>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</si>
  <si>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</si>
  <si>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</si>
  <si>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</si>
  <si>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</si>
  <si>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</si>
  <si>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</si>
  <si>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</si>
  <si>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</si>
  <si>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</si>
  <si>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</si>
  <si>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</si>
  <si>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</si>
  <si>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</si>
  <si>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</si>
  <si>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</si>
  <si>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</si>
  <si>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</si>
  <si>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</si>
  <si>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</si>
  <si>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</si>
  <si>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</si>
  <si>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</si>
  <si>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</si>
  <si>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</si>
  <si>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</si>
  <si>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</si>
  <si>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</si>
  <si>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</si>
  <si>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</si>
  <si>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</si>
  <si>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</si>
  <si>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</si>
  <si>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</si>
  <si>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</si>
  <si>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</si>
  <si>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</si>
  <si>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</si>
  <si>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</si>
  <si>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</si>
  <si>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</si>
  <si>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</si>
  <si>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</si>
  <si>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</si>
  <si>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</si>
  <si>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</si>
  <si>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</si>
  <si>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</si>
  <si>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</si>
  <si>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</si>
  <si>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</si>
  <si>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</si>
  <si>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</si>
  <si>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</si>
  <si>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</si>
  <si>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</si>
  <si>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</si>
  <si>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</si>
  <si>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</si>
  <si>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</si>
  <si>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</si>
  <si>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</si>
  <si>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</si>
  <si>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</si>
  <si>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</si>
  <si>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</si>
  <si>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</si>
  <si>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</si>
  <si>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</si>
  <si>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</si>
  <si>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</si>
  <si>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</si>
  <si>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</si>
  <si>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</si>
  <si>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</si>
  <si>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</si>
  <si>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</si>
  <si>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</si>
  <si>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</si>
  <si>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</si>
  <si>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</si>
  <si>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</si>
  <si>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</si>
  <si>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</si>
  <si>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</si>
  <si>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</si>
  <si>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</si>
  <si>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</si>
  <si>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</si>
  <si>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</si>
  <si>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</si>
  <si>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</si>
  <si>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</si>
  <si>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</si>
  <si>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</si>
  <si>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</si>
  <si>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</si>
  <si>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</si>
  <si>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</si>
  <si>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</si>
  <si>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</si>
  <si>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</si>
  <si>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</si>
  <si>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</si>
  <si>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</si>
  <si>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</si>
  <si>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</si>
  <si>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</si>
  <si>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</si>
  <si>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</si>
  <si>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</si>
  <si>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</si>
  <si>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</si>
  <si>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</si>
  <si>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</si>
  <si>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</si>
  <si>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</si>
  <si>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</si>
  <si>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</si>
  <si>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</si>
  <si>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</si>
  <si>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</si>
  <si>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</si>
  <si>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</si>
  <si>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</si>
  <si>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</si>
  <si>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</si>
  <si>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</si>
  <si>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</si>
  <si>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</si>
  <si>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</si>
  <si>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</si>
  <si>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</si>
  <si>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</si>
  <si>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</si>
  <si>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</si>
  <si>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</si>
  <si>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</si>
  <si>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</si>
  <si>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</si>
  <si>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</si>
  <si>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</si>
  <si>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</si>
  <si>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</si>
  <si>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</si>
  <si>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</si>
  <si>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</si>
  <si>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</si>
  <si>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</si>
  <si>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</si>
  <si>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</si>
  <si>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</si>
  <si>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</si>
  <si>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</si>
  <si>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</si>
  <si>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</si>
  <si>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</si>
  <si>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</si>
  <si>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</si>
  <si>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</si>
  <si>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</si>
  <si>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</si>
  <si>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</si>
  <si>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</si>
  <si>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</si>
  <si>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</si>
  <si>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</si>
  <si>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</si>
  <si>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</si>
  <si>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</si>
  <si>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</si>
  <si>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</si>
  <si>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</si>
  <si>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</si>
  <si>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</si>
  <si>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</si>
  <si>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</si>
  <si>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</si>
  <si>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</si>
  <si>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</si>
  <si>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</si>
  <si>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</si>
  <si>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</si>
  <si>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</si>
  <si>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</si>
  <si>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</si>
  <si>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</si>
  <si>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</si>
  <si>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</si>
  <si>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</si>
  <si>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</si>
  <si>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</si>
  <si>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</si>
  <si>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</si>
  <si>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</si>
  <si>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</si>
  <si>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</si>
  <si>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</si>
  <si>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</si>
  <si>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</si>
  <si>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</si>
  <si>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</si>
  <si>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</si>
  <si>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</si>
  <si>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</si>
  <si>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</si>
  <si>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</si>
  <si>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</si>
  <si>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</si>
  <si>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</si>
  <si>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</si>
  <si>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</si>
  <si>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</si>
  <si>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</si>
  <si>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</si>
  <si>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</si>
  <si>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</si>
  <si>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</si>
  <si>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</si>
  <si>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</si>
  <si>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</si>
  <si>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</si>
  <si>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</si>
  <si>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</si>
  <si>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</si>
  <si>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</si>
  <si>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</si>
  <si>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</si>
  <si>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</si>
  <si>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</si>
  <si>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</si>
  <si>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</si>
  <si>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</si>
  <si>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</si>
  <si>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</si>
  <si>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</si>
  <si>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</si>
  <si>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</si>
  <si>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</si>
  <si>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</si>
  <si>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</si>
  <si>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</si>
  <si>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</si>
  <si>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</si>
  <si>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</si>
  <si>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</si>
  <si>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</si>
  <si>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</si>
  <si>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</si>
  <si>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</si>
  <si>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</si>
  <si>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</si>
  <si>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</si>
  <si>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</si>
  <si>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</si>
  <si>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</si>
  <si>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</si>
  <si>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</si>
  <si>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</si>
  <si>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</si>
  <si>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</si>
  <si>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</si>
  <si>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</si>
  <si>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</si>
  <si>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</si>
  <si>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</si>
  <si>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</si>
  <si>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</si>
  <si>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</si>
  <si>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</si>
  <si>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</si>
  <si>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</si>
  <si>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</si>
  <si>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</si>
  <si>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</si>
  <si>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</si>
  <si>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</si>
  <si>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</si>
  <si>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</si>
  <si>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</si>
  <si>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</si>
  <si>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</si>
  <si>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</si>
  <si>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</si>
  <si>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</si>
  <si>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</si>
  <si>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</si>
  <si>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</si>
  <si>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</si>
  <si>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</si>
  <si>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</si>
  <si>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</si>
  <si>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</si>
  <si>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</si>
  <si>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</si>
  <si>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</si>
  <si>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</si>
  <si>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</si>
  <si>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</si>
  <si>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</si>
  <si>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</si>
  <si>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</si>
  <si>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</si>
  <si>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</si>
  <si>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</si>
  <si>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</si>
  <si>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</si>
  <si>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</si>
  <si>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</si>
  <si>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</si>
  <si>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</si>
  <si>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</si>
  <si>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</si>
  <si>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</si>
  <si>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</si>
  <si>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</si>
  <si>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</si>
  <si>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</si>
  <si>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</si>
  <si>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</si>
  <si>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</si>
  <si>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</si>
  <si>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</si>
  <si>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</si>
  <si>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</si>
  <si>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</si>
  <si>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</si>
  <si>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</si>
  <si>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</si>
  <si>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</si>
  <si>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</si>
  <si>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</si>
  <si>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</si>
  <si>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</si>
  <si>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</si>
  <si>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</si>
  <si>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</si>
  <si>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</si>
  <si>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</si>
  <si>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</si>
  <si>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交通運輸技術開発推進制度</t>
  </si>
  <si>
    <t>総合政策局</t>
  </si>
  <si>
    <t>平成２５年度</t>
  </si>
  <si>
    <t>終了予定なし</t>
  </si>
  <si>
    <t>技術政策課</t>
  </si>
  <si>
    <t>-</t>
  </si>
  <si>
    <t>技術研究開発委託費</t>
  </si>
  <si>
    <t>技術研究開発調査費</t>
  </si>
  <si>
    <t>委員等旅費</t>
  </si>
  <si>
    <t>職員旅費</t>
  </si>
  <si>
    <t>諸謝金</t>
  </si>
  <si>
    <t>学会等での報告、論文等の掲載等の公表件数を１研究課題あたり年間３件以上とする。</t>
  </si>
  <si>
    <t>１研究課題あたりの年間公表件数</t>
  </si>
  <si>
    <t>件</t>
  </si>
  <si>
    <t>「交通運輸技術開発推進制度」の研究成果報告書</t>
  </si>
  <si>
    <t>各年度で実施している研究課題の案件数</t>
  </si>
  <si>
    <t>執行額（見込み計算に当たっては、予算額）／研究開発課題数　　　　　　　　</t>
    <phoneticPr fontId="5"/>
  </si>
  <si>
    <t xml:space="preserve">百万円/件 </t>
  </si>
  <si>
    <t>執行額／
活動実績</t>
    <phoneticPr fontId="5"/>
  </si>
  <si>
    <t>99/7</t>
  </si>
  <si>
    <t>120/8</t>
  </si>
  <si>
    <t>11　ICTの利活用及び技術研究開発の推進</t>
  </si>
  <si>
    <t>41　技術研究開発を推進する</t>
  </si>
  <si>
    <t>目標を達成した技術研究課題の割合</t>
  </si>
  <si>
    <t xml:space="preserve">新25-59						</t>
  </si>
  <si>
    <t>408</t>
  </si>
  <si>
    <t>424</t>
  </si>
  <si>
    <t>438</t>
  </si>
  <si>
    <t>427</t>
  </si>
  <si>
    <t>430</t>
  </si>
  <si>
    <t>○</t>
  </si>
  <si>
    <t>国交</t>
  </si>
  <si>
    <t>-</t>
    <phoneticPr fontId="5"/>
  </si>
  <si>
    <t>課長　伊藤　真澄</t>
    <rPh sb="3" eb="5">
      <t>イトウ</t>
    </rPh>
    <rPh sb="6" eb="8">
      <t>マスミ</t>
    </rPh>
    <phoneticPr fontId="5"/>
  </si>
  <si>
    <t>本制度では交通運輸分野の政策課題の解決に資する技術開発を推進しており、本制度により技術研究開発が推進される。（施策41）</t>
    <phoneticPr fontId="5"/>
  </si>
  <si>
    <t>交通運輸分野においては、技術開発のインセンティブが湧きにくい状況や、社会実装に向けて一定の技術水準と実施事業者の事業規模が必要であることにより斬新かつイノベーティブなアイデアが集まりにくい状況があることから、国が率先してスタートアップ等によるイノベーティブな技術アイデアを発掘・育成していく必要がある。</t>
    <phoneticPr fontId="5"/>
  </si>
  <si>
    <t>国民生活や経済活動の基盤である交通運輸分野に係る政策課題解決を図ることは、社会的ニーズに対応する。</t>
    <phoneticPr fontId="5"/>
  </si>
  <si>
    <t>交通運輸分野に係る政策課題の解決に資する技術開発を重点的に実施するものであるため、優先度は高い。</t>
    <phoneticPr fontId="5"/>
  </si>
  <si>
    <t>有</t>
  </si>
  <si>
    <t>無</t>
  </si>
  <si>
    <t>一者応募については、本制度の継続案件のみである。継続案件についても「参加者の有無を確認する公募手続き方式」を採用しており、透明性・競争性を確保して支出先を選定している。</t>
    <rPh sb="10" eb="11">
      <t>ホン</t>
    </rPh>
    <rPh sb="11" eb="13">
      <t>セイド</t>
    </rPh>
    <phoneticPr fontId="5"/>
  </si>
  <si>
    <t>‐</t>
  </si>
  <si>
    <t>研究実施主体を公募し、外部有識者による審査等を経て採択しているため妥当である。</t>
    <phoneticPr fontId="5"/>
  </si>
  <si>
    <t>研究開発の実施に必要なものに限定されている。</t>
    <phoneticPr fontId="5"/>
  </si>
  <si>
    <t>目標に対して十分な実績を得ている。</t>
    <phoneticPr fontId="5"/>
  </si>
  <si>
    <t>見込みに見合った活動実績が出ている。</t>
    <phoneticPr fontId="5"/>
  </si>
  <si>
    <t>研究成果報告会で情報発信するなど活用している。</t>
    <phoneticPr fontId="5"/>
  </si>
  <si>
    <t>「国費投入の必要性」、「事業の効率性」、「事業の有効性」の各項目については、それぞれ妥当であると判断できる。</t>
    <phoneticPr fontId="5"/>
  </si>
  <si>
    <t>引き続き、政府全体の科学技術政策と整合するよう制度見直しに取り組む。</t>
    <rPh sb="0" eb="1">
      <t>ヒ</t>
    </rPh>
    <rPh sb="2" eb="3">
      <t>ツヅ</t>
    </rPh>
    <phoneticPr fontId="5"/>
  </si>
  <si>
    <t>147/7</t>
    <phoneticPr fontId="5"/>
  </si>
  <si>
    <t>諸経費</t>
    <rPh sb="0" eb="3">
      <t>ショケイヒ</t>
    </rPh>
    <phoneticPr fontId="5"/>
  </si>
  <si>
    <t>間接経費</t>
    <rPh sb="0" eb="2">
      <t>カンセツ</t>
    </rPh>
    <rPh sb="2" eb="4">
      <t>ケイヒ</t>
    </rPh>
    <phoneticPr fontId="5"/>
  </si>
  <si>
    <t>物品費</t>
    <rPh sb="0" eb="2">
      <t>ブッピン</t>
    </rPh>
    <rPh sb="2" eb="3">
      <t>ヒ</t>
    </rPh>
    <phoneticPr fontId="5"/>
  </si>
  <si>
    <t>人件費</t>
    <rPh sb="0" eb="3">
      <t>ジンケンヒ</t>
    </rPh>
    <phoneticPr fontId="5"/>
  </si>
  <si>
    <t>外注費（実証実験運営サポート）等</t>
    <rPh sb="0" eb="3">
      <t>ガイチュウヒ</t>
    </rPh>
    <rPh sb="15" eb="16">
      <t>トウ</t>
    </rPh>
    <phoneticPr fontId="5"/>
  </si>
  <si>
    <t>研究者人件費</t>
    <rPh sb="0" eb="2">
      <t>ケンキュウ</t>
    </rPh>
    <rPh sb="2" eb="3">
      <t>シャ</t>
    </rPh>
    <rPh sb="3" eb="6">
      <t>ジンケンヒ</t>
    </rPh>
    <phoneticPr fontId="5"/>
  </si>
  <si>
    <t>間接経費</t>
    <phoneticPr fontId="5"/>
  </si>
  <si>
    <t>物品費</t>
    <phoneticPr fontId="5"/>
  </si>
  <si>
    <t>5Gコネクティングデバイス等</t>
    <rPh sb="13" eb="14">
      <t>トウ</t>
    </rPh>
    <phoneticPr fontId="5"/>
  </si>
  <si>
    <t>B.国立大学法人 東京大学</t>
    <rPh sb="2" eb="4">
      <t>コクリツ</t>
    </rPh>
    <rPh sb="4" eb="6">
      <t>ダイガク</t>
    </rPh>
    <rPh sb="6" eb="8">
      <t>ホウジン</t>
    </rPh>
    <rPh sb="9" eb="11">
      <t>トウキョウ</t>
    </rPh>
    <rPh sb="11" eb="13">
      <t>ダイガク</t>
    </rPh>
    <phoneticPr fontId="5"/>
  </si>
  <si>
    <t>人件費・謝金</t>
    <rPh sb="0" eb="3">
      <t>ジンケンヒ</t>
    </rPh>
    <rPh sb="4" eb="6">
      <t>シャキン</t>
    </rPh>
    <phoneticPr fontId="5"/>
  </si>
  <si>
    <t>令和２年度交通運輸技術開発推進制度課題解析ディスク装置</t>
    <phoneticPr fontId="5"/>
  </si>
  <si>
    <t>C.国立研究開発法人 海上･港湾･航空技術研究所</t>
    <rPh sb="2" eb="4">
      <t>コクリツ</t>
    </rPh>
    <rPh sb="4" eb="6">
      <t>ケンキュウ</t>
    </rPh>
    <rPh sb="6" eb="8">
      <t>カイハツ</t>
    </rPh>
    <rPh sb="8" eb="10">
      <t>ホウジン</t>
    </rPh>
    <phoneticPr fontId="5"/>
  </si>
  <si>
    <t>外注費（港湾係留施設の使用可否判断等の調査整理補助業務）等</t>
    <rPh sb="0" eb="3">
      <t>ガイチュウヒ</t>
    </rPh>
    <rPh sb="28" eb="29">
      <t>トウ</t>
    </rPh>
    <phoneticPr fontId="5"/>
  </si>
  <si>
    <t>研究者人件費、客員研究員の招聘に係る諸謝金</t>
    <rPh sb="0" eb="2">
      <t>ケンキュウ</t>
    </rPh>
    <rPh sb="2" eb="3">
      <t>シャ</t>
    </rPh>
    <rPh sb="3" eb="6">
      <t>ジンケンヒ</t>
    </rPh>
    <phoneticPr fontId="5"/>
  </si>
  <si>
    <t>D.一般財団法人 日本自動車研究所</t>
    <rPh sb="2" eb="4">
      <t>イッパン</t>
    </rPh>
    <rPh sb="4" eb="6">
      <t>ザイダン</t>
    </rPh>
    <rPh sb="6" eb="8">
      <t>ホウジン</t>
    </rPh>
    <rPh sb="9" eb="11">
      <t>ニホン</t>
    </rPh>
    <rPh sb="11" eb="14">
      <t>ジドウシャ</t>
    </rPh>
    <rPh sb="14" eb="17">
      <t>ケンキュウジョ</t>
    </rPh>
    <phoneticPr fontId="5"/>
  </si>
  <si>
    <t>外注費（車両相互事故調査（2013～2019年））等</t>
    <rPh sb="0" eb="3">
      <t>ガイチュウヒ</t>
    </rPh>
    <rPh sb="25" eb="26">
      <t>トウ</t>
    </rPh>
    <phoneticPr fontId="5"/>
  </si>
  <si>
    <t>BayoLinkSの購入（ソフトウェア）等</t>
    <rPh sb="20" eb="21">
      <t>トウ</t>
    </rPh>
    <phoneticPr fontId="5"/>
  </si>
  <si>
    <t>E.株式会社 イーフォレスト</t>
    <rPh sb="2" eb="6">
      <t>カブシキガイシャ</t>
    </rPh>
    <phoneticPr fontId="5"/>
  </si>
  <si>
    <t>A.ブルーイノベーション 株式会社</t>
    <rPh sb="13" eb="17">
      <t>カブシキガイシャ</t>
    </rPh>
    <phoneticPr fontId="5"/>
  </si>
  <si>
    <t>令和2年度交通運輸技術フォーラムに関する開催運営支援業務 一式</t>
    <rPh sb="29" eb="31">
      <t>イッシキ</t>
    </rPh>
    <phoneticPr fontId="5"/>
  </si>
  <si>
    <t>災害用ドローン物流総合支援システムの開発</t>
    <phoneticPr fontId="5"/>
  </si>
  <si>
    <t>機械化技術の採用による点呼の精度向上の研究</t>
    <phoneticPr fontId="5"/>
  </si>
  <si>
    <t>交通運輸分野における感染症対策推進のための技術開発に関する調査</t>
    <phoneticPr fontId="5"/>
  </si>
  <si>
    <t>明星電気（株）</t>
    <rPh sb="5" eb="6">
      <t>カブ</t>
    </rPh>
    <phoneticPr fontId="5"/>
  </si>
  <si>
    <t>社会システム （株）</t>
    <phoneticPr fontId="5"/>
  </si>
  <si>
    <t>（株）日通総合研究所</t>
    <phoneticPr fontId="5"/>
  </si>
  <si>
    <t>ブルーイノベーション（株）</t>
    <phoneticPr fontId="5"/>
  </si>
  <si>
    <t>日本製ラジオゾンデ海外展開調査等業務委託</t>
    <phoneticPr fontId="5"/>
  </si>
  <si>
    <t>緊急支援物資輸送プラッフォーム構築に係る会議資料作成等業務</t>
    <phoneticPr fontId="5"/>
  </si>
  <si>
    <t>（株）シオ政策経営研究所</t>
    <phoneticPr fontId="5"/>
  </si>
  <si>
    <t>（株）ビズリーチ</t>
    <rPh sb="1" eb="2">
      <t>カブ</t>
    </rPh>
    <phoneticPr fontId="5"/>
  </si>
  <si>
    <t>交通運輸技術開発推進制度のプログラムマネージャー採用に係る広報支援業務</t>
    <phoneticPr fontId="5"/>
  </si>
  <si>
    <t>国立大学法人東京大学</t>
    <rPh sb="0" eb="6">
      <t>コクリツダイガクホウジン</t>
    </rPh>
    <rPh sb="6" eb="8">
      <t>トウキョウ</t>
    </rPh>
    <rPh sb="8" eb="10">
      <t>ダイガク</t>
    </rPh>
    <phoneticPr fontId="5"/>
  </si>
  <si>
    <t>国立大学法人神戸大学</t>
    <rPh sb="0" eb="6">
      <t>コクリツダイガクホウジン</t>
    </rPh>
    <rPh sb="6" eb="8">
      <t>コウベ</t>
    </rPh>
    <rPh sb="8" eb="10">
      <t>ダイガク</t>
    </rPh>
    <phoneticPr fontId="5"/>
  </si>
  <si>
    <t>関東圏の航空機の効率的な運航のための極端気象予測の高度化</t>
    <phoneticPr fontId="5"/>
  </si>
  <si>
    <t>人工知能をコア技術とする内航船の操船支援システム開発</t>
    <phoneticPr fontId="5"/>
  </si>
  <si>
    <t>国立研究開発法人海上･港湾･航空技術研究所</t>
    <rPh sb="0" eb="8">
      <t>コクリツケンキュウカイハツホウジン</t>
    </rPh>
    <phoneticPr fontId="5"/>
  </si>
  <si>
    <t>大規模災害時における海上・航空輸送に関わるボトルネック解析</t>
    <phoneticPr fontId="5"/>
  </si>
  <si>
    <t>内航船への新技術の適用促進等による働き方改革実現のための内航船の新たな評価手法の確立と標準化に向けた研究開発</t>
    <phoneticPr fontId="5"/>
  </si>
  <si>
    <t>（一財）日本自動車研究所</t>
    <rPh sb="1" eb="2">
      <t>イチ</t>
    </rPh>
    <rPh sb="2" eb="3">
      <t>ザイ</t>
    </rPh>
    <rPh sb="4" eb="6">
      <t>ニホン</t>
    </rPh>
    <phoneticPr fontId="5"/>
  </si>
  <si>
    <t>（一財）日本気象協会</t>
    <rPh sb="1" eb="2">
      <t>イチ</t>
    </rPh>
    <rPh sb="2" eb="3">
      <t>ザイ</t>
    </rPh>
    <rPh sb="4" eb="6">
      <t>ニホン</t>
    </rPh>
    <rPh sb="6" eb="8">
      <t>キショウ</t>
    </rPh>
    <rPh sb="8" eb="10">
      <t>キョウカイ</t>
    </rPh>
    <phoneticPr fontId="5"/>
  </si>
  <si>
    <t>（公社）日本交通計画協会</t>
    <rPh sb="1" eb="3">
      <t>コウシャ</t>
    </rPh>
    <phoneticPr fontId="5"/>
  </si>
  <si>
    <t>先進安全技術による被害低減効果予測のための車両の衝突直前挙動に基づく傷害予測モデルの構築</t>
    <phoneticPr fontId="5"/>
  </si>
  <si>
    <t>空港低層風情報(ALWIN)の海外展開に関する調査及び検討会の運営等業務委託</t>
    <phoneticPr fontId="5"/>
  </si>
  <si>
    <t>鉄道の非電化区間における低炭素化に係る調査業務</t>
    <phoneticPr fontId="5"/>
  </si>
  <si>
    <t>令和２年度交通運輸技術フォーラムに関する開催運営支援業務</t>
    <rPh sb="9" eb="11">
      <t>ギジュツ</t>
    </rPh>
    <phoneticPr fontId="5"/>
  </si>
  <si>
    <t>（株）イーフォレスト</t>
    <rPh sb="1" eb="2">
      <t>カブ</t>
    </rPh>
    <phoneticPr fontId="5"/>
  </si>
  <si>
    <t>－</t>
    <phoneticPr fontId="5"/>
  </si>
  <si>
    <t>-</t>
    <phoneticPr fontId="5"/>
  </si>
  <si>
    <t>人件費・印刷費等</t>
    <rPh sb="0" eb="3">
      <t>ジンケンヒ</t>
    </rPh>
    <rPh sb="4" eb="6">
      <t>インサツ</t>
    </rPh>
    <rPh sb="6" eb="7">
      <t>ヒ</t>
    </rPh>
    <rPh sb="7" eb="8">
      <t>トウ</t>
    </rPh>
    <phoneticPr fontId="5"/>
  </si>
  <si>
    <t>-</t>
    <phoneticPr fontId="5"/>
  </si>
  <si>
    <t>新たな日本版SBIR制度に基づく各省連携による取組の一層の加速化に努められたい。</t>
    <phoneticPr fontId="5"/>
  </si>
  <si>
    <t>-</t>
    <phoneticPr fontId="5"/>
  </si>
  <si>
    <t>経済財政運営と改革の基本方針2021（令和3年6月18日閣議決定）
成長戦略フォローアップ（令和3年6月18日閣議決定）
第6期科学技術・イノベーション基本計画（令和3年3月26日閣議決定）
第2次交通政策基本計画（令和3年5月28日閣議決定）　等</t>
    <rPh sb="96" eb="97">
      <t>ダイ</t>
    </rPh>
    <rPh sb="98" eb="99">
      <t>ジ</t>
    </rPh>
    <rPh sb="108" eb="110">
      <t>レイワ</t>
    </rPh>
    <rPh sb="116" eb="117">
      <t>ニチ</t>
    </rPh>
    <phoneticPr fontId="5"/>
  </si>
  <si>
    <t>第6期科学技術・イノベーション基本計画で提唱された新たな日本版SBIR制度に基づき、スタートアップ等によるイノベーティブな技術アイデアを発掘から社会実装まで育成し、交通運輸技術のレベルアップと国内のみならず海外へ展開できる技術を創出することで、我が国交通運輸技術のポテンシャルを維持・向上するとともに、交通運輸分野における政策課題の解決を目指すことを目的とする。</t>
    <rPh sb="0" eb="1">
      <t>ダイ</t>
    </rPh>
    <rPh sb="2" eb="3">
      <t>キ</t>
    </rPh>
    <rPh sb="3" eb="5">
      <t>カガク</t>
    </rPh>
    <rPh sb="5" eb="7">
      <t>ギジュツ</t>
    </rPh>
    <rPh sb="15" eb="17">
      <t>キホン</t>
    </rPh>
    <rPh sb="17" eb="19">
      <t>ケイカク</t>
    </rPh>
    <rPh sb="20" eb="22">
      <t>テイショウ</t>
    </rPh>
    <rPh sb="25" eb="26">
      <t>アラ</t>
    </rPh>
    <rPh sb="28" eb="31">
      <t>ニホンバン</t>
    </rPh>
    <rPh sb="35" eb="37">
      <t>セイド</t>
    </rPh>
    <rPh sb="38" eb="39">
      <t>モト</t>
    </rPh>
    <phoneticPr fontId="5"/>
  </si>
  <si>
    <t>-</t>
    <phoneticPr fontId="5"/>
  </si>
  <si>
    <t>155/7</t>
    <phoneticPr fontId="5"/>
  </si>
  <si>
    <t xml:space="preserve">〇研究開発テーマの設定・課題の採択
直近の交通運輸分野を取り巻く社会情勢や政策課題の解決にも寄与するかを勘案したうえで研究テーマを設定する。また、設定したテーマに関する研究課題の公募を行い、提案された中から優れたものを採択する。
〇交通運輸分野における研究開発の推進
採択した研究課題について、プログラムマネージャー（交通運輸ビジネス化推進マネージャー）による伴走支援等により、研究開発及びその成果の社会実装を推進する。
</t>
    <rPh sb="9" eb="11">
      <t>セッテイ</t>
    </rPh>
    <rPh sb="59" eb="61">
      <t>ケンキュウ</t>
    </rPh>
    <rPh sb="65" eb="67">
      <t>セッテイ</t>
    </rPh>
    <rPh sb="73" eb="75">
      <t>セッテイ</t>
    </rPh>
    <rPh sb="81" eb="82">
      <t>カン</t>
    </rPh>
    <rPh sb="89" eb="91">
      <t>コウボ</t>
    </rPh>
    <rPh sb="92" eb="93">
      <t>オコナ</t>
    </rPh>
    <rPh sb="95" eb="97">
      <t>テイアン</t>
    </rPh>
    <rPh sb="100" eb="101">
      <t>ナカ</t>
    </rPh>
    <rPh sb="103" eb="104">
      <t>スグ</t>
    </rPh>
    <rPh sb="109" eb="111">
      <t>サイタク</t>
    </rPh>
    <rPh sb="134" eb="136">
      <t>サイタク</t>
    </rPh>
    <rPh sb="138" eb="140">
      <t>ケンキュウ</t>
    </rPh>
    <rPh sb="140" eb="142">
      <t>カダイ</t>
    </rPh>
    <rPh sb="159" eb="161">
      <t>コウツウ</t>
    </rPh>
    <rPh sb="161" eb="163">
      <t>ウンユ</t>
    </rPh>
    <rPh sb="167" eb="168">
      <t>カ</t>
    </rPh>
    <rPh sb="168" eb="170">
      <t>スイシン</t>
    </rPh>
    <rPh sb="180" eb="182">
      <t>バンソウ</t>
    </rPh>
    <rPh sb="182" eb="184">
      <t>シエン</t>
    </rPh>
    <rPh sb="184" eb="185">
      <t>トウ</t>
    </rPh>
    <rPh sb="189" eb="191">
      <t>ケンキュウ</t>
    </rPh>
    <rPh sb="191" eb="193">
      <t>カイハツ</t>
    </rPh>
    <rPh sb="193" eb="194">
      <t>オヨ</t>
    </rPh>
    <rPh sb="197" eb="199">
      <t>セイカ</t>
    </rPh>
    <rPh sb="200" eb="202">
      <t>シャカイ</t>
    </rPh>
    <rPh sb="202" eb="204">
      <t>ジッソウ</t>
    </rPh>
    <rPh sb="205" eb="207">
      <t>スイシン</t>
    </rPh>
    <phoneticPr fontId="5"/>
  </si>
  <si>
    <t>内閣府取りまとめのもと、文部科学省又は経済産業省で実施する研究開発（概念実証、実現可能性調査）を通過した研究課題を本制度により支援するなど、新たなスキームの構築を検討する。</t>
    <rPh sb="0" eb="2">
      <t>ナイカク</t>
    </rPh>
    <rPh sb="2" eb="3">
      <t>フ</t>
    </rPh>
    <rPh sb="3" eb="4">
      <t>ト</t>
    </rPh>
    <rPh sb="12" eb="14">
      <t>モンブ</t>
    </rPh>
    <rPh sb="14" eb="17">
      <t>カガクショウ</t>
    </rPh>
    <rPh sb="17" eb="18">
      <t>マタ</t>
    </rPh>
    <rPh sb="19" eb="21">
      <t>ケイザイ</t>
    </rPh>
    <rPh sb="21" eb="24">
      <t>サンギョウショウ</t>
    </rPh>
    <rPh sb="25" eb="27">
      <t>ジッシ</t>
    </rPh>
    <rPh sb="29" eb="31">
      <t>ケンキュウ</t>
    </rPh>
    <rPh sb="31" eb="33">
      <t>カイハツ</t>
    </rPh>
    <rPh sb="34" eb="36">
      <t>ガイネン</t>
    </rPh>
    <rPh sb="36" eb="38">
      <t>ジッショウ</t>
    </rPh>
    <rPh sb="39" eb="41">
      <t>ジツゲン</t>
    </rPh>
    <rPh sb="41" eb="44">
      <t>カノウセイ</t>
    </rPh>
    <rPh sb="44" eb="46">
      <t>チョウサ</t>
    </rPh>
    <rPh sb="48" eb="50">
      <t>ツウカ</t>
    </rPh>
    <rPh sb="52" eb="54">
      <t>ケンキュウ</t>
    </rPh>
    <rPh sb="54" eb="56">
      <t>カダイ</t>
    </rPh>
    <rPh sb="57" eb="58">
      <t>ホン</t>
    </rPh>
    <rPh sb="58" eb="60">
      <t>セイド</t>
    </rPh>
    <rPh sb="63" eb="65">
      <t>シエン</t>
    </rPh>
    <rPh sb="70" eb="71">
      <t>アラ</t>
    </rPh>
    <rPh sb="78" eb="80">
      <t>コウチク</t>
    </rPh>
    <rPh sb="81" eb="83">
      <t>ケントウ</t>
    </rPh>
    <phoneticPr fontId="5"/>
  </si>
  <si>
    <t>新たな成長推進枠：40
・内閣府取りまとめのもと、文部科学省又は経済産業省で実施する研究開発（概念実証、実現可能性調査）を通過した研究課題を支援する新たなスキームを構築するため。</t>
    <rPh sb="0" eb="1">
      <t>アラ</t>
    </rPh>
    <rPh sb="3" eb="5">
      <t>セイチョウ</t>
    </rPh>
    <rPh sb="5" eb="7">
      <t>スイシン</t>
    </rPh>
    <rPh sb="7" eb="8">
      <t>ワク</t>
    </rPh>
    <rPh sb="70" eb="72">
      <t>シエン</t>
    </rPh>
    <rPh sb="74" eb="75">
      <t>アラ</t>
    </rPh>
    <rPh sb="82" eb="84">
      <t>コウチク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</si>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</sst>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750</xdr:row>
      <xdr:rowOff>0</xdr:rowOff>
    </xdr:from>
    <xdr:to>
      <xdr:col>30</xdr:col>
      <xdr:colOff>126671</xdr:colOff>
      <xdr:row>752</xdr:row>
      <xdr:rowOff>72901</xdr:rowOff>
    </xdr:to>
    <xdr:sp macro="" textlink="">
      <xdr:nvSpPr>
        <xdr:cNvPr id="2" name="テキスト ボックス 1"/>
        <xdr:cNvSpPr txBox="1"/>
      </xdr:nvSpPr>
      <xdr:spPr>
        <a:xfrm>
          <a:off x="4490357" y="239036679"/>
          <a:ext cx="1759528" cy="78047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147</a:t>
          </a:r>
          <a:r>
            <a:rPr kumimoji="1" lang="ja-JP" altLang="en-US" sz="1100"/>
            <a:t>百万円</a:t>
          </a:r>
        </a:p>
      </xdr:txBody>
    </xdr:sp>
    <xdr:clientData/>
  </xdr:twoCellAnchor>
  <xdr:twoCellAnchor>
    <xdr:from>
      <xdr:col>26</xdr:col>
      <xdr:colOff>13607</xdr:colOff>
      <xdr:row>754</xdr:row>
      <xdr:rowOff>340179</xdr:rowOff>
    </xdr:from>
    <xdr:to>
      <xdr:col>37</xdr:col>
      <xdr:colOff>184934</xdr:colOff>
      <xdr:row>754</xdr:row>
      <xdr:rowOff>340179</xdr:rowOff>
    </xdr:to>
    <xdr:cxnSp macro="">
      <xdr:nvCxnSpPr>
        <xdr:cNvPr id="3" name="直線矢印コネクタ 2"/>
        <xdr:cNvCxnSpPr/>
      </xdr:nvCxnSpPr>
      <xdr:spPr>
        <a:xfrm>
          <a:off x="5320393" y="240792000"/>
          <a:ext cx="241650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754</xdr:row>
      <xdr:rowOff>2</xdr:rowOff>
    </xdr:from>
    <xdr:to>
      <xdr:col>48</xdr:col>
      <xdr:colOff>179294</xdr:colOff>
      <xdr:row>756</xdr:row>
      <xdr:rowOff>302558</xdr:rowOff>
    </xdr:to>
    <xdr:sp macro="" textlink="">
      <xdr:nvSpPr>
        <xdr:cNvPr id="5" name="テキスト ボックス 4"/>
        <xdr:cNvSpPr txBox="1"/>
      </xdr:nvSpPr>
      <xdr:spPr>
        <a:xfrm>
          <a:off x="7664824" y="44823531"/>
          <a:ext cx="2196352" cy="99732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p>
        <a:p>
          <a:pPr algn="ctr"/>
          <a:r>
            <a:rPr kumimoji="1" lang="en-US" altLang="ja-JP" sz="1100"/>
            <a:t>E.</a:t>
          </a:r>
          <a:r>
            <a:rPr kumimoji="1" lang="ja-JP" altLang="en-US" sz="1100"/>
            <a:t>民間企業</a:t>
          </a:r>
          <a:endParaRPr kumimoji="1" lang="en-US" altLang="ja-JP" sz="1100"/>
        </a:p>
        <a:p>
          <a:pPr algn="ctr"/>
          <a:r>
            <a:rPr kumimoji="1" lang="en-US" altLang="ja-JP" sz="1100"/>
            <a:t>1</a:t>
          </a:r>
          <a:r>
            <a:rPr kumimoji="1" lang="ja-JP" altLang="en-US" sz="1100"/>
            <a:t>機関</a:t>
          </a:r>
          <a:endParaRPr kumimoji="1" lang="en-US" altLang="ja-JP" sz="1100"/>
        </a:p>
        <a:p>
          <a:pPr algn="ctr"/>
          <a:r>
            <a:rPr kumimoji="1" lang="en-US" altLang="ja-JP" sz="1100"/>
            <a:t>1</a:t>
          </a:r>
          <a:r>
            <a:rPr kumimoji="1" lang="ja-JP" altLang="en-US" sz="1100"/>
            <a:t>百万円</a:t>
          </a:r>
        </a:p>
      </xdr:txBody>
    </xdr:sp>
    <xdr:clientData/>
  </xdr:twoCellAnchor>
  <xdr:twoCellAnchor>
    <xdr:from>
      <xdr:col>37</xdr:col>
      <xdr:colOff>173693</xdr:colOff>
      <xdr:row>757</xdr:row>
      <xdr:rowOff>59316</xdr:rowOff>
    </xdr:from>
    <xdr:to>
      <xdr:col>48</xdr:col>
      <xdr:colOff>154111</xdr:colOff>
      <xdr:row>758</xdr:row>
      <xdr:rowOff>61175</xdr:rowOff>
    </xdr:to>
    <xdr:sp macro="" textlink="">
      <xdr:nvSpPr>
        <xdr:cNvPr id="6" name="テキスト ボックス 5"/>
        <xdr:cNvSpPr txBox="1"/>
      </xdr:nvSpPr>
      <xdr:spPr>
        <a:xfrm>
          <a:off x="7636811" y="45924992"/>
          <a:ext cx="2199182" cy="349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（成果発表会の運営等）</a:t>
          </a:r>
        </a:p>
      </xdr:txBody>
    </xdr:sp>
    <xdr:clientData/>
  </xdr:twoCellAnchor>
  <xdr:twoCellAnchor>
    <xdr:from>
      <xdr:col>26</xdr:col>
      <xdr:colOff>190499</xdr:colOff>
      <xdr:row>752</xdr:row>
      <xdr:rowOff>68036</xdr:rowOff>
    </xdr:from>
    <xdr:to>
      <xdr:col>32</xdr:col>
      <xdr:colOff>22678</xdr:colOff>
      <xdr:row>753</xdr:row>
      <xdr:rowOff>234950</xdr:rowOff>
    </xdr:to>
    <xdr:sp macro="" textlink="">
      <xdr:nvSpPr>
        <xdr:cNvPr id="7" name="テキスト ボックス 6"/>
        <xdr:cNvSpPr txBox="1"/>
      </xdr:nvSpPr>
      <xdr:spPr>
        <a:xfrm>
          <a:off x="5497285" y="239812286"/>
          <a:ext cx="1056822"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（制度運営）</a:t>
          </a:r>
        </a:p>
      </xdr:txBody>
    </xdr:sp>
    <xdr:clientData/>
  </xdr:twoCellAnchor>
  <xdr:twoCellAnchor>
    <xdr:from>
      <xdr:col>26</xdr:col>
      <xdr:colOff>1238</xdr:colOff>
      <xdr:row>752</xdr:row>
      <xdr:rowOff>81643</xdr:rowOff>
    </xdr:from>
    <xdr:to>
      <xdr:col>26</xdr:col>
      <xdr:colOff>1238</xdr:colOff>
      <xdr:row>759</xdr:row>
      <xdr:rowOff>27214</xdr:rowOff>
    </xdr:to>
    <xdr:cxnSp macro="">
      <xdr:nvCxnSpPr>
        <xdr:cNvPr id="8" name="直線コネクタ 7"/>
        <xdr:cNvCxnSpPr/>
      </xdr:nvCxnSpPr>
      <xdr:spPr>
        <a:xfrm>
          <a:off x="5308024" y="240016393"/>
          <a:ext cx="0" cy="24220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27214</xdr:colOff>
      <xdr:row>759</xdr:row>
      <xdr:rowOff>0</xdr:rowOff>
    </xdr:from>
    <xdr:to>
      <xdr:col>45</xdr:col>
      <xdr:colOff>0</xdr:colOff>
      <xdr:row>759</xdr:row>
      <xdr:rowOff>11206</xdr:rowOff>
    </xdr:to>
    <xdr:cxnSp macro="">
      <xdr:nvCxnSpPr>
        <xdr:cNvPr id="10" name="直線コネクタ 9"/>
        <xdr:cNvCxnSpPr/>
      </xdr:nvCxnSpPr>
      <xdr:spPr>
        <a:xfrm>
          <a:off x="2245979" y="46560441"/>
          <a:ext cx="6830786" cy="112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760</xdr:row>
      <xdr:rowOff>13607</xdr:rowOff>
    </xdr:from>
    <xdr:to>
      <xdr:col>16</xdr:col>
      <xdr:colOff>11206</xdr:colOff>
      <xdr:row>763</xdr:row>
      <xdr:rowOff>134470</xdr:rowOff>
    </xdr:to>
    <xdr:sp macro="" textlink="">
      <xdr:nvSpPr>
        <xdr:cNvPr id="12" name="テキスト ボックス 11"/>
        <xdr:cNvSpPr txBox="1"/>
      </xdr:nvSpPr>
      <xdr:spPr>
        <a:xfrm>
          <a:off x="1346306" y="46921431"/>
          <a:ext cx="1892194" cy="116301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随意契約（その他）等</a:t>
          </a:r>
          <a:r>
            <a:rPr kumimoji="1" lang="en-US" altLang="ja-JP" sz="1100"/>
            <a:t>】</a:t>
          </a:r>
        </a:p>
        <a:p>
          <a:pPr algn="ctr"/>
          <a:r>
            <a:rPr kumimoji="1" lang="en-US" altLang="ja-JP" sz="1100"/>
            <a:t>A.</a:t>
          </a:r>
          <a:r>
            <a:rPr kumimoji="1" lang="ja-JP" altLang="en-US" sz="1100"/>
            <a:t>民間企業</a:t>
          </a:r>
          <a:endParaRPr kumimoji="1" lang="en-US" altLang="ja-JP" sz="1100"/>
        </a:p>
        <a:p>
          <a:pPr algn="ctr"/>
          <a:r>
            <a:rPr kumimoji="1" lang="en-US" altLang="ja-JP" sz="1100"/>
            <a:t>6</a:t>
          </a:r>
          <a:r>
            <a:rPr kumimoji="1" lang="ja-JP" altLang="en-US" sz="1100"/>
            <a:t>機関</a:t>
          </a:r>
          <a:endParaRPr kumimoji="1" lang="en-US" altLang="ja-JP" sz="1100"/>
        </a:p>
        <a:p>
          <a:pPr algn="ctr"/>
          <a:r>
            <a:rPr kumimoji="1" lang="en-US" altLang="ja-JP" sz="1100"/>
            <a:t>65</a:t>
          </a:r>
          <a:r>
            <a:rPr kumimoji="1" lang="ja-JP" altLang="en-US" sz="1100"/>
            <a:t>百万円</a:t>
          </a:r>
          <a:endParaRPr kumimoji="1" lang="en-US" altLang="ja-JP" sz="1100"/>
        </a:p>
        <a:p>
          <a:pPr algn="ctr"/>
          <a:endParaRPr kumimoji="1" lang="ja-JP" altLang="en-US" sz="1100"/>
        </a:p>
      </xdr:txBody>
    </xdr:sp>
    <xdr:clientData/>
  </xdr:twoCellAnchor>
  <xdr:twoCellAnchor>
    <xdr:from>
      <xdr:col>10</xdr:col>
      <xdr:colOff>140873</xdr:colOff>
      <xdr:row>763</xdr:row>
      <xdr:rowOff>108856</xdr:rowOff>
    </xdr:from>
    <xdr:to>
      <xdr:col>18</xdr:col>
      <xdr:colOff>123265</xdr:colOff>
      <xdr:row>764</xdr:row>
      <xdr:rowOff>282175</xdr:rowOff>
    </xdr:to>
    <xdr:sp macro="" textlink="">
      <xdr:nvSpPr>
        <xdr:cNvPr id="13" name="テキスト ボックス 12"/>
        <xdr:cNvSpPr txBox="1"/>
      </xdr:nvSpPr>
      <xdr:spPr>
        <a:xfrm>
          <a:off x="2157932" y="47901944"/>
          <a:ext cx="1596039" cy="520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（委託研究の実施等）</a:t>
          </a:r>
        </a:p>
      </xdr:txBody>
    </xdr:sp>
    <xdr:clientData/>
  </xdr:twoCellAnchor>
  <xdr:twoCellAnchor>
    <xdr:from>
      <xdr:col>30</xdr:col>
      <xdr:colOff>138793</xdr:colOff>
      <xdr:row>751</xdr:row>
      <xdr:rowOff>43543</xdr:rowOff>
    </xdr:from>
    <xdr:to>
      <xdr:col>38</xdr:col>
      <xdr:colOff>0</xdr:colOff>
      <xdr:row>751</xdr:row>
      <xdr:rowOff>43543</xdr:rowOff>
    </xdr:to>
    <xdr:cxnSp macro="">
      <xdr:nvCxnSpPr>
        <xdr:cNvPr id="15" name="直線矢印コネクタ 14"/>
        <xdr:cNvCxnSpPr/>
      </xdr:nvCxnSpPr>
      <xdr:spPr>
        <a:xfrm>
          <a:off x="6262007" y="239434007"/>
          <a:ext cx="149406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202762</xdr:colOff>
      <xdr:row>750</xdr:row>
      <xdr:rowOff>68038</xdr:rowOff>
    </xdr:from>
    <xdr:to>
      <xdr:col>45</xdr:col>
      <xdr:colOff>105885</xdr:colOff>
      <xdr:row>752</xdr:row>
      <xdr:rowOff>140939</xdr:rowOff>
    </xdr:to>
    <xdr:sp macro="" textlink="">
      <xdr:nvSpPr>
        <xdr:cNvPr id="17" name="テキスト ボックス 16"/>
        <xdr:cNvSpPr txBox="1"/>
      </xdr:nvSpPr>
      <xdr:spPr>
        <a:xfrm>
          <a:off x="7754726" y="239104717"/>
          <a:ext cx="1535980" cy="78047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a:p>
          <a:pPr algn="ctr"/>
          <a:r>
            <a:rPr kumimoji="1" lang="en-US" altLang="ja-JP" sz="1100"/>
            <a:t>1</a:t>
          </a:r>
          <a:r>
            <a:rPr kumimoji="1" lang="ja-JP" altLang="en-US" sz="1100"/>
            <a:t>百万円</a:t>
          </a:r>
        </a:p>
      </xdr:txBody>
    </xdr:sp>
    <xdr:clientData/>
  </xdr:twoCellAnchor>
  <xdr:twoCellAnchor>
    <xdr:from>
      <xdr:col>36</xdr:col>
      <xdr:colOff>40822</xdr:colOff>
      <xdr:row>752</xdr:row>
      <xdr:rowOff>129437</xdr:rowOff>
    </xdr:from>
    <xdr:to>
      <xdr:col>47</xdr:col>
      <xdr:colOff>21240</xdr:colOff>
      <xdr:row>753</xdr:row>
      <xdr:rowOff>296351</xdr:rowOff>
    </xdr:to>
    <xdr:sp macro="" textlink="">
      <xdr:nvSpPr>
        <xdr:cNvPr id="18" name="テキスト ボックス 17"/>
        <xdr:cNvSpPr txBox="1"/>
      </xdr:nvSpPr>
      <xdr:spPr>
        <a:xfrm>
          <a:off x="7388679" y="239873687"/>
          <a:ext cx="2225597"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（有識者委員会の運営等）</a:t>
          </a:r>
        </a:p>
      </xdr:txBody>
    </xdr:sp>
    <xdr:clientData/>
  </xdr:twoCellAnchor>
  <xdr:twoCellAnchor>
    <xdr:from>
      <xdr:col>11</xdr:col>
      <xdr:colOff>36017</xdr:colOff>
      <xdr:row>759</xdr:row>
      <xdr:rowOff>16008</xdr:rowOff>
    </xdr:from>
    <xdr:to>
      <xdr:col>11</xdr:col>
      <xdr:colOff>36018</xdr:colOff>
      <xdr:row>760</xdr:row>
      <xdr:rowOff>3737</xdr:rowOff>
    </xdr:to>
    <xdr:cxnSp macro="">
      <xdr:nvCxnSpPr>
        <xdr:cNvPr id="20" name="直線矢印コネクタ 19"/>
        <xdr:cNvCxnSpPr/>
      </xdr:nvCxnSpPr>
      <xdr:spPr>
        <a:xfrm flipH="1">
          <a:off x="2254782" y="46576449"/>
          <a:ext cx="1" cy="335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28815</xdr:colOff>
      <xdr:row>760</xdr:row>
      <xdr:rowOff>27213</xdr:rowOff>
    </xdr:from>
    <xdr:to>
      <xdr:col>28</xdr:col>
      <xdr:colOff>11206</xdr:colOff>
      <xdr:row>763</xdr:row>
      <xdr:rowOff>163285</xdr:rowOff>
    </xdr:to>
    <xdr:sp macro="" textlink="">
      <xdr:nvSpPr>
        <xdr:cNvPr id="22" name="テキスト ボックス 21"/>
        <xdr:cNvSpPr txBox="1"/>
      </xdr:nvSpPr>
      <xdr:spPr>
        <a:xfrm>
          <a:off x="3861227" y="46935037"/>
          <a:ext cx="1797744" cy="117821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随意契約（その他）等</a:t>
          </a:r>
          <a:r>
            <a:rPr kumimoji="1" lang="en-US" altLang="ja-JP" sz="1100"/>
            <a:t>】</a:t>
          </a:r>
        </a:p>
        <a:p>
          <a:pPr algn="ctr"/>
          <a:r>
            <a:rPr kumimoji="1" lang="en-US" altLang="ja-JP" sz="1100"/>
            <a:t>B.</a:t>
          </a:r>
          <a:r>
            <a:rPr kumimoji="1" lang="ja-JP" altLang="en-US" sz="1100"/>
            <a:t>国立大学法人</a:t>
          </a:r>
          <a:endParaRPr kumimoji="1" lang="en-US" altLang="ja-JP" sz="1100"/>
        </a:p>
        <a:p>
          <a:pPr algn="ctr"/>
          <a:r>
            <a:rPr kumimoji="1" lang="en-US" altLang="ja-JP" sz="1100"/>
            <a:t>2</a:t>
          </a:r>
          <a:r>
            <a:rPr kumimoji="1" lang="ja-JP" altLang="en-US" sz="1100"/>
            <a:t>機関</a:t>
          </a:r>
          <a:endParaRPr kumimoji="1" lang="en-US" altLang="ja-JP" sz="1100"/>
        </a:p>
        <a:p>
          <a:pPr algn="ctr"/>
          <a:r>
            <a:rPr kumimoji="1" lang="en-US" altLang="ja-JP" sz="1100"/>
            <a:t>35</a:t>
          </a:r>
          <a:r>
            <a:rPr kumimoji="1" lang="ja-JP" altLang="en-US" sz="1100"/>
            <a:t>百万円</a:t>
          </a:r>
          <a:endParaRPr kumimoji="1" lang="en-US" altLang="ja-JP" sz="1100"/>
        </a:p>
        <a:p>
          <a:pPr algn="ctr"/>
          <a:endParaRPr kumimoji="1" lang="ja-JP" altLang="en-US" sz="1100"/>
        </a:p>
      </xdr:txBody>
    </xdr:sp>
    <xdr:clientData/>
  </xdr:twoCellAnchor>
  <xdr:twoCellAnchor>
    <xdr:from>
      <xdr:col>23</xdr:col>
      <xdr:colOff>12327</xdr:colOff>
      <xdr:row>763</xdr:row>
      <xdr:rowOff>108856</xdr:rowOff>
    </xdr:from>
    <xdr:to>
      <xdr:col>31</xdr:col>
      <xdr:colOff>152348</xdr:colOff>
      <xdr:row>764</xdr:row>
      <xdr:rowOff>282175</xdr:rowOff>
    </xdr:to>
    <xdr:sp macro="" textlink="">
      <xdr:nvSpPr>
        <xdr:cNvPr id="23" name="テキスト ボックス 22"/>
        <xdr:cNvSpPr txBox="1"/>
      </xdr:nvSpPr>
      <xdr:spPr>
        <a:xfrm>
          <a:off x="4651562" y="47901944"/>
          <a:ext cx="1753668" cy="520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（委託研究の実施等）</a:t>
          </a:r>
        </a:p>
      </xdr:txBody>
    </xdr:sp>
    <xdr:clientData/>
  </xdr:twoCellAnchor>
  <xdr:twoCellAnchor>
    <xdr:from>
      <xdr:col>23</xdr:col>
      <xdr:colOff>113980</xdr:colOff>
      <xdr:row>759</xdr:row>
      <xdr:rowOff>7525</xdr:rowOff>
    </xdr:from>
    <xdr:to>
      <xdr:col>23</xdr:col>
      <xdr:colOff>113981</xdr:colOff>
      <xdr:row>759</xdr:row>
      <xdr:rowOff>342637</xdr:rowOff>
    </xdr:to>
    <xdr:cxnSp macro="">
      <xdr:nvCxnSpPr>
        <xdr:cNvPr id="24" name="直線矢印コネクタ 23"/>
        <xdr:cNvCxnSpPr/>
      </xdr:nvCxnSpPr>
      <xdr:spPr>
        <a:xfrm flipH="1">
          <a:off x="4753215" y="46567966"/>
          <a:ext cx="1" cy="335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196743</xdr:colOff>
      <xdr:row>759</xdr:row>
      <xdr:rowOff>7844</xdr:rowOff>
    </xdr:from>
    <xdr:to>
      <xdr:col>34</xdr:col>
      <xdr:colOff>196744</xdr:colOff>
      <xdr:row>759</xdr:row>
      <xdr:rowOff>342956</xdr:rowOff>
    </xdr:to>
    <xdr:cxnSp macro="">
      <xdr:nvCxnSpPr>
        <xdr:cNvPr id="25" name="直線矢印コネクタ 24"/>
        <xdr:cNvCxnSpPr/>
      </xdr:nvCxnSpPr>
      <xdr:spPr>
        <a:xfrm flipH="1">
          <a:off x="7054743" y="46568285"/>
          <a:ext cx="1" cy="335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156884</xdr:colOff>
      <xdr:row>760</xdr:row>
      <xdr:rowOff>9606</xdr:rowOff>
    </xdr:from>
    <xdr:to>
      <xdr:col>38</xdr:col>
      <xdr:colOff>156882</xdr:colOff>
      <xdr:row>763</xdr:row>
      <xdr:rowOff>156882</xdr:rowOff>
    </xdr:to>
    <xdr:sp macro="" textlink="">
      <xdr:nvSpPr>
        <xdr:cNvPr id="27" name="テキスト ボックス 26"/>
        <xdr:cNvSpPr txBox="1"/>
      </xdr:nvSpPr>
      <xdr:spPr>
        <a:xfrm>
          <a:off x="6208060" y="46592459"/>
          <a:ext cx="1613646" cy="118942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随意契約（公募）等</a:t>
          </a:r>
          <a:r>
            <a:rPr kumimoji="1" lang="en-US" altLang="ja-JP" sz="1100"/>
            <a:t>】</a:t>
          </a:r>
        </a:p>
        <a:p>
          <a:pPr algn="ctr"/>
          <a:r>
            <a:rPr kumimoji="1" lang="en-US" altLang="ja-JP" sz="1100"/>
            <a:t>C.</a:t>
          </a:r>
          <a:r>
            <a:rPr kumimoji="1" lang="ja-JP" altLang="en-US" sz="1100"/>
            <a:t>国立研究開発法人</a:t>
          </a:r>
          <a:endParaRPr kumimoji="1" lang="en-US" altLang="ja-JP" sz="1100"/>
        </a:p>
        <a:p>
          <a:pPr algn="ctr"/>
          <a:r>
            <a:rPr kumimoji="1" lang="en-US" altLang="ja-JP" sz="1100"/>
            <a:t>2</a:t>
          </a:r>
          <a:r>
            <a:rPr kumimoji="1" lang="ja-JP" altLang="en-US" sz="1100"/>
            <a:t>機関</a:t>
          </a:r>
          <a:endParaRPr kumimoji="1" lang="en-US" altLang="ja-JP" sz="1100"/>
        </a:p>
        <a:p>
          <a:pPr algn="ctr"/>
          <a:r>
            <a:rPr kumimoji="1" lang="en-US" altLang="ja-JP" sz="1100"/>
            <a:t>22</a:t>
          </a:r>
          <a:r>
            <a:rPr kumimoji="1" lang="ja-JP" altLang="en-US" sz="1100"/>
            <a:t>百万円</a:t>
          </a:r>
          <a:endParaRPr kumimoji="1" lang="en-US" altLang="ja-JP" sz="1100"/>
        </a:p>
        <a:p>
          <a:pPr algn="ctr"/>
          <a:endParaRPr kumimoji="1" lang="en-US" altLang="ja-JP" sz="1100"/>
        </a:p>
      </xdr:txBody>
    </xdr:sp>
    <xdr:clientData/>
  </xdr:twoCellAnchor>
  <xdr:twoCellAnchor>
    <xdr:from>
      <xdr:col>34</xdr:col>
      <xdr:colOff>3041</xdr:colOff>
      <xdr:row>763</xdr:row>
      <xdr:rowOff>153679</xdr:rowOff>
    </xdr:from>
    <xdr:to>
      <xdr:col>42</xdr:col>
      <xdr:colOff>140661</xdr:colOff>
      <xdr:row>764</xdr:row>
      <xdr:rowOff>326998</xdr:rowOff>
    </xdr:to>
    <xdr:sp macro="" textlink="">
      <xdr:nvSpPr>
        <xdr:cNvPr id="28" name="テキスト ボックス 27"/>
        <xdr:cNvSpPr txBox="1"/>
      </xdr:nvSpPr>
      <xdr:spPr>
        <a:xfrm>
          <a:off x="6861041" y="47946767"/>
          <a:ext cx="1751267" cy="520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（委託研究の実施等）</a:t>
          </a:r>
        </a:p>
      </xdr:txBody>
    </xdr:sp>
    <xdr:clientData/>
  </xdr:twoCellAnchor>
  <xdr:twoCellAnchor>
    <xdr:from>
      <xdr:col>40</xdr:col>
      <xdr:colOff>188099</xdr:colOff>
      <xdr:row>760</xdr:row>
      <xdr:rowOff>7204</xdr:rowOff>
    </xdr:from>
    <xdr:to>
      <xdr:col>49</xdr:col>
      <xdr:colOff>134471</xdr:colOff>
      <xdr:row>763</xdr:row>
      <xdr:rowOff>145677</xdr:rowOff>
    </xdr:to>
    <xdr:sp macro="" textlink="">
      <xdr:nvSpPr>
        <xdr:cNvPr id="30" name="テキスト ボックス 29"/>
        <xdr:cNvSpPr txBox="1"/>
      </xdr:nvSpPr>
      <xdr:spPr>
        <a:xfrm>
          <a:off x="8256334" y="46590057"/>
          <a:ext cx="1761725" cy="118062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随意契約（その他）等</a:t>
          </a:r>
          <a:r>
            <a:rPr kumimoji="1" lang="en-US" altLang="ja-JP" sz="1100"/>
            <a:t>】</a:t>
          </a:r>
        </a:p>
        <a:p>
          <a:pPr algn="ctr"/>
          <a:r>
            <a:rPr kumimoji="1" lang="en-US" altLang="ja-JP" sz="1100"/>
            <a:t>D.</a:t>
          </a:r>
          <a:r>
            <a:rPr kumimoji="1" lang="ja-JP" altLang="en-US" sz="1100"/>
            <a:t>財団法人、社団法人</a:t>
          </a:r>
          <a:endParaRPr kumimoji="1" lang="en-US" altLang="ja-JP" sz="1100"/>
        </a:p>
        <a:p>
          <a:pPr algn="ctr"/>
          <a:r>
            <a:rPr kumimoji="1" lang="en-US" altLang="ja-JP" sz="1100"/>
            <a:t>3</a:t>
          </a:r>
          <a:r>
            <a:rPr kumimoji="1" lang="ja-JP" altLang="en-US" sz="1100"/>
            <a:t>機関</a:t>
          </a:r>
          <a:endParaRPr kumimoji="1" lang="en-US" altLang="ja-JP" sz="1100"/>
        </a:p>
        <a:p>
          <a:pPr algn="ctr"/>
          <a:r>
            <a:rPr kumimoji="1" lang="en-US" altLang="ja-JP" sz="1100"/>
            <a:t>23</a:t>
          </a:r>
          <a:r>
            <a:rPr kumimoji="1" lang="ja-JP" altLang="en-US" sz="1100"/>
            <a:t>百万円</a:t>
          </a:r>
          <a:endParaRPr kumimoji="1" lang="en-US" altLang="ja-JP" sz="1100"/>
        </a:p>
        <a:p>
          <a:pPr algn="ctr"/>
          <a:endParaRPr kumimoji="1" lang="ja-JP" altLang="en-US" sz="1100"/>
        </a:p>
      </xdr:txBody>
    </xdr:sp>
    <xdr:clientData/>
  </xdr:twoCellAnchor>
  <xdr:twoCellAnchor>
    <xdr:from>
      <xdr:col>44</xdr:col>
      <xdr:colOff>193220</xdr:colOff>
      <xdr:row>759</xdr:row>
      <xdr:rowOff>16328</xdr:rowOff>
    </xdr:from>
    <xdr:to>
      <xdr:col>44</xdr:col>
      <xdr:colOff>193221</xdr:colOff>
      <xdr:row>760</xdr:row>
      <xdr:rowOff>4057</xdr:rowOff>
    </xdr:to>
    <xdr:cxnSp macro="">
      <xdr:nvCxnSpPr>
        <xdr:cNvPr id="33" name="直線矢印コネクタ 32"/>
        <xdr:cNvCxnSpPr/>
      </xdr:nvCxnSpPr>
      <xdr:spPr>
        <a:xfrm flipH="1">
          <a:off x="9068279" y="46576769"/>
          <a:ext cx="1" cy="335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801</xdr:colOff>
      <xdr:row>763</xdr:row>
      <xdr:rowOff>120062</xdr:rowOff>
    </xdr:from>
    <xdr:to>
      <xdr:col>52</xdr:col>
      <xdr:colOff>71186</xdr:colOff>
      <xdr:row>764</xdr:row>
      <xdr:rowOff>293381</xdr:rowOff>
    </xdr:to>
    <xdr:sp macro="" textlink="">
      <xdr:nvSpPr>
        <xdr:cNvPr id="34" name="テキスト ボックス 33"/>
        <xdr:cNvSpPr txBox="1"/>
      </xdr:nvSpPr>
      <xdr:spPr>
        <a:xfrm>
          <a:off x="8875860" y="47913150"/>
          <a:ext cx="1751267" cy="520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（委託研究の実施等）</a:t>
          </a:r>
        </a:p>
      </xdr:txBody>
    </xdr:sp>
    <xdr:clientData/>
  </xdr:twoCellAnchor>
  <xdr:twoCellAnchor>
    <xdr:from>
      <xdr:col>6</xdr:col>
      <xdr:colOff>134471</xdr:colOff>
      <xdr:row>764</xdr:row>
      <xdr:rowOff>147358</xdr:rowOff>
    </xdr:from>
    <xdr:to>
      <xdr:col>16</xdr:col>
      <xdr:colOff>9606</xdr:colOff>
      <xdr:row>765</xdr:row>
      <xdr:rowOff>0</xdr:rowOff>
    </xdr:to>
    <xdr:sp macro="" textlink="">
      <xdr:nvSpPr>
        <xdr:cNvPr id="26" name="テキスト ボックス 25"/>
        <xdr:cNvSpPr txBox="1"/>
      </xdr:nvSpPr>
      <xdr:spPr>
        <a:xfrm>
          <a:off x="1344706" y="48287829"/>
          <a:ext cx="1892194" cy="524995"/>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36017</xdr:colOff>
      <xdr:row>763</xdr:row>
      <xdr:rowOff>139276</xdr:rowOff>
    </xdr:from>
    <xdr:to>
      <xdr:col>11</xdr:col>
      <xdr:colOff>36018</xdr:colOff>
      <xdr:row>764</xdr:row>
      <xdr:rowOff>127005</xdr:rowOff>
    </xdr:to>
    <xdr:cxnSp macro="">
      <xdr:nvCxnSpPr>
        <xdr:cNvPr id="29" name="直線矢印コネクタ 28"/>
        <xdr:cNvCxnSpPr/>
      </xdr:nvCxnSpPr>
      <xdr:spPr>
        <a:xfrm flipH="1">
          <a:off x="2254782" y="47764276"/>
          <a:ext cx="1" cy="33511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56031</xdr:colOff>
      <xdr:row>765</xdr:row>
      <xdr:rowOff>22411</xdr:rowOff>
    </xdr:from>
    <xdr:to>
      <xdr:col>16</xdr:col>
      <xdr:colOff>56030</xdr:colOff>
      <xdr:row>765</xdr:row>
      <xdr:rowOff>543112</xdr:rowOff>
    </xdr:to>
    <xdr:sp macro="" textlink="">
      <xdr:nvSpPr>
        <xdr:cNvPr id="31" name="テキスト ボックス 30"/>
        <xdr:cNvSpPr txBox="1"/>
      </xdr:nvSpPr>
      <xdr:spPr>
        <a:xfrm>
          <a:off x="1266266" y="48835235"/>
          <a:ext cx="2017058" cy="520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（研究開発に係る外部委託）</a:t>
          </a:r>
        </a:p>
      </xdr:txBody>
    </xdr:sp>
    <xdr:clientData/>
  </xdr:twoCellAnchor>
  <xdr:twoCellAnchor>
    <xdr:from>
      <xdr:col>23</xdr:col>
      <xdr:colOff>113980</xdr:colOff>
      <xdr:row>763</xdr:row>
      <xdr:rowOff>164407</xdr:rowOff>
    </xdr:from>
    <xdr:to>
      <xdr:col>23</xdr:col>
      <xdr:colOff>113981</xdr:colOff>
      <xdr:row>764</xdr:row>
      <xdr:rowOff>152137</xdr:rowOff>
    </xdr:to>
    <xdr:cxnSp macro="">
      <xdr:nvCxnSpPr>
        <xdr:cNvPr id="32" name="直線矢印コネクタ 31"/>
        <xdr:cNvCxnSpPr/>
      </xdr:nvCxnSpPr>
      <xdr:spPr>
        <a:xfrm flipH="1">
          <a:off x="4753215" y="47789407"/>
          <a:ext cx="1" cy="335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28815</xdr:colOff>
      <xdr:row>764</xdr:row>
      <xdr:rowOff>184094</xdr:rowOff>
    </xdr:from>
    <xdr:to>
      <xdr:col>28</xdr:col>
      <xdr:colOff>11206</xdr:colOff>
      <xdr:row>765</xdr:row>
      <xdr:rowOff>0</xdr:rowOff>
    </xdr:to>
    <xdr:sp macro="" textlink="">
      <xdr:nvSpPr>
        <xdr:cNvPr id="35" name="テキスト ボックス 34"/>
        <xdr:cNvSpPr txBox="1"/>
      </xdr:nvSpPr>
      <xdr:spPr>
        <a:xfrm>
          <a:off x="3861227" y="48324565"/>
          <a:ext cx="1797744" cy="48825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外注費</a:t>
          </a:r>
          <a:endParaRPr kumimoji="1" lang="en-US" altLang="ja-JP" sz="1100"/>
        </a:p>
        <a:p>
          <a:pPr algn="ctr"/>
          <a:r>
            <a:rPr kumimoji="1" lang="en-US" altLang="ja-JP" sz="1100"/>
            <a:t>1</a:t>
          </a:r>
          <a:r>
            <a:rPr kumimoji="1" lang="ja-JP" altLang="en-US" sz="1100"/>
            <a:t>百万円</a:t>
          </a:r>
          <a:endParaRPr kumimoji="1" lang="en-US" altLang="ja-JP" sz="1100"/>
        </a:p>
      </xdr:txBody>
    </xdr:sp>
    <xdr:clientData/>
  </xdr:twoCellAnchor>
  <xdr:twoCellAnchor>
    <xdr:from>
      <xdr:col>18</xdr:col>
      <xdr:colOff>11206</xdr:colOff>
      <xdr:row>765</xdr:row>
      <xdr:rowOff>51547</xdr:rowOff>
    </xdr:from>
    <xdr:to>
      <xdr:col>28</xdr:col>
      <xdr:colOff>112059</xdr:colOff>
      <xdr:row>765</xdr:row>
      <xdr:rowOff>572248</xdr:rowOff>
    </xdr:to>
    <xdr:sp macro="" textlink="">
      <xdr:nvSpPr>
        <xdr:cNvPr id="36" name="テキスト ボックス 35"/>
        <xdr:cNvSpPr txBox="1"/>
      </xdr:nvSpPr>
      <xdr:spPr>
        <a:xfrm>
          <a:off x="3641912" y="48864371"/>
          <a:ext cx="2117912" cy="520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（研究開発に係る外部委託）</a:t>
          </a:r>
        </a:p>
      </xdr:txBody>
    </xdr:sp>
    <xdr:clientData/>
  </xdr:twoCellAnchor>
  <xdr:twoCellAnchor>
    <xdr:from>
      <xdr:col>34</xdr:col>
      <xdr:colOff>187938</xdr:colOff>
      <xdr:row>763</xdr:row>
      <xdr:rowOff>171130</xdr:rowOff>
    </xdr:from>
    <xdr:to>
      <xdr:col>34</xdr:col>
      <xdr:colOff>187939</xdr:colOff>
      <xdr:row>764</xdr:row>
      <xdr:rowOff>158860</xdr:rowOff>
    </xdr:to>
    <xdr:cxnSp macro="">
      <xdr:nvCxnSpPr>
        <xdr:cNvPr id="37" name="直線矢印コネクタ 36"/>
        <xdr:cNvCxnSpPr/>
      </xdr:nvCxnSpPr>
      <xdr:spPr>
        <a:xfrm flipH="1">
          <a:off x="7045938" y="47796130"/>
          <a:ext cx="1" cy="335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156884</xdr:colOff>
      <xdr:row>764</xdr:row>
      <xdr:rowOff>177695</xdr:rowOff>
    </xdr:from>
    <xdr:to>
      <xdr:col>38</xdr:col>
      <xdr:colOff>156882</xdr:colOff>
      <xdr:row>764</xdr:row>
      <xdr:rowOff>665954</xdr:rowOff>
    </xdr:to>
    <xdr:sp macro="" textlink="">
      <xdr:nvSpPr>
        <xdr:cNvPr id="39" name="テキスト ボックス 38"/>
        <xdr:cNvSpPr txBox="1"/>
      </xdr:nvSpPr>
      <xdr:spPr>
        <a:xfrm>
          <a:off x="6208060" y="48318166"/>
          <a:ext cx="1613646" cy="48825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外注費</a:t>
          </a:r>
          <a:endParaRPr kumimoji="1" lang="en-US" altLang="ja-JP" sz="1100"/>
        </a:p>
        <a:p>
          <a:pPr algn="ctr"/>
          <a:r>
            <a:rPr kumimoji="1" lang="en-US" altLang="ja-JP" sz="1100"/>
            <a:t>8</a:t>
          </a:r>
          <a:r>
            <a:rPr kumimoji="1" lang="ja-JP" altLang="en-US" sz="1100"/>
            <a:t>百万円</a:t>
          </a:r>
          <a:endParaRPr kumimoji="1" lang="en-US" altLang="ja-JP" sz="1100"/>
        </a:p>
      </xdr:txBody>
    </xdr:sp>
    <xdr:clientData/>
  </xdr:twoCellAnchor>
  <xdr:twoCellAnchor>
    <xdr:from>
      <xdr:col>29</xdr:col>
      <xdr:colOff>22411</xdr:colOff>
      <xdr:row>765</xdr:row>
      <xdr:rowOff>47063</xdr:rowOff>
    </xdr:from>
    <xdr:to>
      <xdr:col>39</xdr:col>
      <xdr:colOff>134470</xdr:colOff>
      <xdr:row>765</xdr:row>
      <xdr:rowOff>567764</xdr:rowOff>
    </xdr:to>
    <xdr:sp macro="" textlink="">
      <xdr:nvSpPr>
        <xdr:cNvPr id="40" name="テキスト ボックス 39"/>
        <xdr:cNvSpPr txBox="1"/>
      </xdr:nvSpPr>
      <xdr:spPr>
        <a:xfrm>
          <a:off x="5871882" y="48859887"/>
          <a:ext cx="2129117" cy="520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（研究開発に係る外部委託）</a:t>
          </a:r>
        </a:p>
      </xdr:txBody>
    </xdr:sp>
    <xdr:clientData/>
  </xdr:twoCellAnchor>
  <xdr:twoCellAnchor>
    <xdr:from>
      <xdr:col>44</xdr:col>
      <xdr:colOff>194661</xdr:colOff>
      <xdr:row>763</xdr:row>
      <xdr:rowOff>144236</xdr:rowOff>
    </xdr:from>
    <xdr:to>
      <xdr:col>44</xdr:col>
      <xdr:colOff>194662</xdr:colOff>
      <xdr:row>764</xdr:row>
      <xdr:rowOff>131966</xdr:rowOff>
    </xdr:to>
    <xdr:cxnSp macro="">
      <xdr:nvCxnSpPr>
        <xdr:cNvPr id="41" name="直線矢印コネクタ 40"/>
        <xdr:cNvCxnSpPr/>
      </xdr:nvCxnSpPr>
      <xdr:spPr>
        <a:xfrm flipH="1">
          <a:off x="9069720" y="47769236"/>
          <a:ext cx="1" cy="335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186018</xdr:colOff>
      <xdr:row>764</xdr:row>
      <xdr:rowOff>173216</xdr:rowOff>
    </xdr:from>
    <xdr:to>
      <xdr:col>49</xdr:col>
      <xdr:colOff>134470</xdr:colOff>
      <xdr:row>764</xdr:row>
      <xdr:rowOff>661475</xdr:rowOff>
    </xdr:to>
    <xdr:sp macro="" textlink="">
      <xdr:nvSpPr>
        <xdr:cNvPr id="43" name="テキスト ボックス 42"/>
        <xdr:cNvSpPr txBox="1"/>
      </xdr:nvSpPr>
      <xdr:spPr>
        <a:xfrm>
          <a:off x="8254253" y="48313687"/>
          <a:ext cx="1763805" cy="48825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外注費</a:t>
          </a:r>
          <a:endParaRPr kumimoji="1" lang="en-US" altLang="ja-JP" sz="1100"/>
        </a:p>
        <a:p>
          <a:pPr algn="ctr"/>
          <a:r>
            <a:rPr kumimoji="1" lang="en-US" altLang="ja-JP" sz="1100"/>
            <a:t>6</a:t>
          </a:r>
          <a:r>
            <a:rPr kumimoji="1" lang="ja-JP" altLang="en-US" sz="1100"/>
            <a:t>百万円</a:t>
          </a:r>
          <a:endParaRPr kumimoji="1" lang="en-US" altLang="ja-JP" sz="1100"/>
        </a:p>
      </xdr:txBody>
    </xdr:sp>
    <xdr:clientData/>
  </xdr:twoCellAnchor>
  <xdr:twoCellAnchor>
    <xdr:from>
      <xdr:col>39</xdr:col>
      <xdr:colOff>123266</xdr:colOff>
      <xdr:row>765</xdr:row>
      <xdr:rowOff>31375</xdr:rowOff>
    </xdr:from>
    <xdr:to>
      <xdr:col>49</xdr:col>
      <xdr:colOff>268941</xdr:colOff>
      <xdr:row>765</xdr:row>
      <xdr:rowOff>552076</xdr:rowOff>
    </xdr:to>
    <xdr:sp macro="" textlink="">
      <xdr:nvSpPr>
        <xdr:cNvPr id="44" name="テキスト ボックス 43"/>
        <xdr:cNvSpPr txBox="1"/>
      </xdr:nvSpPr>
      <xdr:spPr>
        <a:xfrm>
          <a:off x="7989795" y="48844199"/>
          <a:ext cx="2162734" cy="520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（研究開発に係る外部委託）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403</v>
      </c>
      <c r="AJ2" s="942" t="s">
        <v>739</v>
      </c>
      <c r="AK2" s="942"/>
      <c r="AL2" s="942"/>
      <c r="AM2" s="942"/>
      <c r="AN2" s="98" t="s">
        <v>403</v>
      </c>
      <c r="AO2" s="942">
        <v>20</v>
      </c>
      <c r="AP2" s="942"/>
      <c r="AQ2" s="942"/>
      <c r="AR2" s="99" t="s">
        <v>706</v>
      </c>
      <c r="AS2" s="948">
        <v>504</v>
      </c>
      <c r="AT2" s="948"/>
      <c r="AU2" s="948"/>
      <c r="AV2" s="98" t="str">
        <f>IF(AW2="","","-")</f>
        <v/>
      </c>
      <c r="AW2" s="908"/>
      <c r="AX2" s="908"/>
    </row>
    <row r="3" spans="1:50" ht="21" customHeight="1" thickBot="1" x14ac:dyDescent="0.2">
      <c r="A3" s="864" t="s">
        <v>699</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707</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708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709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710</v>
      </c>
      <c r="H5" s="837"/>
      <c r="I5" s="837"/>
      <c r="J5" s="837"/>
      <c r="K5" s="837"/>
      <c r="L5" s="837"/>
      <c r="M5" s="838" t="s">
        <v>66</v>
      </c>
      <c r="N5" s="839"/>
      <c r="O5" s="839"/>
      <c r="P5" s="839"/>
      <c r="Q5" s="839"/>
      <c r="R5" s="840"/>
      <c r="S5" s="841" t="s">
        <v>711</v>
      </c>
      <c r="T5" s="837"/>
      <c r="U5" s="837"/>
      <c r="V5" s="837"/>
      <c r="W5" s="837"/>
      <c r="X5" s="842"/>
      <c r="Y5" s="698" t="s">
        <v>3</v>
      </c>
      <c r="Z5" s="542"/>
      <c r="AA5" s="542"/>
      <c r="AB5" s="542"/>
      <c r="AC5" s="542"/>
      <c r="AD5" s="543"/>
      <c r="AE5" s="699" t="s">
        <v>712</v>
      </c>
      <c r="AF5" s="699"/>
      <c r="AG5" s="699"/>
      <c r="AH5" s="699"/>
      <c r="AI5" s="699"/>
      <c r="AJ5" s="699"/>
      <c r="AK5" s="699"/>
      <c r="AL5" s="699"/>
      <c r="AM5" s="699"/>
      <c r="AN5" s="699"/>
      <c r="AO5" s="699"/>
      <c r="AP5" s="700"/>
      <c r="AQ5" s="701" t="s">
        <v>741</v>
      </c>
      <c r="AR5" s="702"/>
      <c r="AS5" s="702"/>
      <c r="AT5" s="702"/>
      <c r="AU5" s="702"/>
      <c r="AV5" s="702"/>
      <c r="AW5" s="702"/>
      <c r="AX5" s="703"/>
    </row>
    <row r="6" spans="1:50" ht="39" customHeight="1" x14ac:dyDescent="0.15">
      <c r="A6" s="706" t="s">
        <v>4</v>
      </c>
      <c r="B6" s="707"/>
      <c r="C6" s="707"/>
      <c r="D6" s="707"/>
      <c r="E6" s="707"/>
      <c r="F6" s="707"/>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87" customHeight="1" x14ac:dyDescent="0.15">
      <c r="A7" s="494" t="s">
        <v>22</v>
      </c>
      <c r="B7" s="495"/>
      <c r="C7" s="495"/>
      <c r="D7" s="495"/>
      <c r="E7" s="495"/>
      <c r="F7" s="496"/>
      <c r="G7" s="497" t="s">
        <v>713</v>
      </c>
      <c r="H7" s="498"/>
      <c r="I7" s="498"/>
      <c r="J7" s="498"/>
      <c r="K7" s="498"/>
      <c r="L7" s="498"/>
      <c r="M7" s="498"/>
      <c r="N7" s="498"/>
      <c r="O7" s="498"/>
      <c r="P7" s="498"/>
      <c r="Q7" s="498"/>
      <c r="R7" s="498"/>
      <c r="S7" s="498"/>
      <c r="T7" s="498"/>
      <c r="U7" s="498"/>
      <c r="V7" s="498"/>
      <c r="W7" s="498"/>
      <c r="X7" s="499"/>
      <c r="Y7" s="920" t="s">
        <v>386</v>
      </c>
      <c r="Z7" s="439"/>
      <c r="AA7" s="439"/>
      <c r="AB7" s="439"/>
      <c r="AC7" s="439"/>
      <c r="AD7" s="921"/>
      <c r="AE7" s="909" t="s">
        <v>812</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4" t="s">
        <v>256</v>
      </c>
      <c r="B8" s="495"/>
      <c r="C8" s="495"/>
      <c r="D8" s="495"/>
      <c r="E8" s="495"/>
      <c r="F8" s="496"/>
      <c r="G8" s="943" t="str">
        <f>入力規則等!A27</f>
        <v>科学技術・イノベーション</v>
      </c>
      <c r="H8" s="720"/>
      <c r="I8" s="720"/>
      <c r="J8" s="720"/>
      <c r="K8" s="720"/>
      <c r="L8" s="720"/>
      <c r="M8" s="720"/>
      <c r="N8" s="720"/>
      <c r="O8" s="720"/>
      <c r="P8" s="720"/>
      <c r="Q8" s="720"/>
      <c r="R8" s="720"/>
      <c r="S8" s="720"/>
      <c r="T8" s="720"/>
      <c r="U8" s="720"/>
      <c r="V8" s="720"/>
      <c r="W8" s="720"/>
      <c r="X8" s="944"/>
      <c r="Y8" s="843" t="s">
        <v>257</v>
      </c>
      <c r="Z8" s="844"/>
      <c r="AA8" s="844"/>
      <c r="AB8" s="844"/>
      <c r="AC8" s="844"/>
      <c r="AD8" s="845"/>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813</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93.75" customHeight="1" x14ac:dyDescent="0.15">
      <c r="A10" s="660" t="s">
        <v>30</v>
      </c>
      <c r="B10" s="661"/>
      <c r="C10" s="661"/>
      <c r="D10" s="661"/>
      <c r="E10" s="661"/>
      <c r="F10" s="661"/>
      <c r="G10" s="754" t="s">
        <v>816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1" t="s">
        <v>24</v>
      </c>
      <c r="B12" s="962"/>
      <c r="C12" s="962"/>
      <c r="D12" s="962"/>
      <c r="E12" s="962"/>
      <c r="F12" s="963"/>
      <c r="G12" s="760"/>
      <c r="H12" s="761"/>
      <c r="I12" s="761"/>
      <c r="J12" s="761"/>
      <c r="K12" s="761"/>
      <c r="L12" s="761"/>
      <c r="M12" s="761"/>
      <c r="N12" s="761"/>
      <c r="O12" s="761"/>
      <c r="P12" s="446" t="s">
        <v>387</v>
      </c>
      <c r="Q12" s="441"/>
      <c r="R12" s="441"/>
      <c r="S12" s="441"/>
      <c r="T12" s="441"/>
      <c r="U12" s="441"/>
      <c r="V12" s="442"/>
      <c r="W12" s="446" t="s">
        <v>409</v>
      </c>
      <c r="X12" s="441"/>
      <c r="Y12" s="441"/>
      <c r="Z12" s="441"/>
      <c r="AA12" s="441"/>
      <c r="AB12" s="441"/>
      <c r="AC12" s="442"/>
      <c r="AD12" s="446" t="s">
        <v>696</v>
      </c>
      <c r="AE12" s="441"/>
      <c r="AF12" s="441"/>
      <c r="AG12" s="441"/>
      <c r="AH12" s="441"/>
      <c r="AI12" s="441"/>
      <c r="AJ12" s="442"/>
      <c r="AK12" s="446" t="s">
        <v>700</v>
      </c>
      <c r="AL12" s="441"/>
      <c r="AM12" s="441"/>
      <c r="AN12" s="441"/>
      <c r="AO12" s="441"/>
      <c r="AP12" s="441"/>
      <c r="AQ12" s="442"/>
      <c r="AR12" s="446" t="s">
        <v>701</v>
      </c>
      <c r="AS12" s="441"/>
      <c r="AT12" s="441"/>
      <c r="AU12" s="441"/>
      <c r="AV12" s="441"/>
      <c r="AW12" s="441"/>
      <c r="AX12" s="722"/>
    </row>
    <row r="13" spans="1:50" ht="21" customHeight="1" x14ac:dyDescent="0.15">
      <c r="A13" s="612"/>
      <c r="B13" s="613"/>
      <c r="C13" s="613"/>
      <c r="D13" s="613"/>
      <c r="E13" s="613"/>
      <c r="F13" s="614"/>
      <c r="G13" s="723" t="s">
        <v>6</v>
      </c>
      <c r="H13" s="724"/>
      <c r="I13" s="764" t="s">
        <v>7</v>
      </c>
      <c r="J13" s="765"/>
      <c r="K13" s="765"/>
      <c r="L13" s="765"/>
      <c r="M13" s="765"/>
      <c r="N13" s="765"/>
      <c r="O13" s="766"/>
      <c r="P13" s="657">
        <v>106</v>
      </c>
      <c r="Q13" s="658"/>
      <c r="R13" s="658"/>
      <c r="S13" s="658"/>
      <c r="T13" s="658"/>
      <c r="U13" s="658"/>
      <c r="V13" s="659"/>
      <c r="W13" s="657">
        <v>135</v>
      </c>
      <c r="X13" s="658"/>
      <c r="Y13" s="658"/>
      <c r="Z13" s="658"/>
      <c r="AA13" s="658"/>
      <c r="AB13" s="658"/>
      <c r="AC13" s="659"/>
      <c r="AD13" s="657">
        <v>155</v>
      </c>
      <c r="AE13" s="658"/>
      <c r="AF13" s="658"/>
      <c r="AG13" s="658"/>
      <c r="AH13" s="658"/>
      <c r="AI13" s="658"/>
      <c r="AJ13" s="659"/>
      <c r="AK13" s="657">
        <v>155</v>
      </c>
      <c r="AL13" s="658"/>
      <c r="AM13" s="658"/>
      <c r="AN13" s="658"/>
      <c r="AO13" s="658"/>
      <c r="AP13" s="658"/>
      <c r="AQ13" s="659"/>
      <c r="AR13" s="917">
        <v>195</v>
      </c>
      <c r="AS13" s="918"/>
      <c r="AT13" s="918"/>
      <c r="AU13" s="918"/>
      <c r="AV13" s="918"/>
      <c r="AW13" s="918"/>
      <c r="AX13" s="919"/>
    </row>
    <row r="14" spans="1:50" ht="21" customHeight="1" x14ac:dyDescent="0.15">
      <c r="A14" s="612"/>
      <c r="B14" s="613"/>
      <c r="C14" s="613"/>
      <c r="D14" s="613"/>
      <c r="E14" s="613"/>
      <c r="F14" s="614"/>
      <c r="G14" s="725"/>
      <c r="H14" s="726"/>
      <c r="I14" s="711" t="s">
        <v>8</v>
      </c>
      <c r="J14" s="762"/>
      <c r="K14" s="762"/>
      <c r="L14" s="762"/>
      <c r="M14" s="762"/>
      <c r="N14" s="762"/>
      <c r="O14" s="763"/>
      <c r="P14" s="657" t="s">
        <v>713</v>
      </c>
      <c r="Q14" s="658"/>
      <c r="R14" s="658"/>
      <c r="S14" s="658"/>
      <c r="T14" s="658"/>
      <c r="U14" s="658"/>
      <c r="V14" s="659"/>
      <c r="W14" s="657" t="s">
        <v>713</v>
      </c>
      <c r="X14" s="658"/>
      <c r="Y14" s="658"/>
      <c r="Z14" s="658"/>
      <c r="AA14" s="658"/>
      <c r="AB14" s="658"/>
      <c r="AC14" s="659"/>
      <c r="AD14" s="657" t="s">
        <v>713</v>
      </c>
      <c r="AE14" s="658"/>
      <c r="AF14" s="658"/>
      <c r="AG14" s="658"/>
      <c r="AH14" s="658"/>
      <c r="AI14" s="658"/>
      <c r="AJ14" s="659"/>
      <c r="AK14" s="657" t="s">
        <v>740</v>
      </c>
      <c r="AL14" s="658"/>
      <c r="AM14" s="658"/>
      <c r="AN14" s="658"/>
      <c r="AO14" s="658"/>
      <c r="AP14" s="658"/>
      <c r="AQ14" s="659"/>
      <c r="AR14" s="788"/>
      <c r="AS14" s="788"/>
      <c r="AT14" s="788"/>
      <c r="AU14" s="788"/>
      <c r="AV14" s="788"/>
      <c r="AW14" s="788"/>
      <c r="AX14" s="789"/>
    </row>
    <row r="15" spans="1:50" ht="21" customHeight="1" x14ac:dyDescent="0.15">
      <c r="A15" s="612"/>
      <c r="B15" s="613"/>
      <c r="C15" s="613"/>
      <c r="D15" s="613"/>
      <c r="E15" s="613"/>
      <c r="F15" s="614"/>
      <c r="G15" s="725"/>
      <c r="H15" s="726"/>
      <c r="I15" s="711" t="s">
        <v>51</v>
      </c>
      <c r="J15" s="712"/>
      <c r="K15" s="712"/>
      <c r="L15" s="712"/>
      <c r="M15" s="712"/>
      <c r="N15" s="712"/>
      <c r="O15" s="713"/>
      <c r="P15" s="657" t="s">
        <v>713</v>
      </c>
      <c r="Q15" s="658"/>
      <c r="R15" s="658"/>
      <c r="S15" s="658"/>
      <c r="T15" s="658"/>
      <c r="U15" s="658"/>
      <c r="V15" s="659"/>
      <c r="W15" s="657" t="s">
        <v>713</v>
      </c>
      <c r="X15" s="658"/>
      <c r="Y15" s="658"/>
      <c r="Z15" s="658"/>
      <c r="AA15" s="658"/>
      <c r="AB15" s="658"/>
      <c r="AC15" s="659"/>
      <c r="AD15" s="657" t="s">
        <v>713</v>
      </c>
      <c r="AE15" s="658"/>
      <c r="AF15" s="658"/>
      <c r="AG15" s="658"/>
      <c r="AH15" s="658"/>
      <c r="AI15" s="658"/>
      <c r="AJ15" s="659"/>
      <c r="AK15" s="657" t="s">
        <v>740</v>
      </c>
      <c r="AL15" s="658"/>
      <c r="AM15" s="658"/>
      <c r="AN15" s="658"/>
      <c r="AO15" s="658"/>
      <c r="AP15" s="658"/>
      <c r="AQ15" s="659"/>
      <c r="AR15" s="657" t="s">
        <v>819</v>
      </c>
      <c r="AS15" s="658"/>
      <c r="AT15" s="658"/>
      <c r="AU15" s="658"/>
      <c r="AV15" s="658"/>
      <c r="AW15" s="658"/>
      <c r="AX15" s="803"/>
    </row>
    <row r="16" spans="1:50" ht="21" customHeight="1" x14ac:dyDescent="0.15">
      <c r="A16" s="612"/>
      <c r="B16" s="613"/>
      <c r="C16" s="613"/>
      <c r="D16" s="613"/>
      <c r="E16" s="613"/>
      <c r="F16" s="614"/>
      <c r="G16" s="725"/>
      <c r="H16" s="726"/>
      <c r="I16" s="711" t="s">
        <v>52</v>
      </c>
      <c r="J16" s="712"/>
      <c r="K16" s="712"/>
      <c r="L16" s="712"/>
      <c r="M16" s="712"/>
      <c r="N16" s="712"/>
      <c r="O16" s="713"/>
      <c r="P16" s="657" t="s">
        <v>713</v>
      </c>
      <c r="Q16" s="658"/>
      <c r="R16" s="658"/>
      <c r="S16" s="658"/>
      <c r="T16" s="658"/>
      <c r="U16" s="658"/>
      <c r="V16" s="659"/>
      <c r="W16" s="657" t="s">
        <v>713</v>
      </c>
      <c r="X16" s="658"/>
      <c r="Y16" s="658"/>
      <c r="Z16" s="658"/>
      <c r="AA16" s="658"/>
      <c r="AB16" s="658"/>
      <c r="AC16" s="659"/>
      <c r="AD16" s="657" t="s">
        <v>713</v>
      </c>
      <c r="AE16" s="658"/>
      <c r="AF16" s="658"/>
      <c r="AG16" s="658"/>
      <c r="AH16" s="658"/>
      <c r="AI16" s="658"/>
      <c r="AJ16" s="659"/>
      <c r="AK16" s="657" t="s">
        <v>740</v>
      </c>
      <c r="AL16" s="658"/>
      <c r="AM16" s="658"/>
      <c r="AN16" s="658"/>
      <c r="AO16" s="658"/>
      <c r="AP16" s="658"/>
      <c r="AQ16" s="659"/>
      <c r="AR16" s="757"/>
      <c r="AS16" s="758"/>
      <c r="AT16" s="758"/>
      <c r="AU16" s="758"/>
      <c r="AV16" s="758"/>
      <c r="AW16" s="758"/>
      <c r="AX16" s="759"/>
    </row>
    <row r="17" spans="1:50" ht="24.75" customHeight="1" x14ac:dyDescent="0.15">
      <c r="A17" s="612"/>
      <c r="B17" s="613"/>
      <c r="C17" s="613"/>
      <c r="D17" s="613"/>
      <c r="E17" s="613"/>
      <c r="F17" s="614"/>
      <c r="G17" s="725"/>
      <c r="H17" s="726"/>
      <c r="I17" s="711" t="s">
        <v>50</v>
      </c>
      <c r="J17" s="762"/>
      <c r="K17" s="762"/>
      <c r="L17" s="762"/>
      <c r="M17" s="762"/>
      <c r="N17" s="762"/>
      <c r="O17" s="763"/>
      <c r="P17" s="657" t="s">
        <v>713</v>
      </c>
      <c r="Q17" s="658"/>
      <c r="R17" s="658"/>
      <c r="S17" s="658"/>
      <c r="T17" s="658"/>
      <c r="U17" s="658"/>
      <c r="V17" s="659"/>
      <c r="W17" s="657" t="s">
        <v>713</v>
      </c>
      <c r="X17" s="658"/>
      <c r="Y17" s="658"/>
      <c r="Z17" s="658"/>
      <c r="AA17" s="658"/>
      <c r="AB17" s="658"/>
      <c r="AC17" s="659"/>
      <c r="AD17" s="657" t="s">
        <v>713</v>
      </c>
      <c r="AE17" s="658"/>
      <c r="AF17" s="658"/>
      <c r="AG17" s="658"/>
      <c r="AH17" s="658"/>
      <c r="AI17" s="658"/>
      <c r="AJ17" s="659"/>
      <c r="AK17" s="657" t="s">
        <v>740</v>
      </c>
      <c r="AL17" s="658"/>
      <c r="AM17" s="658"/>
      <c r="AN17" s="658"/>
      <c r="AO17" s="658"/>
      <c r="AP17" s="658"/>
      <c r="AQ17" s="659"/>
      <c r="AR17" s="915"/>
      <c r="AS17" s="915"/>
      <c r="AT17" s="915"/>
      <c r="AU17" s="915"/>
      <c r="AV17" s="915"/>
      <c r="AW17" s="915"/>
      <c r="AX17" s="916"/>
    </row>
    <row r="18" spans="1:50" ht="24.75" customHeight="1" x14ac:dyDescent="0.15">
      <c r="A18" s="612"/>
      <c r="B18" s="613"/>
      <c r="C18" s="613"/>
      <c r="D18" s="613"/>
      <c r="E18" s="613"/>
      <c r="F18" s="614"/>
      <c r="G18" s="727"/>
      <c r="H18" s="728"/>
      <c r="I18" s="716" t="s">
        <v>20</v>
      </c>
      <c r="J18" s="717"/>
      <c r="K18" s="717"/>
      <c r="L18" s="717"/>
      <c r="M18" s="717"/>
      <c r="N18" s="717"/>
      <c r="O18" s="718"/>
      <c r="P18" s="875">
        <f>SUM(P13:V17)</f>
        <v>106</v>
      </c>
      <c r="Q18" s="876"/>
      <c r="R18" s="876"/>
      <c r="S18" s="876"/>
      <c r="T18" s="876"/>
      <c r="U18" s="876"/>
      <c r="V18" s="877"/>
      <c r="W18" s="875">
        <f>SUM(W13:AC17)</f>
        <v>135</v>
      </c>
      <c r="X18" s="876"/>
      <c r="Y18" s="876"/>
      <c r="Z18" s="876"/>
      <c r="AA18" s="876"/>
      <c r="AB18" s="876"/>
      <c r="AC18" s="877"/>
      <c r="AD18" s="875">
        <f>SUM(AD13:AJ17)</f>
        <v>155</v>
      </c>
      <c r="AE18" s="876"/>
      <c r="AF18" s="876"/>
      <c r="AG18" s="876"/>
      <c r="AH18" s="876"/>
      <c r="AI18" s="876"/>
      <c r="AJ18" s="877"/>
      <c r="AK18" s="875">
        <f>SUM(AK13:AQ17)</f>
        <v>155</v>
      </c>
      <c r="AL18" s="876"/>
      <c r="AM18" s="876"/>
      <c r="AN18" s="876"/>
      <c r="AO18" s="876"/>
      <c r="AP18" s="876"/>
      <c r="AQ18" s="877"/>
      <c r="AR18" s="875">
        <f>SUM(AR13:AX17)</f>
        <v>195</v>
      </c>
      <c r="AS18" s="876"/>
      <c r="AT18" s="876"/>
      <c r="AU18" s="876"/>
      <c r="AV18" s="876"/>
      <c r="AW18" s="876"/>
      <c r="AX18" s="878"/>
    </row>
    <row r="19" spans="1:50" ht="24.75" customHeight="1" x14ac:dyDescent="0.15">
      <c r="A19" s="612"/>
      <c r="B19" s="613"/>
      <c r="C19" s="613"/>
      <c r="D19" s="613"/>
      <c r="E19" s="613"/>
      <c r="F19" s="614"/>
      <c r="G19" s="873" t="s">
        <v>9</v>
      </c>
      <c r="H19" s="874"/>
      <c r="I19" s="874"/>
      <c r="J19" s="874"/>
      <c r="K19" s="874"/>
      <c r="L19" s="874"/>
      <c r="M19" s="874"/>
      <c r="N19" s="874"/>
      <c r="O19" s="874"/>
      <c r="P19" s="657">
        <v>99</v>
      </c>
      <c r="Q19" s="658"/>
      <c r="R19" s="658"/>
      <c r="S19" s="658"/>
      <c r="T19" s="658"/>
      <c r="U19" s="658"/>
      <c r="V19" s="659"/>
      <c r="W19" s="657">
        <v>120</v>
      </c>
      <c r="X19" s="658"/>
      <c r="Y19" s="658"/>
      <c r="Z19" s="658"/>
      <c r="AA19" s="658"/>
      <c r="AB19" s="658"/>
      <c r="AC19" s="659"/>
      <c r="AD19" s="657">
        <v>147</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3" t="s">
        <v>10</v>
      </c>
      <c r="H20" s="874"/>
      <c r="I20" s="874"/>
      <c r="J20" s="874"/>
      <c r="K20" s="874"/>
      <c r="L20" s="874"/>
      <c r="M20" s="874"/>
      <c r="N20" s="874"/>
      <c r="O20" s="874"/>
      <c r="P20" s="316">
        <f>IF(P18=0, "-", SUM(P19)/P18)</f>
        <v>0.93396226415094341</v>
      </c>
      <c r="Q20" s="316"/>
      <c r="R20" s="316"/>
      <c r="S20" s="316"/>
      <c r="T20" s="316"/>
      <c r="U20" s="316"/>
      <c r="V20" s="316"/>
      <c r="W20" s="316">
        <f t="shared" ref="W20" si="0">IF(W18=0, "-", SUM(W19)/W18)</f>
        <v>0.88888888888888884</v>
      </c>
      <c r="X20" s="316"/>
      <c r="Y20" s="316"/>
      <c r="Z20" s="316"/>
      <c r="AA20" s="316"/>
      <c r="AB20" s="316"/>
      <c r="AC20" s="316"/>
      <c r="AD20" s="316">
        <f t="shared" ref="AD20" si="1">IF(AD18=0, "-", SUM(AD19)/AD18)</f>
        <v>0.94838709677419353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64"/>
      <c r="G21" s="314" t="s">
        <v>351</v>
      </c>
      <c r="H21" s="315"/>
      <c r="I21" s="315"/>
      <c r="J21" s="315"/>
      <c r="K21" s="315"/>
      <c r="L21" s="315"/>
      <c r="M21" s="315"/>
      <c r="N21" s="315"/>
      <c r="O21" s="315"/>
      <c r="P21" s="316">
        <f>IF(P19=0, "-", SUM(P19)/SUM(P13,P14))</f>
        <v>0.93396226415094341</v>
      </c>
      <c r="Q21" s="316"/>
      <c r="R21" s="316"/>
      <c r="S21" s="316"/>
      <c r="T21" s="316"/>
      <c r="U21" s="316"/>
      <c r="V21" s="316"/>
      <c r="W21" s="316">
        <f t="shared" ref="W21" si="2">IF(W19=0, "-", SUM(W19)/SUM(W13,W14))</f>
        <v>0.88888888888888884</v>
      </c>
      <c r="X21" s="316"/>
      <c r="Y21" s="316"/>
      <c r="Z21" s="316"/>
      <c r="AA21" s="316"/>
      <c r="AB21" s="316"/>
      <c r="AC21" s="316"/>
      <c r="AD21" s="316">
        <f t="shared" ref="AD21" si="3">IF(AD19=0, "-", SUM(AD19)/SUM(AD13,AD14))</f>
        <v>0.94838709677419353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704</v>
      </c>
      <c r="B22" s="971"/>
      <c r="C22" s="971"/>
      <c r="D22" s="971"/>
      <c r="E22" s="971"/>
      <c r="F22" s="972"/>
      <c r="G22" s="966" t="s">
        <v>330</v>
      </c>
      <c r="H22" s="222"/>
      <c r="I22" s="222"/>
      <c r="J22" s="222"/>
      <c r="K22" s="222"/>
      <c r="L22" s="222"/>
      <c r="M22" s="222"/>
      <c r="N22" s="222"/>
      <c r="O22" s="223"/>
      <c r="P22" s="931" t="s">
        <v>702</v>
      </c>
      <c r="Q22" s="222"/>
      <c r="R22" s="222"/>
      <c r="S22" s="222"/>
      <c r="T22" s="222"/>
      <c r="U22" s="222"/>
      <c r="V22" s="223"/>
      <c r="W22" s="931" t="s">
        <v>703</v>
      </c>
      <c r="X22" s="222"/>
      <c r="Y22" s="222"/>
      <c r="Z22" s="222"/>
      <c r="AA22" s="222"/>
      <c r="AB22" s="222"/>
      <c r="AC22" s="223"/>
      <c r="AD22" s="931" t="s">
        <v>329</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714</v>
      </c>
      <c r="H23" s="968"/>
      <c r="I23" s="968"/>
      <c r="J23" s="968"/>
      <c r="K23" s="968"/>
      <c r="L23" s="968"/>
      <c r="M23" s="968"/>
      <c r="N23" s="968"/>
      <c r="O23" s="969"/>
      <c r="P23" s="917">
        <v>150</v>
      </c>
      <c r="Q23" s="918"/>
      <c r="R23" s="918"/>
      <c r="S23" s="918"/>
      <c r="T23" s="918"/>
      <c r="U23" s="918"/>
      <c r="V23" s="932"/>
      <c r="W23" s="917">
        <v>190</v>
      </c>
      <c r="X23" s="918"/>
      <c r="Y23" s="918"/>
      <c r="Z23" s="918"/>
      <c r="AA23" s="918"/>
      <c r="AB23" s="918"/>
      <c r="AC23" s="932"/>
      <c r="AD23" s="980" t="s">
        <v>818</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3" t="s">
        <v>715</v>
      </c>
      <c r="H24" s="934"/>
      <c r="I24" s="934"/>
      <c r="J24" s="934"/>
      <c r="K24" s="934"/>
      <c r="L24" s="934"/>
      <c r="M24" s="934"/>
      <c r="N24" s="934"/>
      <c r="O24" s="935"/>
      <c r="P24" s="657">
        <v>2</v>
      </c>
      <c r="Q24" s="658"/>
      <c r="R24" s="658"/>
      <c r="S24" s="658"/>
      <c r="T24" s="658"/>
      <c r="U24" s="658"/>
      <c r="V24" s="659"/>
      <c r="W24" s="657">
        <v>2</v>
      </c>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33" t="s">
        <v>716</v>
      </c>
      <c r="H25" s="934"/>
      <c r="I25" s="934"/>
      <c r="J25" s="934"/>
      <c r="K25" s="934"/>
      <c r="L25" s="934"/>
      <c r="M25" s="934"/>
      <c r="N25" s="934"/>
      <c r="O25" s="935"/>
      <c r="P25" s="657">
        <v>1</v>
      </c>
      <c r="Q25" s="658"/>
      <c r="R25" s="658"/>
      <c r="S25" s="658"/>
      <c r="T25" s="658"/>
      <c r="U25" s="658"/>
      <c r="V25" s="659"/>
      <c r="W25" s="657">
        <v>1</v>
      </c>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33" t="s">
        <v>717</v>
      </c>
      <c r="H26" s="934"/>
      <c r="I26" s="934"/>
      <c r="J26" s="934"/>
      <c r="K26" s="934"/>
      <c r="L26" s="934"/>
      <c r="M26" s="934"/>
      <c r="N26" s="934"/>
      <c r="O26" s="935"/>
      <c r="P26" s="657">
        <v>1</v>
      </c>
      <c r="Q26" s="658"/>
      <c r="R26" s="658"/>
      <c r="S26" s="658"/>
      <c r="T26" s="658"/>
      <c r="U26" s="658"/>
      <c r="V26" s="659"/>
      <c r="W26" s="657">
        <v>1</v>
      </c>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33" t="s">
        <v>718</v>
      </c>
      <c r="H27" s="934"/>
      <c r="I27" s="934"/>
      <c r="J27" s="934"/>
      <c r="K27" s="934"/>
      <c r="L27" s="934"/>
      <c r="M27" s="934"/>
      <c r="N27" s="934"/>
      <c r="O27" s="935"/>
      <c r="P27" s="657">
        <v>1</v>
      </c>
      <c r="Q27" s="658"/>
      <c r="R27" s="658"/>
      <c r="S27" s="658"/>
      <c r="T27" s="658"/>
      <c r="U27" s="658"/>
      <c r="V27" s="659"/>
      <c r="W27" s="657">
        <v>1</v>
      </c>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334</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331</v>
      </c>
      <c r="H29" s="940"/>
      <c r="I29" s="940"/>
      <c r="J29" s="940"/>
      <c r="K29" s="940"/>
      <c r="L29" s="940"/>
      <c r="M29" s="940"/>
      <c r="N29" s="940"/>
      <c r="O29" s="941"/>
      <c r="P29" s="657">
        <f>AK13</f>
        <v>155</v>
      </c>
      <c r="Q29" s="658"/>
      <c r="R29" s="658"/>
      <c r="S29" s="658"/>
      <c r="T29" s="658"/>
      <c r="U29" s="658"/>
      <c r="V29" s="659"/>
      <c r="W29" s="949">
        <f>AR13</f>
        <v>195</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8" t="s">
        <v>346</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387</v>
      </c>
      <c r="AF30" s="856"/>
      <c r="AG30" s="856"/>
      <c r="AH30" s="857"/>
      <c r="AI30" s="912" t="s">
        <v>409</v>
      </c>
      <c r="AJ30" s="912"/>
      <c r="AK30" s="912"/>
      <c r="AL30" s="855"/>
      <c r="AM30" s="912" t="s">
        <v>506</v>
      </c>
      <c r="AN30" s="912"/>
      <c r="AO30" s="912"/>
      <c r="AP30" s="855"/>
      <c r="AQ30" s="767" t="s">
        <v>232</v>
      </c>
      <c r="AR30" s="768"/>
      <c r="AS30" s="768"/>
      <c r="AT30" s="769"/>
      <c r="AU30" s="774" t="s">
        <v>134</v>
      </c>
      <c r="AV30" s="774"/>
      <c r="AW30" s="774"/>
      <c r="AX30" s="914"/>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3"/>
      <c r="AJ31" s="913"/>
      <c r="AK31" s="913"/>
      <c r="AL31" s="407"/>
      <c r="AM31" s="913"/>
      <c r="AN31" s="913"/>
      <c r="AO31" s="913"/>
      <c r="AP31" s="407"/>
      <c r="AQ31" s="250">
        <v>3</v>
      </c>
      <c r="AR31" s="201"/>
      <c r="AS31" s="136" t="s">
        <v>233</v>
      </c>
      <c r="AT31" s="137"/>
      <c r="AU31" s="200" t="s">
        <v>809</v>
      </c>
      <c r="AV31" s="200"/>
      <c r="AW31" s="392" t="s">
        <v>179</v>
      </c>
      <c r="AX31" s="393"/>
    </row>
    <row r="32" spans="1:50" ht="23.25" customHeight="1" x14ac:dyDescent="0.15">
      <c r="A32" s="397"/>
      <c r="B32" s="395"/>
      <c r="C32" s="395"/>
      <c r="D32" s="395"/>
      <c r="E32" s="395"/>
      <c r="F32" s="396"/>
      <c r="G32" s="563" t="s">
        <v>719</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721</v>
      </c>
      <c r="AC32" s="460"/>
      <c r="AD32" s="460"/>
      <c r="AE32" s="218">
        <v>5</v>
      </c>
      <c r="AF32" s="219"/>
      <c r="AG32" s="219"/>
      <c r="AH32" s="219"/>
      <c r="AI32" s="218">
        <v>3</v>
      </c>
      <c r="AJ32" s="219"/>
      <c r="AK32" s="219"/>
      <c r="AL32" s="219"/>
      <c r="AM32" s="218">
        <v>3</v>
      </c>
      <c r="AN32" s="219"/>
      <c r="AO32" s="219"/>
      <c r="AP32" s="219"/>
      <c r="AQ32" s="336" t="s">
        <v>809</v>
      </c>
      <c r="AR32" s="208"/>
      <c r="AS32" s="208"/>
      <c r="AT32" s="337"/>
      <c r="AU32" s="219" t="s">
        <v>809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v>3</v>
      </c>
      <c r="AF33" s="219"/>
      <c r="AG33" s="219"/>
      <c r="AH33" s="219"/>
      <c r="AI33" s="218">
        <v>3</v>
      </c>
      <c r="AJ33" s="219"/>
      <c r="AK33" s="219"/>
      <c r="AL33" s="219"/>
      <c r="AM33" s="218">
        <v>3</v>
      </c>
      <c r="AN33" s="219"/>
      <c r="AO33" s="219"/>
      <c r="AP33" s="219"/>
      <c r="AQ33" s="336">
        <v>3</v>
      </c>
      <c r="AR33" s="208"/>
      <c r="AS33" s="208"/>
      <c r="AT33" s="337"/>
      <c r="AU33" s="219" t="s">
        <v>809</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713</v>
      </c>
      <c r="AF34" s="219"/>
      <c r="AG34" s="219"/>
      <c r="AH34" s="219"/>
      <c r="AI34" s="218" t="s">
        <v>740</v>
      </c>
      <c r="AJ34" s="219"/>
      <c r="AK34" s="219"/>
      <c r="AL34" s="219"/>
      <c r="AM34" s="218" t="s">
        <v>814</v>
      </c>
      <c r="AN34" s="219"/>
      <c r="AO34" s="219"/>
      <c r="AP34" s="219"/>
      <c r="AQ34" s="336" t="s">
        <v>809</v>
      </c>
      <c r="AR34" s="208"/>
      <c r="AS34" s="208"/>
      <c r="AT34" s="337"/>
      <c r="AU34" s="219" t="s">
        <v>809</v>
      </c>
      <c r="AV34" s="219"/>
      <c r="AW34" s="219"/>
      <c r="AX34" s="221"/>
    </row>
    <row r="35" spans="1:51" ht="23.25" customHeight="1" x14ac:dyDescent="0.15">
      <c r="A35" s="228" t="s">
        <v>377</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346</v>
      </c>
      <c r="B37" s="771"/>
      <c r="C37" s="771"/>
      <c r="D37" s="771"/>
      <c r="E37" s="771"/>
      <c r="F37" s="772"/>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387</v>
      </c>
      <c r="AF37" s="247"/>
      <c r="AG37" s="247"/>
      <c r="AH37" s="247"/>
      <c r="AI37" s="247" t="s">
        <v>409</v>
      </c>
      <c r="AJ37" s="247"/>
      <c r="AK37" s="247"/>
      <c r="AL37" s="247"/>
      <c r="AM37" s="247" t="s">
        <v>506</v>
      </c>
      <c r="AN37" s="247"/>
      <c r="AO37" s="247"/>
      <c r="AP37" s="247"/>
      <c r="AQ37" s="154" t="s">
        <v>232</v>
      </c>
      <c r="AR37" s="155"/>
      <c r="AS37" s="155"/>
      <c r="AT37" s="156"/>
      <c r="AU37" s="411" t="s">
        <v>134</v>
      </c>
      <c r="AV37" s="411"/>
      <c r="AW37" s="411"/>
      <c r="AX37" s="907"/>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0" t="s">
        <v>346</v>
      </c>
      <c r="B44" s="771"/>
      <c r="C44" s="771"/>
      <c r="D44" s="771"/>
      <c r="E44" s="771"/>
      <c r="F44" s="772"/>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387</v>
      </c>
      <c r="AF44" s="247"/>
      <c r="AG44" s="247"/>
      <c r="AH44" s="247"/>
      <c r="AI44" s="247" t="s">
        <v>409</v>
      </c>
      <c r="AJ44" s="247"/>
      <c r="AK44" s="247"/>
      <c r="AL44" s="247"/>
      <c r="AM44" s="247" t="s">
        <v>506</v>
      </c>
      <c r="AN44" s="247"/>
      <c r="AO44" s="247"/>
      <c r="AP44" s="247"/>
      <c r="AQ44" s="154" t="s">
        <v>232</v>
      </c>
      <c r="AR44" s="155"/>
      <c r="AS44" s="155"/>
      <c r="AT44" s="156"/>
      <c r="AU44" s="411" t="s">
        <v>134</v>
      </c>
      <c r="AV44" s="411"/>
      <c r="AW44" s="411"/>
      <c r="AX44" s="907"/>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346</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387</v>
      </c>
      <c r="AF51" s="247"/>
      <c r="AG51" s="247"/>
      <c r="AH51" s="247"/>
      <c r="AI51" s="247" t="s">
        <v>409</v>
      </c>
      <c r="AJ51" s="247"/>
      <c r="AK51" s="247"/>
      <c r="AL51" s="247"/>
      <c r="AM51" s="247" t="s">
        <v>506</v>
      </c>
      <c r="AN51" s="247"/>
      <c r="AO51" s="247"/>
      <c r="AP51" s="247"/>
      <c r="AQ51" s="154" t="s">
        <v>232</v>
      </c>
      <c r="AR51" s="155"/>
      <c r="AS51" s="155"/>
      <c r="AT51" s="156"/>
      <c r="AU51" s="922" t="s">
        <v>134</v>
      </c>
      <c r="AV51" s="922"/>
      <c r="AW51" s="922"/>
      <c r="AX51" s="923"/>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346</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387</v>
      </c>
      <c r="AF58" s="247"/>
      <c r="AG58" s="247"/>
      <c r="AH58" s="247"/>
      <c r="AI58" s="247" t="s">
        <v>409</v>
      </c>
      <c r="AJ58" s="247"/>
      <c r="AK58" s="247"/>
      <c r="AL58" s="247"/>
      <c r="AM58" s="247" t="s">
        <v>506</v>
      </c>
      <c r="AN58" s="247"/>
      <c r="AO58" s="247"/>
      <c r="AP58" s="247"/>
      <c r="AQ58" s="154" t="s">
        <v>232</v>
      </c>
      <c r="AR58" s="155"/>
      <c r="AS58" s="155"/>
      <c r="AT58" s="156"/>
      <c r="AU58" s="922" t="s">
        <v>134</v>
      </c>
      <c r="AV58" s="922"/>
      <c r="AW58" s="922"/>
      <c r="AX58" s="923"/>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347</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342</v>
      </c>
      <c r="X65" s="487"/>
      <c r="Y65" s="490"/>
      <c r="Z65" s="490"/>
      <c r="AA65" s="491"/>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352</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347</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7"/>
      <c r="AF77" s="888"/>
      <c r="AG77" s="888"/>
      <c r="AH77" s="888"/>
      <c r="AI77" s="887"/>
      <c r="AJ77" s="888"/>
      <c r="AK77" s="888"/>
      <c r="AL77" s="888"/>
      <c r="AM77" s="887"/>
      <c r="AN77" s="888"/>
      <c r="AO77" s="888"/>
      <c r="AP77" s="888"/>
      <c r="AQ77" s="336"/>
      <c r="AR77" s="208"/>
      <c r="AS77" s="208"/>
      <c r="AT77" s="337"/>
      <c r="AU77" s="219"/>
      <c r="AV77" s="219"/>
      <c r="AW77" s="219"/>
      <c r="AX77" s="221"/>
      <c r="AY77">
        <f t="shared" si="9"/>
        <v>0</v>
      </c>
    </row>
    <row r="78" spans="1:51" ht="69.75" hidden="1" customHeight="1" x14ac:dyDescent="0.15">
      <c r="A78" s="329" t="s">
        <v>380</v>
      </c>
      <c r="B78" s="330"/>
      <c r="C78" s="330"/>
      <c r="D78" s="330"/>
      <c r="E78" s="327" t="s">
        <v>325</v>
      </c>
      <c r="F78" s="328"/>
      <c r="G78" s="54" t="s">
        <v>235</v>
      </c>
      <c r="H78" s="586"/>
      <c r="I78" s="587"/>
      <c r="J78" s="587"/>
      <c r="K78" s="587"/>
      <c r="L78" s="587"/>
      <c r="M78" s="587"/>
      <c r="N78" s="587"/>
      <c r="O78" s="588"/>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341</v>
      </c>
      <c r="AP79" s="274"/>
      <c r="AQ79" s="274"/>
      <c r="AR79" s="76" t="s">
        <v>339</v>
      </c>
      <c r="AS79" s="273"/>
      <c r="AT79" s="274"/>
      <c r="AU79" s="274"/>
      <c r="AV79" s="274"/>
      <c r="AW79" s="274"/>
      <c r="AX79" s="965"/>
      <c r="AY79">
        <f>COUNTIF($AR$79,"☑")</f>
        <v>0</v>
      </c>
    </row>
    <row r="80" spans="1:51" ht="18.75" hidden="1" customHeight="1" x14ac:dyDescent="0.15">
      <c r="A80" s="861" t="s">
        <v>147</v>
      </c>
      <c r="B80" s="523" t="s">
        <v>338</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2"/>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2"/>
      <c r="B82" s="526"/>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c r="AY82">
        <f t="shared" ref="AY82:AY89" si="10">$AY$80</f>
        <v>0</v>
      </c>
    </row>
    <row r="83" spans="1:60" ht="22.5" hidden="1" customHeight="1" x14ac:dyDescent="0.15">
      <c r="A83" s="862"/>
      <c r="B83" s="526"/>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c r="AY83">
        <f t="shared" si="10"/>
        <v>0</v>
      </c>
    </row>
    <row r="84" spans="1:60" ht="19.5" hidden="1" customHeight="1" x14ac:dyDescent="0.15">
      <c r="A84" s="862"/>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6"/>
      <c r="AY84">
        <f t="shared" si="10"/>
        <v>0</v>
      </c>
    </row>
    <row r="85" spans="1:60" ht="18.75" hidden="1" customHeight="1" x14ac:dyDescent="0.15">
      <c r="A85" s="862"/>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387</v>
      </c>
      <c r="AF85" s="247"/>
      <c r="AG85" s="247"/>
      <c r="AH85" s="247"/>
      <c r="AI85" s="247" t="s">
        <v>409</v>
      </c>
      <c r="AJ85" s="247"/>
      <c r="AK85" s="247"/>
      <c r="AL85" s="247"/>
      <c r="AM85" s="247" t="s">
        <v>506</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2"/>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2"/>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2"/>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2"/>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2"/>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387</v>
      </c>
      <c r="AF90" s="247"/>
      <c r="AG90" s="247"/>
      <c r="AH90" s="247"/>
      <c r="AI90" s="247" t="s">
        <v>409</v>
      </c>
      <c r="AJ90" s="247"/>
      <c r="AK90" s="247"/>
      <c r="AL90" s="247"/>
      <c r="AM90" s="247" t="s">
        <v>506</v>
      </c>
      <c r="AN90" s="247"/>
      <c r="AO90" s="247"/>
      <c r="AP90" s="247"/>
      <c r="AQ90" s="158" t="s">
        <v>232</v>
      </c>
      <c r="AR90" s="133"/>
      <c r="AS90" s="133"/>
      <c r="AT90" s="134"/>
      <c r="AU90" s="532" t="s">
        <v>134</v>
      </c>
      <c r="AV90" s="532"/>
      <c r="AW90" s="532"/>
      <c r="AX90" s="533"/>
      <c r="AY90">
        <f>COUNTA($G$92)</f>
        <v>0</v>
      </c>
    </row>
    <row r="91" spans="1:60" ht="18.75" hidden="1" customHeight="1" x14ac:dyDescent="0.15">
      <c r="A91" s="862"/>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2"/>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2"/>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2"/>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387</v>
      </c>
      <c r="AF95" s="247"/>
      <c r="AG95" s="247"/>
      <c r="AH95" s="247"/>
      <c r="AI95" s="247" t="s">
        <v>409</v>
      </c>
      <c r="AJ95" s="247"/>
      <c r="AK95" s="247"/>
      <c r="AL95" s="247"/>
      <c r="AM95" s="247" t="s">
        <v>506</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2"/>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2"/>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2"/>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2" t="s">
        <v>13</v>
      </c>
      <c r="Z99" s="893"/>
      <c r="AA99" s="894"/>
      <c r="AB99" s="889" t="s">
        <v>14</v>
      </c>
      <c r="AC99" s="890"/>
      <c r="AD99" s="891"/>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348</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1"/>
      <c r="Z100" s="852"/>
      <c r="AA100" s="853"/>
      <c r="AB100" s="480" t="s">
        <v>11</v>
      </c>
      <c r="AC100" s="480"/>
      <c r="AD100" s="480"/>
      <c r="AE100" s="538" t="s">
        <v>387</v>
      </c>
      <c r="AF100" s="539"/>
      <c r="AG100" s="539"/>
      <c r="AH100" s="540"/>
      <c r="AI100" s="538" t="s">
        <v>409</v>
      </c>
      <c r="AJ100" s="539"/>
      <c r="AK100" s="539"/>
      <c r="AL100" s="540"/>
      <c r="AM100" s="538" t="s">
        <v>506</v>
      </c>
      <c r="AN100" s="539"/>
      <c r="AO100" s="539"/>
      <c r="AP100" s="540"/>
      <c r="AQ100" s="317" t="s">
        <v>414</v>
      </c>
      <c r="AR100" s="318"/>
      <c r="AS100" s="318"/>
      <c r="AT100" s="319"/>
      <c r="AU100" s="317" t="s">
        <v>538</v>
      </c>
      <c r="AV100" s="318"/>
      <c r="AW100" s="318"/>
      <c r="AX100" s="320"/>
    </row>
    <row r="101" spans="1:60" ht="23.25" customHeight="1" x14ac:dyDescent="0.15">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721</v>
      </c>
      <c r="AC101" s="460"/>
      <c r="AD101" s="460"/>
      <c r="AE101" s="282">
        <v>7</v>
      </c>
      <c r="AF101" s="282"/>
      <c r="AG101" s="282"/>
      <c r="AH101" s="282"/>
      <c r="AI101" s="282">
        <v>8</v>
      </c>
      <c r="AJ101" s="282"/>
      <c r="AK101" s="282"/>
      <c r="AL101" s="282"/>
      <c r="AM101" s="282">
        <v>7</v>
      </c>
      <c r="AN101" s="282"/>
      <c r="AO101" s="282"/>
      <c r="AP101" s="282"/>
      <c r="AQ101" s="282" t="s">
        <v>809</v>
      </c>
      <c r="AR101" s="282"/>
      <c r="AS101" s="282"/>
      <c r="AT101" s="282"/>
      <c r="AU101" s="218" t="s">
        <v>809</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721</v>
      </c>
      <c r="AC102" s="460"/>
      <c r="AD102" s="460"/>
      <c r="AE102" s="282">
        <v>7</v>
      </c>
      <c r="AF102" s="282"/>
      <c r="AG102" s="282"/>
      <c r="AH102" s="282"/>
      <c r="AI102" s="282">
        <v>8</v>
      </c>
      <c r="AJ102" s="282"/>
      <c r="AK102" s="282"/>
      <c r="AL102" s="282"/>
      <c r="AM102" s="282">
        <v>7</v>
      </c>
      <c r="AN102" s="282"/>
      <c r="AO102" s="282"/>
      <c r="AP102" s="282"/>
      <c r="AQ102" s="282">
        <v>7</v>
      </c>
      <c r="AR102" s="282"/>
      <c r="AS102" s="282"/>
      <c r="AT102" s="282"/>
      <c r="AU102" s="225"/>
      <c r="AV102" s="226"/>
      <c r="AW102" s="226"/>
      <c r="AX102" s="321"/>
    </row>
    <row r="103" spans="1:60" ht="31.5" hidden="1" customHeight="1" x14ac:dyDescent="0.15">
      <c r="A103" s="415" t="s">
        <v>348</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348</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348</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348</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387</v>
      </c>
      <c r="AF115" s="247"/>
      <c r="AG115" s="247"/>
      <c r="AH115" s="247"/>
      <c r="AI115" s="247" t="s">
        <v>409</v>
      </c>
      <c r="AJ115" s="247"/>
      <c r="AK115" s="247"/>
      <c r="AL115" s="247"/>
      <c r="AM115" s="247" t="s">
        <v>506</v>
      </c>
      <c r="AN115" s="247"/>
      <c r="AO115" s="247"/>
      <c r="AP115" s="247"/>
      <c r="AQ115" s="589" t="s">
        <v>539</v>
      </c>
      <c r="AR115" s="590"/>
      <c r="AS115" s="590"/>
      <c r="AT115" s="590"/>
      <c r="AU115" s="590"/>
      <c r="AV115" s="590"/>
      <c r="AW115" s="590"/>
      <c r="AX115" s="591"/>
    </row>
    <row r="116" spans="1:51" ht="23.25" customHeight="1" x14ac:dyDescent="0.15">
      <c r="A116" s="435"/>
      <c r="B116" s="436"/>
      <c r="C116" s="436"/>
      <c r="D116" s="436"/>
      <c r="E116" s="436"/>
      <c r="F116" s="437"/>
      <c r="G116" s="387" t="s">
        <v>724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725</v>
      </c>
      <c r="AC116" s="462"/>
      <c r="AD116" s="463"/>
      <c r="AE116" s="282">
        <v>14</v>
      </c>
      <c r="AF116" s="282"/>
      <c r="AG116" s="282"/>
      <c r="AH116" s="282"/>
      <c r="AI116" s="282">
        <v>15</v>
      </c>
      <c r="AJ116" s="282"/>
      <c r="AK116" s="282"/>
      <c r="AL116" s="282"/>
      <c r="AM116" s="282">
        <v>21</v>
      </c>
      <c r="AN116" s="282"/>
      <c r="AO116" s="282"/>
      <c r="AP116" s="282"/>
      <c r="AQ116" s="218">
        <v>22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726</v>
      </c>
      <c r="AC117" s="472"/>
      <c r="AD117" s="473"/>
      <c r="AE117" s="550" t="s">
        <v>727</v>
      </c>
      <c r="AF117" s="550"/>
      <c r="AG117" s="550"/>
      <c r="AH117" s="550"/>
      <c r="AI117" s="550" t="s">
        <v>728</v>
      </c>
      <c r="AJ117" s="550"/>
      <c r="AK117" s="550"/>
      <c r="AL117" s="550"/>
      <c r="AM117" s="550" t="s">
        <v>757</v>
      </c>
      <c r="AN117" s="550"/>
      <c r="AO117" s="550"/>
      <c r="AP117" s="550"/>
      <c r="AQ117" s="550" t="s">
        <v>815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387</v>
      </c>
      <c r="AF118" s="247"/>
      <c r="AG118" s="247"/>
      <c r="AH118" s="247"/>
      <c r="AI118" s="247" t="s">
        <v>409</v>
      </c>
      <c r="AJ118" s="247"/>
      <c r="AK118" s="247"/>
      <c r="AL118" s="247"/>
      <c r="AM118" s="247" t="s">
        <v>506</v>
      </c>
      <c r="AN118" s="247"/>
      <c r="AO118" s="247"/>
      <c r="AP118" s="247"/>
      <c r="AQ118" s="589" t="s">
        <v>539</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356</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355</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387</v>
      </c>
      <c r="AF121" s="247"/>
      <c r="AG121" s="247"/>
      <c r="AH121" s="247"/>
      <c r="AI121" s="247" t="s">
        <v>409</v>
      </c>
      <c r="AJ121" s="247"/>
      <c r="AK121" s="247"/>
      <c r="AL121" s="247"/>
      <c r="AM121" s="247" t="s">
        <v>506</v>
      </c>
      <c r="AN121" s="247"/>
      <c r="AO121" s="247"/>
      <c r="AP121" s="247"/>
      <c r="AQ121" s="589" t="s">
        <v>539</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357</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387</v>
      </c>
      <c r="AF124" s="247"/>
      <c r="AG124" s="247"/>
      <c r="AH124" s="247"/>
      <c r="AI124" s="247" t="s">
        <v>409</v>
      </c>
      <c r="AJ124" s="247"/>
      <c r="AK124" s="247"/>
      <c r="AL124" s="247"/>
      <c r="AM124" s="247" t="s">
        <v>506</v>
      </c>
      <c r="AN124" s="247"/>
      <c r="AO124" s="247"/>
      <c r="AP124" s="247"/>
      <c r="AQ124" s="589" t="s">
        <v>539</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357</v>
      </c>
      <c r="H125" s="387"/>
      <c r="I125" s="387"/>
      <c r="J125" s="387"/>
      <c r="K125" s="387"/>
      <c r="L125" s="387"/>
      <c r="M125" s="387"/>
      <c r="N125" s="387"/>
      <c r="O125" s="387"/>
      <c r="P125" s="387"/>
      <c r="Q125" s="387"/>
      <c r="R125" s="387"/>
      <c r="S125" s="387"/>
      <c r="T125" s="387"/>
      <c r="U125" s="387"/>
      <c r="V125" s="387"/>
      <c r="W125" s="387"/>
      <c r="X125" s="92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8"/>
      <c r="Y126" s="470" t="s">
        <v>49</v>
      </c>
      <c r="Z126" s="444"/>
      <c r="AA126" s="445"/>
      <c r="AB126" s="471" t="s">
        <v>355</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1"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4"/>
      <c r="Z127" s="925"/>
      <c r="AA127" s="926"/>
      <c r="AB127" s="407" t="s">
        <v>11</v>
      </c>
      <c r="AC127" s="408"/>
      <c r="AD127" s="409"/>
      <c r="AE127" s="247" t="s">
        <v>387</v>
      </c>
      <c r="AF127" s="247"/>
      <c r="AG127" s="247"/>
      <c r="AH127" s="247"/>
      <c r="AI127" s="247" t="s">
        <v>409</v>
      </c>
      <c r="AJ127" s="247"/>
      <c r="AK127" s="247"/>
      <c r="AL127" s="247"/>
      <c r="AM127" s="247" t="s">
        <v>506</v>
      </c>
      <c r="AN127" s="247"/>
      <c r="AO127" s="247"/>
      <c r="AP127" s="247"/>
      <c r="AQ127" s="589" t="s">
        <v>539</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357</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355</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402</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809</v>
      </c>
      <c r="AR133" s="200"/>
      <c r="AS133" s="136" t="s">
        <v>233</v>
      </c>
      <c r="AT133" s="137"/>
      <c r="AU133" s="201" t="s">
        <v>713</v>
      </c>
      <c r="AV133" s="201"/>
      <c r="AW133" s="136" t="s">
        <v>179</v>
      </c>
      <c r="AX133" s="196"/>
      <c r="AY133">
        <f>$AY$132</f>
        <v>1</v>
      </c>
    </row>
    <row r="134" spans="1:51" ht="39.75" customHeight="1" x14ac:dyDescent="0.15">
      <c r="A134" s="190"/>
      <c r="B134" s="187"/>
      <c r="C134" s="181"/>
      <c r="D134" s="187"/>
      <c r="E134" s="181"/>
      <c r="F134" s="182"/>
      <c r="G134" s="107" t="s">
        <v>731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368</v>
      </c>
      <c r="AC134" s="206"/>
      <c r="AD134" s="206"/>
      <c r="AE134" s="207">
        <v>96.3</v>
      </c>
      <c r="AF134" s="208"/>
      <c r="AG134" s="208"/>
      <c r="AH134" s="208"/>
      <c r="AI134" s="207">
        <v>96.2</v>
      </c>
      <c r="AJ134" s="208"/>
      <c r="AK134" s="208"/>
      <c r="AL134" s="208"/>
      <c r="AM134" s="207">
        <v>100</v>
      </c>
      <c r="AN134" s="208"/>
      <c r="AO134" s="208"/>
      <c r="AP134" s="208"/>
      <c r="AQ134" s="207" t="s">
        <v>809</v>
      </c>
      <c r="AR134" s="208"/>
      <c r="AS134" s="208"/>
      <c r="AT134" s="208"/>
      <c r="AU134" s="207" t="s">
        <v>809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368</v>
      </c>
      <c r="AC135" s="214"/>
      <c r="AD135" s="214"/>
      <c r="AE135" s="207">
        <v>90</v>
      </c>
      <c r="AF135" s="208"/>
      <c r="AG135" s="208"/>
      <c r="AH135" s="208"/>
      <c r="AI135" s="207">
        <v>90</v>
      </c>
      <c r="AJ135" s="208"/>
      <c r="AK135" s="208"/>
      <c r="AL135" s="208"/>
      <c r="AM135" s="207">
        <v>90</v>
      </c>
      <c r="AN135" s="208"/>
      <c r="AO135" s="208"/>
      <c r="AP135" s="208"/>
      <c r="AQ135" s="207" t="s">
        <v>809</v>
      </c>
      <c r="AR135" s="208"/>
      <c r="AS135" s="208"/>
      <c r="AT135" s="208"/>
      <c r="AU135" s="207">
        <v>90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668</v>
      </c>
      <c r="D430" s="929"/>
      <c r="E430" s="175" t="s">
        <v>396</v>
      </c>
      <c r="F430" s="895"/>
      <c r="G430" s="896" t="s">
        <v>252</v>
      </c>
      <c r="H430" s="126"/>
      <c r="I430" s="126"/>
      <c r="J430" s="897" t="s">
        <v>713</v>
      </c>
      <c r="K430" s="898"/>
      <c r="L430" s="898"/>
      <c r="M430" s="898"/>
      <c r="N430" s="898"/>
      <c r="O430" s="898"/>
      <c r="P430" s="898"/>
      <c r="Q430" s="898"/>
      <c r="R430" s="898"/>
      <c r="S430" s="898"/>
      <c r="T430" s="89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809</v>
      </c>
      <c r="AF432" s="201"/>
      <c r="AG432" s="136" t="s">
        <v>233</v>
      </c>
      <c r="AH432" s="137"/>
      <c r="AI432" s="335"/>
      <c r="AJ432" s="335"/>
      <c r="AK432" s="335"/>
      <c r="AL432" s="157"/>
      <c r="AM432" s="335"/>
      <c r="AN432" s="335"/>
      <c r="AO432" s="335"/>
      <c r="AP432" s="157"/>
      <c r="AQ432" s="250" t="s">
        <v>713</v>
      </c>
      <c r="AR432" s="201"/>
      <c r="AS432" s="136" t="s">
        <v>233</v>
      </c>
      <c r="AT432" s="137"/>
      <c r="AU432" s="201" t="s">
        <v>713</v>
      </c>
      <c r="AV432" s="201"/>
      <c r="AW432" s="136" t="s">
        <v>179</v>
      </c>
      <c r="AX432" s="196"/>
      <c r="AY432">
        <f>$AY$431</f>
        <v>1</v>
      </c>
    </row>
    <row r="433" spans="1:51" ht="23.25" customHeight="1" x14ac:dyDescent="0.15">
      <c r="A433" s="190"/>
      <c r="B433" s="187"/>
      <c r="C433" s="181"/>
      <c r="D433" s="187"/>
      <c r="E433" s="338"/>
      <c r="F433" s="339"/>
      <c r="G433" s="107" t="s">
        <v>713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809</v>
      </c>
      <c r="AC433" s="214"/>
      <c r="AD433" s="214"/>
      <c r="AE433" s="336" t="s">
        <v>809</v>
      </c>
      <c r="AF433" s="208"/>
      <c r="AG433" s="208"/>
      <c r="AH433" s="208"/>
      <c r="AI433" s="336" t="s">
        <v>713</v>
      </c>
      <c r="AJ433" s="208"/>
      <c r="AK433" s="208"/>
      <c r="AL433" s="208"/>
      <c r="AM433" s="336" t="s">
        <v>713</v>
      </c>
      <c r="AN433" s="208"/>
      <c r="AO433" s="208"/>
      <c r="AP433" s="337"/>
      <c r="AQ433" s="336" t="s">
        <v>713</v>
      </c>
      <c r="AR433" s="208"/>
      <c r="AS433" s="208"/>
      <c r="AT433" s="337"/>
      <c r="AU433" s="208" t="s">
        <v>713</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713</v>
      </c>
      <c r="AC434" s="206"/>
      <c r="AD434" s="206"/>
      <c r="AE434" s="336" t="s">
        <v>713</v>
      </c>
      <c r="AF434" s="208"/>
      <c r="AG434" s="208"/>
      <c r="AH434" s="337"/>
      <c r="AI434" s="336" t="s">
        <v>713</v>
      </c>
      <c r="AJ434" s="208"/>
      <c r="AK434" s="208"/>
      <c r="AL434" s="208"/>
      <c r="AM434" s="336" t="s">
        <v>713</v>
      </c>
      <c r="AN434" s="208"/>
      <c r="AO434" s="208"/>
      <c r="AP434" s="337"/>
      <c r="AQ434" s="336" t="s">
        <v>713</v>
      </c>
      <c r="AR434" s="208"/>
      <c r="AS434" s="208"/>
      <c r="AT434" s="337"/>
      <c r="AU434" s="208" t="s">
        <v>713</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713</v>
      </c>
      <c r="AF435" s="208"/>
      <c r="AG435" s="208"/>
      <c r="AH435" s="337"/>
      <c r="AI435" s="336" t="s">
        <v>713</v>
      </c>
      <c r="AJ435" s="208"/>
      <c r="AK435" s="208"/>
      <c r="AL435" s="208"/>
      <c r="AM435" s="336" t="s">
        <v>713</v>
      </c>
      <c r="AN435" s="208"/>
      <c r="AO435" s="208"/>
      <c r="AP435" s="337"/>
      <c r="AQ435" s="336" t="s">
        <v>713</v>
      </c>
      <c r="AR435" s="208"/>
      <c r="AS435" s="208"/>
      <c r="AT435" s="337"/>
      <c r="AU435" s="208" t="s">
        <v>713</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713</v>
      </c>
      <c r="AF457" s="201"/>
      <c r="AG457" s="136" t="s">
        <v>233</v>
      </c>
      <c r="AH457" s="137"/>
      <c r="AI457" s="335"/>
      <c r="AJ457" s="335"/>
      <c r="AK457" s="335"/>
      <c r="AL457" s="157"/>
      <c r="AM457" s="335"/>
      <c r="AN457" s="335"/>
      <c r="AO457" s="335"/>
      <c r="AP457" s="157"/>
      <c r="AQ457" s="250" t="s">
        <v>713</v>
      </c>
      <c r="AR457" s="201"/>
      <c r="AS457" s="136" t="s">
        <v>233</v>
      </c>
      <c r="AT457" s="137"/>
      <c r="AU457" s="201" t="s">
        <v>713</v>
      </c>
      <c r="AV457" s="201"/>
      <c r="AW457" s="136" t="s">
        <v>179</v>
      </c>
      <c r="AX457" s="196"/>
      <c r="AY457">
        <f>$AY$456</f>
        <v>1</v>
      </c>
    </row>
    <row r="458" spans="1:51" ht="23.25" customHeight="1" x14ac:dyDescent="0.15">
      <c r="A458" s="190"/>
      <c r="B458" s="187"/>
      <c r="C458" s="181"/>
      <c r="D458" s="187"/>
      <c r="E458" s="338"/>
      <c r="F458" s="339"/>
      <c r="G458" s="107" t="s">
        <v>713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713</v>
      </c>
      <c r="AC458" s="214"/>
      <c r="AD458" s="214"/>
      <c r="AE458" s="336" t="s">
        <v>713</v>
      </c>
      <c r="AF458" s="208"/>
      <c r="AG458" s="208"/>
      <c r="AH458" s="208"/>
      <c r="AI458" s="336" t="s">
        <v>713</v>
      </c>
      <c r="AJ458" s="208"/>
      <c r="AK458" s="208"/>
      <c r="AL458" s="208"/>
      <c r="AM458" s="336" t="s">
        <v>713</v>
      </c>
      <c r="AN458" s="208"/>
      <c r="AO458" s="208"/>
      <c r="AP458" s="337"/>
      <c r="AQ458" s="336" t="s">
        <v>713</v>
      </c>
      <c r="AR458" s="208"/>
      <c r="AS458" s="208"/>
      <c r="AT458" s="337"/>
      <c r="AU458" s="208" t="s">
        <v>713</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713</v>
      </c>
      <c r="AC459" s="206"/>
      <c r="AD459" s="206"/>
      <c r="AE459" s="336" t="s">
        <v>713</v>
      </c>
      <c r="AF459" s="208"/>
      <c r="AG459" s="208"/>
      <c r="AH459" s="337"/>
      <c r="AI459" s="336" t="s">
        <v>713</v>
      </c>
      <c r="AJ459" s="208"/>
      <c r="AK459" s="208"/>
      <c r="AL459" s="208"/>
      <c r="AM459" s="336" t="s">
        <v>713</v>
      </c>
      <c r="AN459" s="208"/>
      <c r="AO459" s="208"/>
      <c r="AP459" s="337"/>
      <c r="AQ459" s="336" t="s">
        <v>713</v>
      </c>
      <c r="AR459" s="208"/>
      <c r="AS459" s="208"/>
      <c r="AT459" s="337"/>
      <c r="AU459" s="208" t="s">
        <v>713</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713</v>
      </c>
      <c r="AF460" s="208"/>
      <c r="AG460" s="208"/>
      <c r="AH460" s="337"/>
      <c r="AI460" s="336" t="s">
        <v>713</v>
      </c>
      <c r="AJ460" s="208"/>
      <c r="AK460" s="208"/>
      <c r="AL460" s="208"/>
      <c r="AM460" s="336" t="s">
        <v>713</v>
      </c>
      <c r="AN460" s="208"/>
      <c r="AO460" s="208"/>
      <c r="AP460" s="337"/>
      <c r="AQ460" s="336" t="s">
        <v>713</v>
      </c>
      <c r="AR460" s="208"/>
      <c r="AS460" s="208"/>
      <c r="AT460" s="337"/>
      <c r="AU460" s="208" t="s">
        <v>713</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399</v>
      </c>
      <c r="F484" s="176"/>
      <c r="G484" s="896" t="s">
        <v>252</v>
      </c>
      <c r="H484" s="126"/>
      <c r="I484" s="12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896" t="s">
        <v>252</v>
      </c>
      <c r="H538" s="126"/>
      <c r="I538" s="12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896" t="s">
        <v>252</v>
      </c>
      <c r="H592" s="126"/>
      <c r="I592" s="12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896" t="s">
        <v>252</v>
      </c>
      <c r="H646" s="126"/>
      <c r="I646" s="12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1" t="s">
        <v>31</v>
      </c>
      <c r="AH701" s="376"/>
      <c r="AI701" s="376"/>
      <c r="AJ701" s="376"/>
      <c r="AK701" s="376"/>
      <c r="AL701" s="376"/>
      <c r="AM701" s="376"/>
      <c r="AN701" s="376"/>
      <c r="AO701" s="376"/>
      <c r="AP701" s="376"/>
      <c r="AQ701" s="376"/>
      <c r="AR701" s="376"/>
      <c r="AS701" s="376"/>
      <c r="AT701" s="376"/>
      <c r="AU701" s="376"/>
      <c r="AV701" s="376"/>
      <c r="AW701" s="376"/>
      <c r="AX701" s="822"/>
    </row>
    <row r="702" spans="1:51" ht="37.5" customHeight="1" x14ac:dyDescent="0.15">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738</v>
      </c>
      <c r="AE702" s="342"/>
      <c r="AF702" s="342"/>
      <c r="AG702" s="379" t="s">
        <v>744</v>
      </c>
      <c r="AH702" s="380"/>
      <c r="AI702" s="380"/>
      <c r="AJ702" s="380"/>
      <c r="AK702" s="380"/>
      <c r="AL702" s="380"/>
      <c r="AM702" s="380"/>
      <c r="AN702" s="380"/>
      <c r="AO702" s="380"/>
      <c r="AP702" s="380"/>
      <c r="AQ702" s="380"/>
      <c r="AR702" s="380"/>
      <c r="AS702" s="380"/>
      <c r="AT702" s="380"/>
      <c r="AU702" s="380"/>
      <c r="AV702" s="380"/>
      <c r="AW702" s="380"/>
      <c r="AX702" s="381"/>
    </row>
    <row r="703" spans="1:51" ht="93.7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6"/>
      <c r="AD703" s="322" t="s">
        <v>738</v>
      </c>
      <c r="AE703" s="323"/>
      <c r="AF703" s="323"/>
      <c r="AG703" s="104" t="s">
        <v>743</v>
      </c>
      <c r="AH703" s="105"/>
      <c r="AI703" s="105"/>
      <c r="AJ703" s="105"/>
      <c r="AK703" s="105"/>
      <c r="AL703" s="105"/>
      <c r="AM703" s="105"/>
      <c r="AN703" s="105"/>
      <c r="AO703" s="105"/>
      <c r="AP703" s="105"/>
      <c r="AQ703" s="105"/>
      <c r="AR703" s="105"/>
      <c r="AS703" s="105"/>
      <c r="AT703" s="105"/>
      <c r="AU703" s="105"/>
      <c r="AV703" s="105"/>
      <c r="AW703" s="105"/>
      <c r="AX703" s="106"/>
    </row>
    <row r="704" spans="1:51" ht="37.5"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738</v>
      </c>
      <c r="AE704" s="783"/>
      <c r="AF704" s="783"/>
      <c r="AG704" s="168" t="s">
        <v>745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8" t="s">
        <v>41</v>
      </c>
      <c r="D705" s="819"/>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0"/>
      <c r="AD705" s="714" t="s">
        <v>738</v>
      </c>
      <c r="AE705" s="715"/>
      <c r="AF705" s="715"/>
      <c r="AG705" s="128" t="s">
        <v>748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4"/>
      <c r="D706" s="795"/>
      <c r="E706" s="730" t="s">
        <v>378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746</v>
      </c>
      <c r="AE706" s="323"/>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747</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2" t="s">
        <v>749</v>
      </c>
      <c r="AE708" s="603"/>
      <c r="AF708" s="603"/>
      <c r="AG708" s="742" t="s">
        <v>809</v>
      </c>
      <c r="AH708" s="743"/>
      <c r="AI708" s="743"/>
      <c r="AJ708" s="743"/>
      <c r="AK708" s="743"/>
      <c r="AL708" s="743"/>
      <c r="AM708" s="743"/>
      <c r="AN708" s="743"/>
      <c r="AO708" s="743"/>
      <c r="AP708" s="743"/>
      <c r="AQ708" s="743"/>
      <c r="AR708" s="743"/>
      <c r="AS708" s="743"/>
      <c r="AT708" s="743"/>
      <c r="AU708" s="743"/>
      <c r="AV708" s="743"/>
      <c r="AW708" s="743"/>
      <c r="AX708" s="744"/>
    </row>
    <row r="709" spans="1:50" ht="42" customHeight="1" x14ac:dyDescent="0.15">
      <c r="A709" s="642"/>
      <c r="B709" s="644"/>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738</v>
      </c>
      <c r="AE709" s="323"/>
      <c r="AF709" s="323"/>
      <c r="AG709" s="104" t="s">
        <v>750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4"/>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749</v>
      </c>
      <c r="AE710" s="323"/>
      <c r="AF710" s="323"/>
      <c r="AG710" s="104" t="s">
        <v>809</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2"/>
      <c r="B711" s="644"/>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738</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4"/>
      <c r="C712" s="385" t="s">
        <v>343</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2" t="s">
        <v>749</v>
      </c>
      <c r="AE712" s="783"/>
      <c r="AF712" s="783"/>
      <c r="AG712" s="807" t="s">
        <v>809</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45" t="s">
        <v>344</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749</v>
      </c>
      <c r="AE713" s="323"/>
      <c r="AF713" s="663"/>
      <c r="AG713" s="104" t="s">
        <v>809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322</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749</v>
      </c>
      <c r="AE714" s="805"/>
      <c r="AF714" s="806"/>
      <c r="AG714" s="736" t="s">
        <v>809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323</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t="s">
        <v>738</v>
      </c>
      <c r="AE715" s="603"/>
      <c r="AF715" s="656"/>
      <c r="AG715" s="742" t="s">
        <v>752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6" t="s">
        <v>749</v>
      </c>
      <c r="AE716" s="627"/>
      <c r="AF716" s="627"/>
      <c r="AG716" s="104" t="s">
        <v>809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4"/>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738</v>
      </c>
      <c r="AE717" s="323"/>
      <c r="AF717" s="323"/>
      <c r="AG717" s="104" t="s">
        <v>753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5"/>
      <c r="B718" s="646"/>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738</v>
      </c>
      <c r="AE718" s="323"/>
      <c r="AF718" s="323"/>
      <c r="AG718" s="130" t="s">
        <v>754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749</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0" t="s">
        <v>48</v>
      </c>
      <c r="B726" s="799"/>
      <c r="C726" s="812" t="s">
        <v>53</v>
      </c>
      <c r="D726" s="834"/>
      <c r="E726" s="834"/>
      <c r="F726" s="835"/>
      <c r="G726" s="576" t="s">
        <v>755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0"/>
      <c r="B727" s="801"/>
      <c r="C727" s="748" t="s">
        <v>57</v>
      </c>
      <c r="D727" s="749"/>
      <c r="E727" s="749"/>
      <c r="F727" s="750"/>
      <c r="G727" s="574" t="s">
        <v>756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4" t="s">
        <v>811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t="s">
        <v>137</v>
      </c>
      <c r="B731" s="674"/>
      <c r="C731" s="674"/>
      <c r="D731" s="674"/>
      <c r="E731" s="675"/>
      <c r="F731" s="729" t="s">
        <v>810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t="s">
        <v>382</v>
      </c>
      <c r="B733" s="674"/>
      <c r="C733" s="674"/>
      <c r="D733" s="674"/>
      <c r="E733" s="675"/>
      <c r="F733" s="637" t="s">
        <v>817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t="s">
        <v>819</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0" t="s">
        <v>349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88" t="s">
        <v>669</v>
      </c>
      <c r="B737" s="211"/>
      <c r="C737" s="211"/>
      <c r="D737" s="212"/>
      <c r="E737" s="952" t="s">
        <v>713</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1" t="s">
        <v>394</v>
      </c>
      <c r="B738" s="361"/>
      <c r="C738" s="361"/>
      <c r="D738" s="361"/>
      <c r="E738" s="952" t="s">
        <v>713</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1" t="s">
        <v>393</v>
      </c>
      <c r="B739" s="361"/>
      <c r="C739" s="361"/>
      <c r="D739" s="361"/>
      <c r="E739" s="952" t="s">
        <v>713</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1" t="s">
        <v>392</v>
      </c>
      <c r="B740" s="361"/>
      <c r="C740" s="361"/>
      <c r="D740" s="361"/>
      <c r="E740" s="952" t="s">
        <v>732</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1" t="s">
        <v>391</v>
      </c>
      <c r="B741" s="361"/>
      <c r="C741" s="361"/>
      <c r="D741" s="361"/>
      <c r="E741" s="952" t="s">
        <v>733</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1" t="s">
        <v>390</v>
      </c>
      <c r="B742" s="361"/>
      <c r="C742" s="361"/>
      <c r="D742" s="361"/>
      <c r="E742" s="952" t="s">
        <v>734</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389</v>
      </c>
      <c r="B743" s="361"/>
      <c r="C743" s="361"/>
      <c r="D743" s="361"/>
      <c r="E743" s="952" t="s">
        <v>735</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388</v>
      </c>
      <c r="B744" s="361"/>
      <c r="C744" s="361"/>
      <c r="D744" s="361"/>
      <c r="E744" s="952" t="s">
        <v>736</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387</v>
      </c>
      <c r="B745" s="361"/>
      <c r="C745" s="361"/>
      <c r="D745" s="361"/>
      <c r="E745" s="989" t="s">
        <v>737</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542</v>
      </c>
      <c r="B746" s="361"/>
      <c r="C746" s="361"/>
      <c r="D746" s="361"/>
      <c r="E746" s="958" t="s">
        <v>707</v>
      </c>
      <c r="F746" s="956"/>
      <c r="G746" s="956"/>
      <c r="H746" s="100" t="str">
        <f>IF(E746="","","-")</f>
        <v>-</v>
      </c>
      <c r="I746" s="956"/>
      <c r="J746" s="956"/>
      <c r="K746" s="100" t="str">
        <f>IF(I746="","","-")</f>
        <v/>
      </c>
      <c r="L746" s="957">
        <v>433</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506</v>
      </c>
      <c r="B747" s="361"/>
      <c r="C747" s="361"/>
      <c r="D747" s="361"/>
      <c r="E747" s="958" t="s">
        <v>707</v>
      </c>
      <c r="F747" s="956"/>
      <c r="G747" s="956"/>
      <c r="H747" s="100" t="str">
        <f>IF(E747="","","-")</f>
        <v>-</v>
      </c>
      <c r="I747" s="956"/>
      <c r="J747" s="956"/>
      <c r="K747" s="100" t="str">
        <f>IF(I747="","","-")</f>
        <v/>
      </c>
      <c r="L747" s="957">
        <v>468</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2" t="s">
        <v>381</v>
      </c>
      <c r="B748" s="613"/>
      <c r="C748" s="613"/>
      <c r="D748" s="613"/>
      <c r="E748" s="613"/>
      <c r="F748" s="614"/>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49.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49.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49.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49.5"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49.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49.5"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49.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49.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49.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49.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49.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49.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49.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49.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49.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49.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49.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49.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49.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49.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49.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9.5" customHeight="1" x14ac:dyDescent="0.15">
      <c r="A787" s="628" t="s">
        <v>383</v>
      </c>
      <c r="B787" s="629"/>
      <c r="C787" s="629"/>
      <c r="D787" s="629"/>
      <c r="E787" s="629"/>
      <c r="F787" s="630"/>
      <c r="G787" s="593" t="s">
        <v>777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767</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3"/>
    </row>
    <row r="788" spans="1:51" ht="24.75" customHeight="1" x14ac:dyDescent="0.15">
      <c r="A788" s="631"/>
      <c r="B788" s="632"/>
      <c r="C788" s="632"/>
      <c r="D788" s="632"/>
      <c r="E788" s="632"/>
      <c r="F788" s="633"/>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t="s">
        <v>758</v>
      </c>
      <c r="H789" s="671"/>
      <c r="I789" s="671"/>
      <c r="J789" s="671"/>
      <c r="K789" s="672"/>
      <c r="L789" s="664" t="s">
        <v>762</v>
      </c>
      <c r="M789" s="665"/>
      <c r="N789" s="665"/>
      <c r="O789" s="665"/>
      <c r="P789" s="665"/>
      <c r="Q789" s="665"/>
      <c r="R789" s="665"/>
      <c r="S789" s="665"/>
      <c r="T789" s="665"/>
      <c r="U789" s="665"/>
      <c r="V789" s="665"/>
      <c r="W789" s="665"/>
      <c r="X789" s="666"/>
      <c r="Y789" s="382">
        <v>17</v>
      </c>
      <c r="Z789" s="383"/>
      <c r="AA789" s="383"/>
      <c r="AB789" s="802"/>
      <c r="AC789" s="670" t="s">
        <v>760</v>
      </c>
      <c r="AD789" s="671"/>
      <c r="AE789" s="671"/>
      <c r="AF789" s="671"/>
      <c r="AG789" s="672"/>
      <c r="AH789" s="664" t="s">
        <v>769</v>
      </c>
      <c r="AI789" s="665"/>
      <c r="AJ789" s="665"/>
      <c r="AK789" s="665"/>
      <c r="AL789" s="665"/>
      <c r="AM789" s="665"/>
      <c r="AN789" s="665"/>
      <c r="AO789" s="665"/>
      <c r="AP789" s="665"/>
      <c r="AQ789" s="665"/>
      <c r="AR789" s="665"/>
      <c r="AS789" s="665"/>
      <c r="AT789" s="666"/>
      <c r="AU789" s="382">
        <v>12</v>
      </c>
      <c r="AV789" s="383"/>
      <c r="AW789" s="383"/>
      <c r="AX789" s="384"/>
    </row>
    <row r="790" spans="1:51" ht="24.75" customHeight="1" x14ac:dyDescent="0.15">
      <c r="A790" s="631"/>
      <c r="B790" s="632"/>
      <c r="C790" s="632"/>
      <c r="D790" s="632"/>
      <c r="E790" s="632"/>
      <c r="F790" s="633"/>
      <c r="G790" s="604" t="s">
        <v>761</v>
      </c>
      <c r="H790" s="605"/>
      <c r="I790" s="605"/>
      <c r="J790" s="605"/>
      <c r="K790" s="606"/>
      <c r="L790" s="596" t="s">
        <v>763</v>
      </c>
      <c r="M790" s="597"/>
      <c r="N790" s="597"/>
      <c r="O790" s="597"/>
      <c r="P790" s="597"/>
      <c r="Q790" s="597"/>
      <c r="R790" s="597"/>
      <c r="S790" s="597"/>
      <c r="T790" s="597"/>
      <c r="U790" s="597"/>
      <c r="V790" s="597"/>
      <c r="W790" s="597"/>
      <c r="X790" s="598"/>
      <c r="Y790" s="599">
        <v>7</v>
      </c>
      <c r="Z790" s="600"/>
      <c r="AA790" s="600"/>
      <c r="AB790" s="610"/>
      <c r="AC790" s="604" t="s">
        <v>759</v>
      </c>
      <c r="AD790" s="605"/>
      <c r="AE790" s="605"/>
      <c r="AF790" s="605"/>
      <c r="AG790" s="606"/>
      <c r="AH790" s="596" t="s">
        <v>740</v>
      </c>
      <c r="AI790" s="597"/>
      <c r="AJ790" s="597"/>
      <c r="AK790" s="597"/>
      <c r="AL790" s="597"/>
      <c r="AM790" s="597"/>
      <c r="AN790" s="597"/>
      <c r="AO790" s="597"/>
      <c r="AP790" s="597"/>
      <c r="AQ790" s="597"/>
      <c r="AR790" s="597"/>
      <c r="AS790" s="597"/>
      <c r="AT790" s="598"/>
      <c r="AU790" s="599">
        <v>5</v>
      </c>
      <c r="AV790" s="600"/>
      <c r="AW790" s="600"/>
      <c r="AX790" s="601"/>
    </row>
    <row r="791" spans="1:51" ht="24.75" customHeight="1" x14ac:dyDescent="0.15">
      <c r="A791" s="631"/>
      <c r="B791" s="632"/>
      <c r="C791" s="632"/>
      <c r="D791" s="632"/>
      <c r="E791" s="632"/>
      <c r="F791" s="633"/>
      <c r="G791" s="604" t="s">
        <v>764</v>
      </c>
      <c r="H791" s="624"/>
      <c r="I791" s="624"/>
      <c r="J791" s="624"/>
      <c r="K791" s="625"/>
      <c r="L791" s="596" t="s">
        <v>740</v>
      </c>
      <c r="M791" s="597"/>
      <c r="N791" s="597"/>
      <c r="O791" s="597"/>
      <c r="P791" s="597"/>
      <c r="Q791" s="597"/>
      <c r="R791" s="597"/>
      <c r="S791" s="597"/>
      <c r="T791" s="597"/>
      <c r="U791" s="597"/>
      <c r="V791" s="597"/>
      <c r="W791" s="597"/>
      <c r="X791" s="598"/>
      <c r="Y791" s="599">
        <v>1</v>
      </c>
      <c r="Z791" s="600"/>
      <c r="AA791" s="600"/>
      <c r="AB791" s="610"/>
      <c r="AC791" s="604" t="s">
        <v>761</v>
      </c>
      <c r="AD791" s="605"/>
      <c r="AE791" s="605"/>
      <c r="AF791" s="605"/>
      <c r="AG791" s="606"/>
      <c r="AH791" s="596" t="s">
        <v>763</v>
      </c>
      <c r="AI791" s="597"/>
      <c r="AJ791" s="597"/>
      <c r="AK791" s="597"/>
      <c r="AL791" s="597"/>
      <c r="AM791" s="597"/>
      <c r="AN791" s="597"/>
      <c r="AO791" s="597"/>
      <c r="AP791" s="597"/>
      <c r="AQ791" s="597"/>
      <c r="AR791" s="597"/>
      <c r="AS791" s="597"/>
      <c r="AT791" s="598"/>
      <c r="AU791" s="599">
        <v>3</v>
      </c>
      <c r="AV791" s="600"/>
      <c r="AW791" s="600"/>
      <c r="AX791" s="601"/>
    </row>
    <row r="792" spans="1:51" ht="24.75" customHeight="1" x14ac:dyDescent="0.15">
      <c r="A792" s="631"/>
      <c r="B792" s="632"/>
      <c r="C792" s="632"/>
      <c r="D792" s="632"/>
      <c r="E792" s="632"/>
      <c r="F792" s="633"/>
      <c r="G792" s="604" t="s">
        <v>765</v>
      </c>
      <c r="H792" s="624"/>
      <c r="I792" s="624"/>
      <c r="J792" s="624"/>
      <c r="K792" s="625"/>
      <c r="L792" s="596" t="s">
        <v>766</v>
      </c>
      <c r="M792" s="597"/>
      <c r="N792" s="597"/>
      <c r="O792" s="597"/>
      <c r="P792" s="597"/>
      <c r="Q792" s="597"/>
      <c r="R792" s="597"/>
      <c r="S792" s="597"/>
      <c r="T792" s="597"/>
      <c r="U792" s="597"/>
      <c r="V792" s="597"/>
      <c r="W792" s="597"/>
      <c r="X792" s="598"/>
      <c r="Y792" s="599">
        <v>1</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31"/>
      <c r="B793" s="632"/>
      <c r="C793" s="632"/>
      <c r="D793" s="632"/>
      <c r="E793" s="632"/>
      <c r="F793" s="633"/>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31"/>
      <c r="B794" s="632"/>
      <c r="C794" s="632"/>
      <c r="D794" s="632"/>
      <c r="E794" s="632"/>
      <c r="F794" s="633"/>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31"/>
      <c r="B795" s="632"/>
      <c r="C795" s="632"/>
      <c r="D795" s="632"/>
      <c r="E795" s="632"/>
      <c r="F795" s="633"/>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31"/>
      <c r="B796" s="632"/>
      <c r="C796" s="632"/>
      <c r="D796" s="632"/>
      <c r="E796" s="632"/>
      <c r="F796" s="633"/>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31"/>
      <c r="B797" s="632"/>
      <c r="C797" s="632"/>
      <c r="D797" s="632"/>
      <c r="E797" s="632"/>
      <c r="F797" s="633"/>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31"/>
      <c r="B798" s="632"/>
      <c r="C798" s="632"/>
      <c r="D798" s="632"/>
      <c r="E798" s="632"/>
      <c r="F798" s="633"/>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31"/>
      <c r="B799" s="632"/>
      <c r="C799" s="632"/>
      <c r="D799" s="632"/>
      <c r="E799" s="632"/>
      <c r="F799" s="633"/>
      <c r="G799" s="823" t="s">
        <v>20</v>
      </c>
      <c r="H799" s="824"/>
      <c r="I799" s="824"/>
      <c r="J799" s="824"/>
      <c r="K799" s="824"/>
      <c r="L799" s="825"/>
      <c r="M799" s="826"/>
      <c r="N799" s="826"/>
      <c r="O799" s="826"/>
      <c r="P799" s="826"/>
      <c r="Q799" s="826"/>
      <c r="R799" s="826"/>
      <c r="S799" s="826"/>
      <c r="T799" s="826"/>
      <c r="U799" s="826"/>
      <c r="V799" s="826"/>
      <c r="W799" s="826"/>
      <c r="X799" s="827"/>
      <c r="Y799" s="828">
        <f>SUM(Y789:AB798)</f>
        <v>26</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20</v>
      </c>
      <c r="AV799" s="829"/>
      <c r="AW799" s="829"/>
      <c r="AX799" s="831"/>
    </row>
    <row r="800" spans="1:51" ht="24.75" customHeight="1" x14ac:dyDescent="0.15">
      <c r="A800" s="631"/>
      <c r="B800" s="632"/>
      <c r="C800" s="632"/>
      <c r="D800" s="632"/>
      <c r="E800" s="632"/>
      <c r="F800" s="633"/>
      <c r="G800" s="593" t="s">
        <v>770</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773</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3"/>
      <c r="AY800">
        <f>COUNTA($G$802,$AC$802)</f>
        <v>2</v>
      </c>
    </row>
    <row r="801" spans="1:51" ht="24.75" customHeight="1" x14ac:dyDescent="0.15">
      <c r="A801" s="631"/>
      <c r="B801" s="632"/>
      <c r="C801" s="632"/>
      <c r="D801" s="632"/>
      <c r="E801" s="632"/>
      <c r="F801" s="633"/>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2</v>
      </c>
    </row>
    <row r="802" spans="1:51" ht="24.75" customHeight="1" x14ac:dyDescent="0.15">
      <c r="A802" s="631"/>
      <c r="B802" s="632"/>
      <c r="C802" s="632"/>
      <c r="D802" s="632"/>
      <c r="E802" s="632"/>
      <c r="F802" s="633"/>
      <c r="G802" s="670" t="s">
        <v>758</v>
      </c>
      <c r="H802" s="671"/>
      <c r="I802" s="671"/>
      <c r="J802" s="671"/>
      <c r="K802" s="672"/>
      <c r="L802" s="664" t="s">
        <v>771</v>
      </c>
      <c r="M802" s="665"/>
      <c r="N802" s="665"/>
      <c r="O802" s="665"/>
      <c r="P802" s="665"/>
      <c r="Q802" s="665"/>
      <c r="R802" s="665"/>
      <c r="S802" s="665"/>
      <c r="T802" s="665"/>
      <c r="U802" s="665"/>
      <c r="V802" s="665"/>
      <c r="W802" s="665"/>
      <c r="X802" s="666"/>
      <c r="Y802" s="382">
        <v>6</v>
      </c>
      <c r="Z802" s="383"/>
      <c r="AA802" s="383"/>
      <c r="AB802" s="802"/>
      <c r="AC802" s="670" t="s">
        <v>758</v>
      </c>
      <c r="AD802" s="671"/>
      <c r="AE802" s="671"/>
      <c r="AF802" s="671"/>
      <c r="AG802" s="672"/>
      <c r="AH802" s="664" t="s">
        <v>774</v>
      </c>
      <c r="AI802" s="665"/>
      <c r="AJ802" s="665"/>
      <c r="AK802" s="665"/>
      <c r="AL802" s="665"/>
      <c r="AM802" s="665"/>
      <c r="AN802" s="665"/>
      <c r="AO802" s="665"/>
      <c r="AP802" s="665"/>
      <c r="AQ802" s="665"/>
      <c r="AR802" s="665"/>
      <c r="AS802" s="665"/>
      <c r="AT802" s="666"/>
      <c r="AU802" s="382">
        <v>6</v>
      </c>
      <c r="AV802" s="383"/>
      <c r="AW802" s="383"/>
      <c r="AX802" s="384"/>
      <c r="AY802">
        <f t="shared" ref="AY802:AY812" si="115">$AY$800</f>
        <v>2</v>
      </c>
    </row>
    <row r="803" spans="1:51" ht="24.75" customHeight="1" x14ac:dyDescent="0.15">
      <c r="A803" s="631"/>
      <c r="B803" s="632"/>
      <c r="C803" s="632"/>
      <c r="D803" s="632"/>
      <c r="E803" s="632"/>
      <c r="F803" s="633"/>
      <c r="G803" s="604" t="s">
        <v>768</v>
      </c>
      <c r="H803" s="605"/>
      <c r="I803" s="605"/>
      <c r="J803" s="605"/>
      <c r="K803" s="606"/>
      <c r="L803" s="596" t="s">
        <v>772</v>
      </c>
      <c r="M803" s="597"/>
      <c r="N803" s="597"/>
      <c r="O803" s="597"/>
      <c r="P803" s="597"/>
      <c r="Q803" s="597"/>
      <c r="R803" s="597"/>
      <c r="S803" s="597"/>
      <c r="T803" s="597"/>
      <c r="U803" s="597"/>
      <c r="V803" s="597"/>
      <c r="W803" s="597"/>
      <c r="X803" s="598"/>
      <c r="Y803" s="599">
        <v>4</v>
      </c>
      <c r="Z803" s="600"/>
      <c r="AA803" s="600"/>
      <c r="AB803" s="610"/>
      <c r="AC803" s="604" t="s">
        <v>768</v>
      </c>
      <c r="AD803" s="605"/>
      <c r="AE803" s="605"/>
      <c r="AF803" s="605"/>
      <c r="AG803" s="606"/>
      <c r="AH803" s="596" t="s">
        <v>763</v>
      </c>
      <c r="AI803" s="597"/>
      <c r="AJ803" s="597"/>
      <c r="AK803" s="597"/>
      <c r="AL803" s="597"/>
      <c r="AM803" s="597"/>
      <c r="AN803" s="597"/>
      <c r="AO803" s="597"/>
      <c r="AP803" s="597"/>
      <c r="AQ803" s="597"/>
      <c r="AR803" s="597"/>
      <c r="AS803" s="597"/>
      <c r="AT803" s="598"/>
      <c r="AU803" s="599">
        <v>2</v>
      </c>
      <c r="AV803" s="600"/>
      <c r="AW803" s="600"/>
      <c r="AX803" s="601"/>
      <c r="AY803">
        <f t="shared" si="115"/>
        <v>2</v>
      </c>
    </row>
    <row r="804" spans="1:51" ht="24.75" customHeight="1" x14ac:dyDescent="0.15">
      <c r="A804" s="631"/>
      <c r="B804" s="632"/>
      <c r="C804" s="632"/>
      <c r="D804" s="632"/>
      <c r="E804" s="632"/>
      <c r="F804" s="633"/>
      <c r="G804" s="604" t="s">
        <v>759</v>
      </c>
      <c r="H804" s="605"/>
      <c r="I804" s="605"/>
      <c r="J804" s="605"/>
      <c r="K804" s="606"/>
      <c r="L804" s="596" t="s">
        <v>740</v>
      </c>
      <c r="M804" s="597"/>
      <c r="N804" s="597"/>
      <c r="O804" s="597"/>
      <c r="P804" s="597"/>
      <c r="Q804" s="597"/>
      <c r="R804" s="597"/>
      <c r="S804" s="597"/>
      <c r="T804" s="597"/>
      <c r="U804" s="597"/>
      <c r="V804" s="597"/>
      <c r="W804" s="597"/>
      <c r="X804" s="598"/>
      <c r="Y804" s="599">
        <v>2</v>
      </c>
      <c r="Z804" s="600"/>
      <c r="AA804" s="600"/>
      <c r="AB804" s="610"/>
      <c r="AC804" s="604" t="s">
        <v>760</v>
      </c>
      <c r="AD804" s="605"/>
      <c r="AE804" s="605"/>
      <c r="AF804" s="605"/>
      <c r="AG804" s="606"/>
      <c r="AH804" s="596" t="s">
        <v>775</v>
      </c>
      <c r="AI804" s="597"/>
      <c r="AJ804" s="597"/>
      <c r="AK804" s="597"/>
      <c r="AL804" s="597"/>
      <c r="AM804" s="597"/>
      <c r="AN804" s="597"/>
      <c r="AO804" s="597"/>
      <c r="AP804" s="597"/>
      <c r="AQ804" s="597"/>
      <c r="AR804" s="597"/>
      <c r="AS804" s="597"/>
      <c r="AT804" s="598"/>
      <c r="AU804" s="599">
        <v>2</v>
      </c>
      <c r="AV804" s="600"/>
      <c r="AW804" s="600"/>
      <c r="AX804" s="601"/>
      <c r="AY804">
        <f t="shared" si="115"/>
        <v>2</v>
      </c>
    </row>
    <row r="805" spans="1:51" ht="24.75" customHeight="1" x14ac:dyDescent="0.15">
      <c r="A805" s="631"/>
      <c r="B805" s="632"/>
      <c r="C805" s="632"/>
      <c r="D805" s="632"/>
      <c r="E805" s="632"/>
      <c r="F805" s="633"/>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customHeight="1" x14ac:dyDescent="0.15">
      <c r="A806" s="631"/>
      <c r="B806" s="632"/>
      <c r="C806" s="632"/>
      <c r="D806" s="632"/>
      <c r="E806" s="632"/>
      <c r="F806" s="633"/>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customHeight="1" x14ac:dyDescent="0.15">
      <c r="A807" s="631"/>
      <c r="B807" s="632"/>
      <c r="C807" s="632"/>
      <c r="D807" s="632"/>
      <c r="E807" s="632"/>
      <c r="F807" s="633"/>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customHeight="1" x14ac:dyDescent="0.15">
      <c r="A808" s="631"/>
      <c r="B808" s="632"/>
      <c r="C808" s="632"/>
      <c r="D808" s="632"/>
      <c r="E808" s="632"/>
      <c r="F808" s="633"/>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customHeight="1" x14ac:dyDescent="0.15">
      <c r="A809" s="631"/>
      <c r="B809" s="632"/>
      <c r="C809" s="632"/>
      <c r="D809" s="632"/>
      <c r="E809" s="632"/>
      <c r="F809" s="633"/>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customHeight="1" x14ac:dyDescent="0.15">
      <c r="A810" s="631"/>
      <c r="B810" s="632"/>
      <c r="C810" s="632"/>
      <c r="D810" s="632"/>
      <c r="E810" s="632"/>
      <c r="F810" s="633"/>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customHeight="1" x14ac:dyDescent="0.15">
      <c r="A811" s="631"/>
      <c r="B811" s="632"/>
      <c r="C811" s="632"/>
      <c r="D811" s="632"/>
      <c r="E811" s="632"/>
      <c r="F811" s="633"/>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31"/>
      <c r="B812" s="632"/>
      <c r="C812" s="632"/>
      <c r="D812" s="632"/>
      <c r="E812" s="632"/>
      <c r="F812" s="633"/>
      <c r="G812" s="823" t="s">
        <v>20</v>
      </c>
      <c r="H812" s="824"/>
      <c r="I812" s="824"/>
      <c r="J812" s="824"/>
      <c r="K812" s="824"/>
      <c r="L812" s="825"/>
      <c r="M812" s="826"/>
      <c r="N812" s="826"/>
      <c r="O812" s="826"/>
      <c r="P812" s="826"/>
      <c r="Q812" s="826"/>
      <c r="R812" s="826"/>
      <c r="S812" s="826"/>
      <c r="T812" s="826"/>
      <c r="U812" s="826"/>
      <c r="V812" s="826"/>
      <c r="W812" s="826"/>
      <c r="X812" s="827"/>
      <c r="Y812" s="828">
        <f>SUM(Y802:AB811)</f>
        <v>12</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10</v>
      </c>
      <c r="AV812" s="829"/>
      <c r="AW812" s="829"/>
      <c r="AX812" s="831"/>
      <c r="AY812">
        <f t="shared" si="115"/>
        <v>2</v>
      </c>
    </row>
    <row r="813" spans="1:51" ht="24.75" customHeight="1" x14ac:dyDescent="0.15">
      <c r="A813" s="631"/>
      <c r="B813" s="632"/>
      <c r="C813" s="632"/>
      <c r="D813" s="632"/>
      <c r="E813" s="632"/>
      <c r="F813" s="633"/>
      <c r="G813" s="593" t="s">
        <v>776</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318</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3"/>
      <c r="AY813">
        <f>COUNTA($G$815,$AC$815)</f>
        <v>2</v>
      </c>
    </row>
    <row r="814" spans="1:51" ht="24.75" customHeight="1" x14ac:dyDescent="0.15">
      <c r="A814" s="631"/>
      <c r="B814" s="632"/>
      <c r="C814" s="632"/>
      <c r="D814" s="632"/>
      <c r="E814" s="632"/>
      <c r="F814" s="633"/>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2</v>
      </c>
    </row>
    <row r="815" spans="1:51" ht="35.25" customHeight="1" x14ac:dyDescent="0.15">
      <c r="A815" s="631"/>
      <c r="B815" s="632"/>
      <c r="C815" s="632"/>
      <c r="D815" s="632"/>
      <c r="E815" s="632"/>
      <c r="F815" s="633"/>
      <c r="G815" s="670" t="s">
        <v>808</v>
      </c>
      <c r="H815" s="671"/>
      <c r="I815" s="671"/>
      <c r="J815" s="671"/>
      <c r="K815" s="672"/>
      <c r="L815" s="664" t="s">
        <v>778</v>
      </c>
      <c r="M815" s="665"/>
      <c r="N815" s="665"/>
      <c r="O815" s="665"/>
      <c r="P815" s="665"/>
      <c r="Q815" s="665"/>
      <c r="R815" s="665"/>
      <c r="S815" s="665"/>
      <c r="T815" s="665"/>
      <c r="U815" s="665"/>
      <c r="V815" s="665"/>
      <c r="W815" s="665"/>
      <c r="X815" s="666"/>
      <c r="Y815" s="382">
        <v>1</v>
      </c>
      <c r="Z815" s="383"/>
      <c r="AA815" s="383"/>
      <c r="AB815" s="802"/>
      <c r="AC815" s="670" t="s">
        <v>809</v>
      </c>
      <c r="AD815" s="671"/>
      <c r="AE815" s="671"/>
      <c r="AF815" s="671"/>
      <c r="AG815" s="672"/>
      <c r="AH815" s="664" t="s">
        <v>809</v>
      </c>
      <c r="AI815" s="665"/>
      <c r="AJ815" s="665"/>
      <c r="AK815" s="665"/>
      <c r="AL815" s="665"/>
      <c r="AM815" s="665"/>
      <c r="AN815" s="665"/>
      <c r="AO815" s="665"/>
      <c r="AP815" s="665"/>
      <c r="AQ815" s="665"/>
      <c r="AR815" s="665"/>
      <c r="AS815" s="665"/>
      <c r="AT815" s="666"/>
      <c r="AU815" s="382" t="s">
        <v>809</v>
      </c>
      <c r="AV815" s="383"/>
      <c r="AW815" s="383"/>
      <c r="AX815" s="384"/>
      <c r="AY815">
        <f t="shared" ref="AY815:AY825" si="116">$AY$813</f>
        <v>2</v>
      </c>
    </row>
    <row r="816" spans="1:51" ht="24.75" customHeight="1" x14ac:dyDescent="0.15">
      <c r="A816" s="631"/>
      <c r="B816" s="632"/>
      <c r="C816" s="632"/>
      <c r="D816" s="632"/>
      <c r="E816" s="632"/>
      <c r="F816" s="633"/>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2</v>
      </c>
    </row>
    <row r="817" spans="1:51" ht="24.75" customHeight="1" x14ac:dyDescent="0.15">
      <c r="A817" s="631"/>
      <c r="B817" s="632"/>
      <c r="C817" s="632"/>
      <c r="D817" s="632"/>
      <c r="E817" s="632"/>
      <c r="F817" s="633"/>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2</v>
      </c>
    </row>
    <row r="818" spans="1:51" ht="24.75" customHeight="1" x14ac:dyDescent="0.15">
      <c r="A818" s="631"/>
      <c r="B818" s="632"/>
      <c r="C818" s="632"/>
      <c r="D818" s="632"/>
      <c r="E818" s="632"/>
      <c r="F818" s="633"/>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customHeight="1" x14ac:dyDescent="0.15">
      <c r="A819" s="631"/>
      <c r="B819" s="632"/>
      <c r="C819" s="632"/>
      <c r="D819" s="632"/>
      <c r="E819" s="632"/>
      <c r="F819" s="633"/>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customHeight="1" x14ac:dyDescent="0.15">
      <c r="A820" s="631"/>
      <c r="B820" s="632"/>
      <c r="C820" s="632"/>
      <c r="D820" s="632"/>
      <c r="E820" s="632"/>
      <c r="F820" s="633"/>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customHeight="1" x14ac:dyDescent="0.15">
      <c r="A821" s="631"/>
      <c r="B821" s="632"/>
      <c r="C821" s="632"/>
      <c r="D821" s="632"/>
      <c r="E821" s="632"/>
      <c r="F821" s="633"/>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customHeight="1" x14ac:dyDescent="0.15">
      <c r="A822" s="631"/>
      <c r="B822" s="632"/>
      <c r="C822" s="632"/>
      <c r="D822" s="632"/>
      <c r="E822" s="632"/>
      <c r="F822" s="633"/>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customHeight="1" x14ac:dyDescent="0.15">
      <c r="A823" s="631"/>
      <c r="B823" s="632"/>
      <c r="C823" s="632"/>
      <c r="D823" s="632"/>
      <c r="E823" s="632"/>
      <c r="F823" s="633"/>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customHeight="1" x14ac:dyDescent="0.15">
      <c r="A824" s="631"/>
      <c r="B824" s="632"/>
      <c r="C824" s="632"/>
      <c r="D824" s="632"/>
      <c r="E824" s="632"/>
      <c r="F824" s="633"/>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x14ac:dyDescent="0.15">
      <c r="A825" s="631"/>
      <c r="B825" s="632"/>
      <c r="C825" s="632"/>
      <c r="D825" s="632"/>
      <c r="E825" s="632"/>
      <c r="F825" s="633"/>
      <c r="G825" s="823" t="s">
        <v>20</v>
      </c>
      <c r="H825" s="824"/>
      <c r="I825" s="824"/>
      <c r="J825" s="824"/>
      <c r="K825" s="824"/>
      <c r="L825" s="825"/>
      <c r="M825" s="826"/>
      <c r="N825" s="826"/>
      <c r="O825" s="826"/>
      <c r="P825" s="826"/>
      <c r="Q825" s="826"/>
      <c r="R825" s="826"/>
      <c r="S825" s="826"/>
      <c r="T825" s="826"/>
      <c r="U825" s="826"/>
      <c r="V825" s="826"/>
      <c r="W825" s="826"/>
      <c r="X825" s="827"/>
      <c r="Y825" s="828">
        <f>SUM(Y815:AB824)</f>
        <v>1</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2</v>
      </c>
    </row>
    <row r="826" spans="1:51" ht="24.75" hidden="1" customHeight="1" x14ac:dyDescent="0.15">
      <c r="A826" s="631"/>
      <c r="B826" s="632"/>
      <c r="C826" s="632"/>
      <c r="D826" s="632"/>
      <c r="E826" s="632"/>
      <c r="F826" s="633"/>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3"/>
      <c r="AY826">
        <f>COUNTA($G$828,$AC$828)</f>
        <v>0</v>
      </c>
    </row>
    <row r="827" spans="1:51" ht="24.75" hidden="1" customHeight="1" x14ac:dyDescent="0.15">
      <c r="A827" s="631"/>
      <c r="B827" s="632"/>
      <c r="C827" s="632"/>
      <c r="D827" s="632"/>
      <c r="E827" s="632"/>
      <c r="F827" s="633"/>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2"/>
      <c r="Z828" s="383"/>
      <c r="AA828" s="383"/>
      <c r="AB828" s="802"/>
      <c r="AC828" s="670"/>
      <c r="AD828" s="671"/>
      <c r="AE828" s="671"/>
      <c r="AF828" s="671"/>
      <c r="AG828" s="672"/>
      <c r="AH828" s="664"/>
      <c r="AI828" s="665"/>
      <c r="AJ828" s="665"/>
      <c r="AK828" s="665"/>
      <c r="AL828" s="665"/>
      <c r="AM828" s="665"/>
      <c r="AN828" s="665"/>
      <c r="AO828" s="665"/>
      <c r="AP828" s="665"/>
      <c r="AQ828" s="665"/>
      <c r="AR828" s="665"/>
      <c r="AS828" s="665"/>
      <c r="AT828" s="666"/>
      <c r="AU828" s="382"/>
      <c r="AV828" s="383"/>
      <c r="AW828" s="383"/>
      <c r="AX828" s="384"/>
      <c r="AY828">
        <f t="shared" ref="AY828:AY838" si="117">$AY$826</f>
        <v>0</v>
      </c>
    </row>
    <row r="829" spans="1:51" ht="24.75" hidden="1" customHeight="1" x14ac:dyDescent="0.15">
      <c r="A829" s="631"/>
      <c r="B829" s="632"/>
      <c r="C829" s="632"/>
      <c r="D829" s="632"/>
      <c r="E829" s="632"/>
      <c r="F829" s="633"/>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31"/>
      <c r="B830" s="632"/>
      <c r="C830" s="632"/>
      <c r="D830" s="632"/>
      <c r="E830" s="632"/>
      <c r="F830" s="633"/>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31"/>
      <c r="B831" s="632"/>
      <c r="C831" s="632"/>
      <c r="D831" s="632"/>
      <c r="E831" s="632"/>
      <c r="F831" s="633"/>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31"/>
      <c r="B832" s="632"/>
      <c r="C832" s="632"/>
      <c r="D832" s="632"/>
      <c r="E832" s="632"/>
      <c r="F832" s="633"/>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31"/>
      <c r="B833" s="632"/>
      <c r="C833" s="632"/>
      <c r="D833" s="632"/>
      <c r="E833" s="632"/>
      <c r="F833" s="633"/>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31"/>
      <c r="B834" s="632"/>
      <c r="C834" s="632"/>
      <c r="D834" s="632"/>
      <c r="E834" s="632"/>
      <c r="F834" s="633"/>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31"/>
      <c r="B835" s="632"/>
      <c r="C835" s="632"/>
      <c r="D835" s="632"/>
      <c r="E835" s="632"/>
      <c r="F835" s="633"/>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31"/>
      <c r="B836" s="632"/>
      <c r="C836" s="632"/>
      <c r="D836" s="632"/>
      <c r="E836" s="632"/>
      <c r="F836" s="633"/>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31"/>
      <c r="B837" s="632"/>
      <c r="C837" s="632"/>
      <c r="D837" s="632"/>
      <c r="E837" s="632"/>
      <c r="F837" s="633"/>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31"/>
      <c r="B838" s="632"/>
      <c r="C838" s="632"/>
      <c r="D838" s="632"/>
      <c r="E838" s="632"/>
      <c r="F838" s="633"/>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341</v>
      </c>
      <c r="AM839" s="276"/>
      <c r="AN839" s="27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335</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785</v>
      </c>
      <c r="D845" s="343"/>
      <c r="E845" s="343"/>
      <c r="F845" s="343"/>
      <c r="G845" s="343"/>
      <c r="H845" s="343"/>
      <c r="I845" s="343"/>
      <c r="J845" s="344">
        <v>7010002053617</v>
      </c>
      <c r="K845" s="345"/>
      <c r="L845" s="345"/>
      <c r="M845" s="345"/>
      <c r="N845" s="345"/>
      <c r="O845" s="345"/>
      <c r="P845" s="359" t="s">
        <v>779</v>
      </c>
      <c r="Q845" s="346"/>
      <c r="R845" s="346"/>
      <c r="S845" s="346"/>
      <c r="T845" s="346"/>
      <c r="U845" s="346"/>
      <c r="V845" s="346"/>
      <c r="W845" s="346"/>
      <c r="X845" s="346"/>
      <c r="Y845" s="347">
        <v>26</v>
      </c>
      <c r="Z845" s="348"/>
      <c r="AA845" s="348"/>
      <c r="AB845" s="349"/>
      <c r="AC845" s="350" t="s">
        <v>376</v>
      </c>
      <c r="AD845" s="351"/>
      <c r="AE845" s="351"/>
      <c r="AF845" s="351"/>
      <c r="AG845" s="351"/>
      <c r="AH845" s="366" t="s">
        <v>740</v>
      </c>
      <c r="AI845" s="367"/>
      <c r="AJ845" s="367"/>
      <c r="AK845" s="367"/>
      <c r="AL845" s="354" t="s">
        <v>740</v>
      </c>
      <c r="AM845" s="355"/>
      <c r="AN845" s="355"/>
      <c r="AO845" s="356"/>
      <c r="AP845" s="357" t="s">
        <v>740</v>
      </c>
      <c r="AQ845" s="357"/>
      <c r="AR845" s="357"/>
      <c r="AS845" s="357"/>
      <c r="AT845" s="357"/>
      <c r="AU845" s="357"/>
      <c r="AV845" s="357"/>
      <c r="AW845" s="357"/>
      <c r="AX845" s="357"/>
    </row>
    <row r="846" spans="1:51" ht="30" customHeight="1" x14ac:dyDescent="0.15">
      <c r="A846" s="370">
        <v>2</v>
      </c>
      <c r="B846" s="370">
        <v>1</v>
      </c>
      <c r="C846" s="358" t="s">
        <v>784</v>
      </c>
      <c r="D846" s="343"/>
      <c r="E846" s="343"/>
      <c r="F846" s="343"/>
      <c r="G846" s="343"/>
      <c r="H846" s="343"/>
      <c r="I846" s="343"/>
      <c r="J846" s="344">
        <v>3010401051209</v>
      </c>
      <c r="K846" s="345"/>
      <c r="L846" s="345"/>
      <c r="M846" s="345"/>
      <c r="N846" s="345"/>
      <c r="O846" s="345"/>
      <c r="P846" s="359" t="s">
        <v>780</v>
      </c>
      <c r="Q846" s="346"/>
      <c r="R846" s="346"/>
      <c r="S846" s="346"/>
      <c r="T846" s="346"/>
      <c r="U846" s="346"/>
      <c r="V846" s="346"/>
      <c r="W846" s="346"/>
      <c r="X846" s="346"/>
      <c r="Y846" s="347">
        <v>18</v>
      </c>
      <c r="Z846" s="348"/>
      <c r="AA846" s="348"/>
      <c r="AB846" s="349"/>
      <c r="AC846" s="350" t="s">
        <v>374</v>
      </c>
      <c r="AD846" s="351"/>
      <c r="AE846" s="351"/>
      <c r="AF846" s="351"/>
      <c r="AG846" s="351"/>
      <c r="AH846" s="366">
        <v>1</v>
      </c>
      <c r="AI846" s="367"/>
      <c r="AJ846" s="367"/>
      <c r="AK846" s="367"/>
      <c r="AL846" s="354" t="s">
        <v>740</v>
      </c>
      <c r="AM846" s="355"/>
      <c r="AN846" s="355"/>
      <c r="AO846" s="356"/>
      <c r="AP846" s="357" t="s">
        <v>740</v>
      </c>
      <c r="AQ846" s="357"/>
      <c r="AR846" s="357"/>
      <c r="AS846" s="357"/>
      <c r="AT846" s="357"/>
      <c r="AU846" s="357"/>
      <c r="AV846" s="357"/>
      <c r="AW846" s="357"/>
      <c r="AX846" s="357"/>
      <c r="AY846">
        <f>COUNTA($C$846)</f>
        <v>1</v>
      </c>
    </row>
    <row r="847" spans="1:51" ht="48.75" customHeight="1" x14ac:dyDescent="0.15">
      <c r="A847" s="370">
        <v>3</v>
      </c>
      <c r="B847" s="370">
        <v>1</v>
      </c>
      <c r="C847" s="358" t="s">
        <v>783</v>
      </c>
      <c r="D847" s="343"/>
      <c r="E847" s="343"/>
      <c r="F847" s="343"/>
      <c r="G847" s="343"/>
      <c r="H847" s="343"/>
      <c r="I847" s="343"/>
      <c r="J847" s="344">
        <v>1013201015327</v>
      </c>
      <c r="K847" s="345"/>
      <c r="L847" s="345"/>
      <c r="M847" s="345"/>
      <c r="N847" s="345"/>
      <c r="O847" s="345"/>
      <c r="P847" s="359" t="s">
        <v>781</v>
      </c>
      <c r="Q847" s="346"/>
      <c r="R847" s="346"/>
      <c r="S847" s="346"/>
      <c r="T847" s="346"/>
      <c r="U847" s="346"/>
      <c r="V847" s="346"/>
      <c r="W847" s="346"/>
      <c r="X847" s="346"/>
      <c r="Y847" s="347">
        <v>14</v>
      </c>
      <c r="Z847" s="348"/>
      <c r="AA847" s="348"/>
      <c r="AB847" s="349"/>
      <c r="AC847" s="350" t="s">
        <v>373</v>
      </c>
      <c r="AD847" s="351"/>
      <c r="AE847" s="351"/>
      <c r="AF847" s="351"/>
      <c r="AG847" s="351"/>
      <c r="AH847" s="352">
        <v>1</v>
      </c>
      <c r="AI847" s="353"/>
      <c r="AJ847" s="353"/>
      <c r="AK847" s="353"/>
      <c r="AL847" s="354" t="s">
        <v>740</v>
      </c>
      <c r="AM847" s="355"/>
      <c r="AN847" s="355"/>
      <c r="AO847" s="356"/>
      <c r="AP847" s="357" t="s">
        <v>740</v>
      </c>
      <c r="AQ847" s="357"/>
      <c r="AR847" s="357"/>
      <c r="AS847" s="357"/>
      <c r="AT847" s="357"/>
      <c r="AU847" s="357"/>
      <c r="AV847" s="357"/>
      <c r="AW847" s="357"/>
      <c r="AX847" s="357"/>
      <c r="AY847">
        <f>COUNTA($C$847)</f>
        <v>1</v>
      </c>
    </row>
    <row r="848" spans="1:51" ht="30" customHeight="1" x14ac:dyDescent="0.15">
      <c r="A848" s="370">
        <v>4</v>
      </c>
      <c r="B848" s="370">
        <v>1</v>
      </c>
      <c r="C848" s="358" t="s">
        <v>782</v>
      </c>
      <c r="D848" s="343"/>
      <c r="E848" s="343"/>
      <c r="F848" s="343"/>
      <c r="G848" s="343"/>
      <c r="H848" s="343"/>
      <c r="I848" s="343"/>
      <c r="J848" s="344">
        <v>2010001007784</v>
      </c>
      <c r="K848" s="345"/>
      <c r="L848" s="345"/>
      <c r="M848" s="345"/>
      <c r="N848" s="345"/>
      <c r="O848" s="345"/>
      <c r="P848" s="359" t="s">
        <v>786</v>
      </c>
      <c r="Q848" s="346"/>
      <c r="R848" s="346"/>
      <c r="S848" s="346"/>
      <c r="T848" s="346"/>
      <c r="U848" s="346"/>
      <c r="V848" s="346"/>
      <c r="W848" s="346"/>
      <c r="X848" s="346"/>
      <c r="Y848" s="347">
        <v>6</v>
      </c>
      <c r="Z848" s="348"/>
      <c r="AA848" s="348"/>
      <c r="AB848" s="349"/>
      <c r="AC848" s="350" t="s">
        <v>369</v>
      </c>
      <c r="AD848" s="351"/>
      <c r="AE848" s="351"/>
      <c r="AF848" s="351"/>
      <c r="AG848" s="351"/>
      <c r="AH848" s="352">
        <v>1</v>
      </c>
      <c r="AI848" s="353"/>
      <c r="AJ848" s="353"/>
      <c r="AK848" s="353"/>
      <c r="AL848" s="354">
        <v>98.5</v>
      </c>
      <c r="AM848" s="355"/>
      <c r="AN848" s="355"/>
      <c r="AO848" s="356"/>
      <c r="AP848" s="357" t="s">
        <v>403</v>
      </c>
      <c r="AQ848" s="357"/>
      <c r="AR848" s="357"/>
      <c r="AS848" s="357"/>
      <c r="AT848" s="357"/>
      <c r="AU848" s="357"/>
      <c r="AV848" s="357"/>
      <c r="AW848" s="357"/>
      <c r="AX848" s="357"/>
      <c r="AY848">
        <f>COUNTA($C$848)</f>
        <v>1</v>
      </c>
    </row>
    <row r="849" spans="1:51" ht="51.75" customHeight="1" x14ac:dyDescent="0.15">
      <c r="A849" s="370">
        <v>5</v>
      </c>
      <c r="B849" s="370">
        <v>1</v>
      </c>
      <c r="C849" s="358" t="s">
        <v>789</v>
      </c>
      <c r="D849" s="343"/>
      <c r="E849" s="343"/>
      <c r="F849" s="343"/>
      <c r="G849" s="343"/>
      <c r="H849" s="343"/>
      <c r="I849" s="343"/>
      <c r="J849" s="344">
        <v>2011001058413</v>
      </c>
      <c r="K849" s="345"/>
      <c r="L849" s="345"/>
      <c r="M849" s="345"/>
      <c r="N849" s="345"/>
      <c r="O849" s="345"/>
      <c r="P849" s="359" t="s">
        <v>790</v>
      </c>
      <c r="Q849" s="346"/>
      <c r="R849" s="346"/>
      <c r="S849" s="346"/>
      <c r="T849" s="346"/>
      <c r="U849" s="346"/>
      <c r="V849" s="346"/>
      <c r="W849" s="346"/>
      <c r="X849" s="346"/>
      <c r="Y849" s="347">
        <v>1</v>
      </c>
      <c r="Z849" s="348"/>
      <c r="AA849" s="348"/>
      <c r="AB849" s="349"/>
      <c r="AC849" s="350" t="s">
        <v>375</v>
      </c>
      <c r="AD849" s="351"/>
      <c r="AE849" s="351"/>
      <c r="AF849" s="351"/>
      <c r="AG849" s="351"/>
      <c r="AH849" s="366" t="s">
        <v>740</v>
      </c>
      <c r="AI849" s="367"/>
      <c r="AJ849" s="367"/>
      <c r="AK849" s="367"/>
      <c r="AL849" s="354" t="s">
        <v>740</v>
      </c>
      <c r="AM849" s="355"/>
      <c r="AN849" s="355"/>
      <c r="AO849" s="356"/>
      <c r="AP849" s="357" t="s">
        <v>740</v>
      </c>
      <c r="AQ849" s="357"/>
      <c r="AR849" s="357"/>
      <c r="AS849" s="357"/>
      <c r="AT849" s="357"/>
      <c r="AU849" s="357"/>
      <c r="AV849" s="357"/>
      <c r="AW849" s="357"/>
      <c r="AX849" s="357"/>
      <c r="AY849">
        <f>COUNTA($C$849)</f>
        <v>1</v>
      </c>
    </row>
    <row r="850" spans="1:51" ht="51.75" customHeight="1" x14ac:dyDescent="0.15">
      <c r="A850" s="370">
        <v>6</v>
      </c>
      <c r="B850" s="370">
        <v>1</v>
      </c>
      <c r="C850" s="358" t="s">
        <v>788</v>
      </c>
      <c r="D850" s="343"/>
      <c r="E850" s="343"/>
      <c r="F850" s="343"/>
      <c r="G850" s="343"/>
      <c r="H850" s="343"/>
      <c r="I850" s="343"/>
      <c r="J850" s="344">
        <v>4011101008646</v>
      </c>
      <c r="K850" s="345"/>
      <c r="L850" s="345"/>
      <c r="M850" s="345"/>
      <c r="N850" s="345"/>
      <c r="O850" s="345"/>
      <c r="P850" s="359" t="s">
        <v>787</v>
      </c>
      <c r="Q850" s="346"/>
      <c r="R850" s="346"/>
      <c r="S850" s="346"/>
      <c r="T850" s="346"/>
      <c r="U850" s="346"/>
      <c r="V850" s="346"/>
      <c r="W850" s="346"/>
      <c r="X850" s="346"/>
      <c r="Y850" s="347">
        <v>1</v>
      </c>
      <c r="Z850" s="348"/>
      <c r="AA850" s="348"/>
      <c r="AB850" s="349"/>
      <c r="AC850" s="350" t="s">
        <v>375</v>
      </c>
      <c r="AD850" s="351"/>
      <c r="AE850" s="351"/>
      <c r="AF850" s="351"/>
      <c r="AG850" s="351"/>
      <c r="AH850" s="366" t="s">
        <v>740</v>
      </c>
      <c r="AI850" s="367"/>
      <c r="AJ850" s="367"/>
      <c r="AK850" s="367"/>
      <c r="AL850" s="354" t="s">
        <v>740</v>
      </c>
      <c r="AM850" s="355"/>
      <c r="AN850" s="355"/>
      <c r="AO850" s="356"/>
      <c r="AP850" s="357" t="s">
        <v>740</v>
      </c>
      <c r="AQ850" s="357"/>
      <c r="AR850" s="357"/>
      <c r="AS850" s="357"/>
      <c r="AT850" s="357"/>
      <c r="AU850" s="357"/>
      <c r="AV850" s="357"/>
      <c r="AW850" s="357"/>
      <c r="AX850" s="357"/>
      <c r="AY850">
        <f>COUNTA($C$850)</f>
        <v>1</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335</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7" customHeight="1" x14ac:dyDescent="0.15">
      <c r="A878" s="370">
        <v>1</v>
      </c>
      <c r="B878" s="370">
        <v>1</v>
      </c>
      <c r="C878" s="358" t="s">
        <v>791</v>
      </c>
      <c r="D878" s="343"/>
      <c r="E878" s="343"/>
      <c r="F878" s="343"/>
      <c r="G878" s="343"/>
      <c r="H878" s="343"/>
      <c r="I878" s="343"/>
      <c r="J878" s="344">
        <v>5010005007398</v>
      </c>
      <c r="K878" s="345"/>
      <c r="L878" s="345"/>
      <c r="M878" s="345"/>
      <c r="N878" s="345"/>
      <c r="O878" s="345"/>
      <c r="P878" s="359" t="s">
        <v>793</v>
      </c>
      <c r="Q878" s="346"/>
      <c r="R878" s="346"/>
      <c r="S878" s="346"/>
      <c r="T878" s="346"/>
      <c r="U878" s="346"/>
      <c r="V878" s="346"/>
      <c r="W878" s="346"/>
      <c r="X878" s="346"/>
      <c r="Y878" s="347">
        <v>20</v>
      </c>
      <c r="Z878" s="348"/>
      <c r="AA878" s="348"/>
      <c r="AB878" s="349"/>
      <c r="AC878" s="350" t="s">
        <v>376</v>
      </c>
      <c r="AD878" s="351"/>
      <c r="AE878" s="351"/>
      <c r="AF878" s="351"/>
      <c r="AG878" s="351"/>
      <c r="AH878" s="366" t="s">
        <v>740</v>
      </c>
      <c r="AI878" s="367"/>
      <c r="AJ878" s="367"/>
      <c r="AK878" s="367"/>
      <c r="AL878" s="354" t="s">
        <v>740</v>
      </c>
      <c r="AM878" s="355"/>
      <c r="AN878" s="355"/>
      <c r="AO878" s="356"/>
      <c r="AP878" s="357" t="s">
        <v>740</v>
      </c>
      <c r="AQ878" s="357"/>
      <c r="AR878" s="357"/>
      <c r="AS878" s="357"/>
      <c r="AT878" s="357"/>
      <c r="AU878" s="357"/>
      <c r="AV878" s="357"/>
      <c r="AW878" s="357"/>
      <c r="AX878" s="357"/>
      <c r="AY878">
        <f t="shared" si="118"/>
        <v>1</v>
      </c>
    </row>
    <row r="879" spans="1:51" ht="39.75" customHeight="1" x14ac:dyDescent="0.15">
      <c r="A879" s="370">
        <v>2</v>
      </c>
      <c r="B879" s="370">
        <v>1</v>
      </c>
      <c r="C879" s="358" t="s">
        <v>792</v>
      </c>
      <c r="D879" s="343"/>
      <c r="E879" s="343"/>
      <c r="F879" s="343"/>
      <c r="G879" s="343"/>
      <c r="H879" s="343"/>
      <c r="I879" s="343"/>
      <c r="J879" s="344">
        <v>5140005004060</v>
      </c>
      <c r="K879" s="345"/>
      <c r="L879" s="345"/>
      <c r="M879" s="345"/>
      <c r="N879" s="345"/>
      <c r="O879" s="345"/>
      <c r="P879" s="359" t="s">
        <v>794</v>
      </c>
      <c r="Q879" s="346"/>
      <c r="R879" s="346"/>
      <c r="S879" s="346"/>
      <c r="T879" s="346"/>
      <c r="U879" s="346"/>
      <c r="V879" s="346"/>
      <c r="W879" s="346"/>
      <c r="X879" s="346"/>
      <c r="Y879" s="347">
        <v>15</v>
      </c>
      <c r="Z879" s="348"/>
      <c r="AA879" s="348"/>
      <c r="AB879" s="349"/>
      <c r="AC879" s="350" t="s">
        <v>374</v>
      </c>
      <c r="AD879" s="351"/>
      <c r="AE879" s="351"/>
      <c r="AF879" s="351"/>
      <c r="AG879" s="351"/>
      <c r="AH879" s="366">
        <v>1</v>
      </c>
      <c r="AI879" s="367"/>
      <c r="AJ879" s="367"/>
      <c r="AK879" s="367"/>
      <c r="AL879" s="354" t="s">
        <v>740</v>
      </c>
      <c r="AM879" s="355"/>
      <c r="AN879" s="355"/>
      <c r="AO879" s="356"/>
      <c r="AP879" s="357" t="s">
        <v>740</v>
      </c>
      <c r="AQ879" s="357"/>
      <c r="AR879" s="357"/>
      <c r="AS879" s="357"/>
      <c r="AT879" s="357"/>
      <c r="AU879" s="357"/>
      <c r="AV879" s="357"/>
      <c r="AW879" s="357"/>
      <c r="AX879" s="357"/>
      <c r="AY879">
        <f>COUNTA($C$879)</f>
        <v>1</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335</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50.25" customHeight="1" x14ac:dyDescent="0.15">
      <c r="A911" s="370">
        <v>1</v>
      </c>
      <c r="B911" s="370">
        <v>1</v>
      </c>
      <c r="C911" s="358" t="s">
        <v>795</v>
      </c>
      <c r="D911" s="343"/>
      <c r="E911" s="343"/>
      <c r="F911" s="343"/>
      <c r="G911" s="343"/>
      <c r="H911" s="343"/>
      <c r="I911" s="343"/>
      <c r="J911" s="344">
        <v>5012405001732</v>
      </c>
      <c r="K911" s="345"/>
      <c r="L911" s="345"/>
      <c r="M911" s="345"/>
      <c r="N911" s="345"/>
      <c r="O911" s="345"/>
      <c r="P911" s="359" t="s">
        <v>796</v>
      </c>
      <c r="Q911" s="346"/>
      <c r="R911" s="346"/>
      <c r="S911" s="346"/>
      <c r="T911" s="346"/>
      <c r="U911" s="346"/>
      <c r="V911" s="346"/>
      <c r="W911" s="346"/>
      <c r="X911" s="346"/>
      <c r="Y911" s="347">
        <v>12</v>
      </c>
      <c r="Z911" s="348"/>
      <c r="AA911" s="348"/>
      <c r="AB911" s="349"/>
      <c r="AC911" s="350" t="s">
        <v>374</v>
      </c>
      <c r="AD911" s="351"/>
      <c r="AE911" s="351"/>
      <c r="AF911" s="351"/>
      <c r="AG911" s="351"/>
      <c r="AH911" s="366">
        <v>1</v>
      </c>
      <c r="AI911" s="367"/>
      <c r="AJ911" s="367"/>
      <c r="AK911" s="367"/>
      <c r="AL911" s="354" t="s">
        <v>740</v>
      </c>
      <c r="AM911" s="355"/>
      <c r="AN911" s="355"/>
      <c r="AO911" s="356"/>
      <c r="AP911" s="357" t="s">
        <v>740</v>
      </c>
      <c r="AQ911" s="357"/>
      <c r="AR911" s="357"/>
      <c r="AS911" s="357"/>
      <c r="AT911" s="357"/>
      <c r="AU911" s="357"/>
      <c r="AV911" s="357"/>
      <c r="AW911" s="357"/>
      <c r="AX911" s="357"/>
      <c r="AY911">
        <f t="shared" si="119"/>
        <v>1</v>
      </c>
    </row>
    <row r="912" spans="1:51" ht="81.75" customHeight="1" x14ac:dyDescent="0.15">
      <c r="A912" s="370">
        <v>2</v>
      </c>
      <c r="B912" s="370">
        <v>1</v>
      </c>
      <c r="C912" s="358" t="s">
        <v>795</v>
      </c>
      <c r="D912" s="343"/>
      <c r="E912" s="343"/>
      <c r="F912" s="343"/>
      <c r="G912" s="343"/>
      <c r="H912" s="343"/>
      <c r="I912" s="343"/>
      <c r="J912" s="344">
        <v>5012405001732</v>
      </c>
      <c r="K912" s="345"/>
      <c r="L912" s="345"/>
      <c r="M912" s="345"/>
      <c r="N912" s="345"/>
      <c r="O912" s="345"/>
      <c r="P912" s="359" t="s">
        <v>797</v>
      </c>
      <c r="Q912" s="346"/>
      <c r="R912" s="346"/>
      <c r="S912" s="346"/>
      <c r="T912" s="346"/>
      <c r="U912" s="346"/>
      <c r="V912" s="346"/>
      <c r="W912" s="346"/>
      <c r="X912" s="346"/>
      <c r="Y912" s="347">
        <v>9</v>
      </c>
      <c r="Z912" s="348"/>
      <c r="AA912" s="348"/>
      <c r="AB912" s="349"/>
      <c r="AC912" s="350" t="s">
        <v>376</v>
      </c>
      <c r="AD912" s="351"/>
      <c r="AE912" s="351"/>
      <c r="AF912" s="351"/>
      <c r="AG912" s="351"/>
      <c r="AH912" s="366" t="s">
        <v>740</v>
      </c>
      <c r="AI912" s="367"/>
      <c r="AJ912" s="367"/>
      <c r="AK912" s="367"/>
      <c r="AL912" s="354" t="s">
        <v>740</v>
      </c>
      <c r="AM912" s="355"/>
      <c r="AN912" s="355"/>
      <c r="AO912" s="356"/>
      <c r="AP912" s="357" t="s">
        <v>740</v>
      </c>
      <c r="AQ912" s="357"/>
      <c r="AR912" s="357"/>
      <c r="AS912" s="357"/>
      <c r="AT912" s="357"/>
      <c r="AU912" s="357"/>
      <c r="AV912" s="357"/>
      <c r="AW912" s="357"/>
      <c r="AX912" s="357"/>
      <c r="AY912">
        <f>COUNTA($C$912)</f>
        <v>1</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335</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63" customHeight="1" x14ac:dyDescent="0.15">
      <c r="A944" s="370">
        <v>1</v>
      </c>
      <c r="B944" s="370">
        <v>1</v>
      </c>
      <c r="C944" s="358" t="s">
        <v>798</v>
      </c>
      <c r="D944" s="343"/>
      <c r="E944" s="343"/>
      <c r="F944" s="343"/>
      <c r="G944" s="343"/>
      <c r="H944" s="343"/>
      <c r="I944" s="343"/>
      <c r="J944" s="344">
        <v>1010405010435</v>
      </c>
      <c r="K944" s="345"/>
      <c r="L944" s="345"/>
      <c r="M944" s="345"/>
      <c r="N944" s="345"/>
      <c r="O944" s="345"/>
      <c r="P944" s="359" t="s">
        <v>801</v>
      </c>
      <c r="Q944" s="346"/>
      <c r="R944" s="346"/>
      <c r="S944" s="346"/>
      <c r="T944" s="346"/>
      <c r="U944" s="346"/>
      <c r="V944" s="346"/>
      <c r="W944" s="346"/>
      <c r="X944" s="346"/>
      <c r="Y944" s="347">
        <v>10</v>
      </c>
      <c r="Z944" s="348"/>
      <c r="AA944" s="348"/>
      <c r="AB944" s="349"/>
      <c r="AC944" s="350" t="s">
        <v>376</v>
      </c>
      <c r="AD944" s="351"/>
      <c r="AE944" s="351"/>
      <c r="AF944" s="351"/>
      <c r="AG944" s="351"/>
      <c r="AH944" s="366" t="s">
        <v>740</v>
      </c>
      <c r="AI944" s="367"/>
      <c r="AJ944" s="367"/>
      <c r="AK944" s="367"/>
      <c r="AL944" s="354" t="s">
        <v>740</v>
      </c>
      <c r="AM944" s="355"/>
      <c r="AN944" s="355"/>
      <c r="AO944" s="356"/>
      <c r="AP944" s="357" t="s">
        <v>740</v>
      </c>
      <c r="AQ944" s="357"/>
      <c r="AR944" s="357"/>
      <c r="AS944" s="357"/>
      <c r="AT944" s="357"/>
      <c r="AU944" s="357"/>
      <c r="AV944" s="357"/>
      <c r="AW944" s="357"/>
      <c r="AX944" s="357"/>
      <c r="AY944">
        <f t="shared" si="120"/>
        <v>1</v>
      </c>
    </row>
    <row r="945" spans="1:51" ht="51.75" customHeight="1" x14ac:dyDescent="0.15">
      <c r="A945" s="370">
        <v>2</v>
      </c>
      <c r="B945" s="370">
        <v>1</v>
      </c>
      <c r="C945" s="358" t="s">
        <v>799</v>
      </c>
      <c r="D945" s="343"/>
      <c r="E945" s="343"/>
      <c r="F945" s="343"/>
      <c r="G945" s="343"/>
      <c r="H945" s="343"/>
      <c r="I945" s="343"/>
      <c r="J945" s="344">
        <v>4013305001526</v>
      </c>
      <c r="K945" s="345"/>
      <c r="L945" s="345"/>
      <c r="M945" s="345"/>
      <c r="N945" s="345"/>
      <c r="O945" s="345"/>
      <c r="P945" s="359" t="s">
        <v>802</v>
      </c>
      <c r="Q945" s="346"/>
      <c r="R945" s="346"/>
      <c r="S945" s="346"/>
      <c r="T945" s="346"/>
      <c r="U945" s="346"/>
      <c r="V945" s="346"/>
      <c r="W945" s="346"/>
      <c r="X945" s="346"/>
      <c r="Y945" s="347">
        <v>9</v>
      </c>
      <c r="Z945" s="348"/>
      <c r="AA945" s="348"/>
      <c r="AB945" s="349"/>
      <c r="AC945" s="350" t="s">
        <v>369</v>
      </c>
      <c r="AD945" s="351"/>
      <c r="AE945" s="351"/>
      <c r="AF945" s="351"/>
      <c r="AG945" s="351"/>
      <c r="AH945" s="366">
        <v>1</v>
      </c>
      <c r="AI945" s="367"/>
      <c r="AJ945" s="367"/>
      <c r="AK945" s="367"/>
      <c r="AL945" s="354">
        <v>90.6</v>
      </c>
      <c r="AM945" s="355"/>
      <c r="AN945" s="355"/>
      <c r="AO945" s="356"/>
      <c r="AP945" s="357" t="s">
        <v>403</v>
      </c>
      <c r="AQ945" s="357"/>
      <c r="AR945" s="357"/>
      <c r="AS945" s="357"/>
      <c r="AT945" s="357"/>
      <c r="AU945" s="357"/>
      <c r="AV945" s="357"/>
      <c r="AW945" s="357"/>
      <c r="AX945" s="357"/>
      <c r="AY945">
        <f>COUNTA($C$945)</f>
        <v>1</v>
      </c>
    </row>
    <row r="946" spans="1:51" ht="50.25" customHeight="1" x14ac:dyDescent="0.15">
      <c r="A946" s="370">
        <v>3</v>
      </c>
      <c r="B946" s="370">
        <v>1</v>
      </c>
      <c r="C946" s="358" t="s">
        <v>800</v>
      </c>
      <c r="D946" s="343"/>
      <c r="E946" s="343"/>
      <c r="F946" s="343"/>
      <c r="G946" s="343"/>
      <c r="H946" s="343"/>
      <c r="I946" s="343"/>
      <c r="J946" s="344">
        <v>8010005003758</v>
      </c>
      <c r="K946" s="345"/>
      <c r="L946" s="345"/>
      <c r="M946" s="345"/>
      <c r="N946" s="345"/>
      <c r="O946" s="345"/>
      <c r="P946" s="359" t="s">
        <v>803</v>
      </c>
      <c r="Q946" s="346"/>
      <c r="R946" s="346"/>
      <c r="S946" s="346"/>
      <c r="T946" s="346"/>
      <c r="U946" s="346"/>
      <c r="V946" s="346"/>
      <c r="W946" s="346"/>
      <c r="X946" s="346"/>
      <c r="Y946" s="347">
        <v>4</v>
      </c>
      <c r="Z946" s="348"/>
      <c r="AA946" s="348"/>
      <c r="AB946" s="349"/>
      <c r="AC946" s="350" t="s">
        <v>369</v>
      </c>
      <c r="AD946" s="351"/>
      <c r="AE946" s="351"/>
      <c r="AF946" s="351"/>
      <c r="AG946" s="351"/>
      <c r="AH946" s="366">
        <v>1</v>
      </c>
      <c r="AI946" s="367"/>
      <c r="AJ946" s="367"/>
      <c r="AK946" s="367"/>
      <c r="AL946" s="354" t="s">
        <v>740</v>
      </c>
      <c r="AM946" s="355"/>
      <c r="AN946" s="355"/>
      <c r="AO946" s="356"/>
      <c r="AP946" s="357" t="s">
        <v>740</v>
      </c>
      <c r="AQ946" s="357"/>
      <c r="AR946" s="357"/>
      <c r="AS946" s="357"/>
      <c r="AT946" s="357"/>
      <c r="AU946" s="357"/>
      <c r="AV946" s="357"/>
      <c r="AW946" s="357"/>
      <c r="AX946" s="357"/>
      <c r="AY946">
        <f>COUNTA($C$946)</f>
        <v>1</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335</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51.75" customHeight="1" x14ac:dyDescent="0.15">
      <c r="A977" s="370">
        <v>1</v>
      </c>
      <c r="B977" s="370">
        <v>1</v>
      </c>
      <c r="C977" s="358" t="s">
        <v>805</v>
      </c>
      <c r="D977" s="343"/>
      <c r="E977" s="343"/>
      <c r="F977" s="343"/>
      <c r="G977" s="343"/>
      <c r="H977" s="343"/>
      <c r="I977" s="343"/>
      <c r="J977" s="344">
        <v>4012301008015</v>
      </c>
      <c r="K977" s="345"/>
      <c r="L977" s="345"/>
      <c r="M977" s="345"/>
      <c r="N977" s="345"/>
      <c r="O977" s="345"/>
      <c r="P977" s="359" t="s">
        <v>804</v>
      </c>
      <c r="Q977" s="346"/>
      <c r="R977" s="346"/>
      <c r="S977" s="346"/>
      <c r="T977" s="346"/>
      <c r="U977" s="346"/>
      <c r="V977" s="346"/>
      <c r="W977" s="346"/>
      <c r="X977" s="346"/>
      <c r="Y977" s="347">
        <v>1</v>
      </c>
      <c r="Z977" s="348"/>
      <c r="AA977" s="348"/>
      <c r="AB977" s="349"/>
      <c r="AC977" s="350" t="s">
        <v>369</v>
      </c>
      <c r="AD977" s="351"/>
      <c r="AE977" s="351"/>
      <c r="AF977" s="351"/>
      <c r="AG977" s="351"/>
      <c r="AH977" s="366">
        <v>8</v>
      </c>
      <c r="AI977" s="367"/>
      <c r="AJ977" s="367"/>
      <c r="AK977" s="367"/>
      <c r="AL977" s="354">
        <v>25</v>
      </c>
      <c r="AM977" s="355"/>
      <c r="AN977" s="355"/>
      <c r="AO977" s="356"/>
      <c r="AP977" s="357" t="s">
        <v>740</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59"/>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335</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335</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335</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326</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341</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327</v>
      </c>
      <c r="AQ1109" s="365"/>
      <c r="AR1109" s="365"/>
      <c r="AS1109" s="365"/>
      <c r="AT1109" s="365"/>
      <c r="AU1109" s="365"/>
      <c r="AV1109" s="365"/>
      <c r="AW1109" s="365"/>
      <c r="AX1109" s="365"/>
    </row>
    <row r="1110" spans="1:51" ht="30" customHeight="1" x14ac:dyDescent="0.15">
      <c r="A1110" s="370">
        <v>1</v>
      </c>
      <c r="B1110" s="370">
        <v>1</v>
      </c>
      <c r="C1110" s="368"/>
      <c r="D1110" s="368"/>
      <c r="E1110" s="150" t="s">
        <v>806</v>
      </c>
      <c r="F1110" s="369"/>
      <c r="G1110" s="369"/>
      <c r="H1110" s="369"/>
      <c r="I1110" s="369"/>
      <c r="J1110" s="344" t="s">
        <v>807</v>
      </c>
      <c r="K1110" s="345"/>
      <c r="L1110" s="345"/>
      <c r="M1110" s="345"/>
      <c r="N1110" s="345"/>
      <c r="O1110" s="345"/>
      <c r="P1110" s="359" t="s">
        <v>807</v>
      </c>
      <c r="Q1110" s="346"/>
      <c r="R1110" s="346"/>
      <c r="S1110" s="346"/>
      <c r="T1110" s="346"/>
      <c r="U1110" s="346"/>
      <c r="V1110" s="346"/>
      <c r="W1110" s="346"/>
      <c r="X1110" s="346"/>
      <c r="Y1110" s="347" t="s">
        <v>807</v>
      </c>
      <c r="Z1110" s="348"/>
      <c r="AA1110" s="348"/>
      <c r="AB1110" s="349"/>
      <c r="AC1110" s="350"/>
      <c r="AD1110" s="351"/>
      <c r="AE1110" s="351"/>
      <c r="AF1110" s="351"/>
      <c r="AG1110" s="351"/>
      <c r="AH1110" s="352" t="s">
        <v>807</v>
      </c>
      <c r="AI1110" s="353"/>
      <c r="AJ1110" s="353"/>
      <c r="AK1110" s="353"/>
      <c r="AL1110" s="354" t="s">
        <v>807</v>
      </c>
      <c r="AM1110" s="355"/>
      <c r="AN1110" s="355"/>
      <c r="AO1110" s="356"/>
      <c r="AP1110" s="357" t="s">
        <v>807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7" priority="14055">
      <formula>IF(RIGHT(TEXT(P14,"0.#"),1)=".",FALSE,TRUE)</formula>
    </cfRule>
    <cfRule type="expression" dxfId="2836" priority="14056">
      <formula>IF(RIGHT(TEXT(P14,"0.#"),1)=".",TRUE,FALSE)</formula>
    </cfRule>
  </conditionalFormatting>
  <conditionalFormatting sqref="AE32">
    <cfRule type="expression" dxfId="2835" priority="14045">
      <formula>IF(RIGHT(TEXT(AE32,"0.#"),1)=".",FALSE,TRUE)</formula>
    </cfRule>
    <cfRule type="expression" dxfId="2834" priority="14046">
      <formula>IF(RIGHT(TEXT(AE32,"0.#"),1)=".",TRUE,FALSE)</formula>
    </cfRule>
  </conditionalFormatting>
  <conditionalFormatting sqref="P18:AX18">
    <cfRule type="expression" dxfId="2833" priority="13931">
      <formula>IF(RIGHT(TEXT(P18,"0.#"),1)=".",FALSE,TRUE)</formula>
    </cfRule>
    <cfRule type="expression" dxfId="2832" priority="13932">
      <formula>IF(RIGHT(TEXT(P18,"0.#"),1)=".",TRUE,FALSE)</formula>
    </cfRule>
  </conditionalFormatting>
  <conditionalFormatting sqref="Y790">
    <cfRule type="expression" dxfId="2831" priority="13927">
      <formula>IF(RIGHT(TEXT(Y790,"0.#"),1)=".",FALSE,TRUE)</formula>
    </cfRule>
    <cfRule type="expression" dxfId="2830" priority="13928">
      <formula>IF(RIGHT(TEXT(Y790,"0.#"),1)=".",TRUE,FALSE)</formula>
    </cfRule>
  </conditionalFormatting>
  <conditionalFormatting sqref="Y799">
    <cfRule type="expression" dxfId="2829" priority="13923">
      <formula>IF(RIGHT(TEXT(Y799,"0.#"),1)=".",FALSE,TRUE)</formula>
    </cfRule>
    <cfRule type="expression" dxfId="2828" priority="13924">
      <formula>IF(RIGHT(TEXT(Y799,"0.#"),1)=".",TRUE,FALSE)</formula>
    </cfRule>
  </conditionalFormatting>
  <conditionalFormatting sqref="Y830:Y837 Y828 Y817:Y824 Y815 Y804:Y811 Y802">
    <cfRule type="expression" dxfId="2827" priority="13705">
      <formula>IF(RIGHT(TEXT(Y802,"0.#"),1)=".",FALSE,TRUE)</formula>
    </cfRule>
    <cfRule type="expression" dxfId="2826" priority="13706">
      <formula>IF(RIGHT(TEXT(Y802,"0.#"),1)=".",TRUE,FALSE)</formula>
    </cfRule>
  </conditionalFormatting>
  <conditionalFormatting sqref="P16:AQ17 P15:AX15 P13:AX13">
    <cfRule type="expression" dxfId="2825" priority="13753">
      <formula>IF(RIGHT(TEXT(P13,"0.#"),1)=".",FALSE,TRUE)</formula>
    </cfRule>
    <cfRule type="expression" dxfId="2824" priority="13754">
      <formula>IF(RIGHT(TEXT(P13,"0.#"),1)=".",TRUE,FALSE)</formula>
    </cfRule>
  </conditionalFormatting>
  <conditionalFormatting sqref="P19:AJ19">
    <cfRule type="expression" dxfId="2823" priority="13751">
      <formula>IF(RIGHT(TEXT(P19,"0.#"),1)=".",FALSE,TRUE)</formula>
    </cfRule>
    <cfRule type="expression" dxfId="2822" priority="13752">
      <formula>IF(RIGHT(TEXT(P19,"0.#"),1)=".",TRUE,FALSE)</formula>
    </cfRule>
  </conditionalFormatting>
  <conditionalFormatting sqref="AE101 AQ101">
    <cfRule type="expression" dxfId="2821" priority="13743">
      <formula>IF(RIGHT(TEXT(AE101,"0.#"),1)=".",FALSE,TRUE)</formula>
    </cfRule>
    <cfRule type="expression" dxfId="2820" priority="13744">
      <formula>IF(RIGHT(TEXT(AE101,"0.#"),1)=".",TRUE,FALSE)</formula>
    </cfRule>
  </conditionalFormatting>
  <conditionalFormatting sqref="Y791:Y798 Y789">
    <cfRule type="expression" dxfId="2819" priority="13729">
      <formula>IF(RIGHT(TEXT(Y789,"0.#"),1)=".",FALSE,TRUE)</formula>
    </cfRule>
    <cfRule type="expression" dxfId="2818" priority="13730">
      <formula>IF(RIGHT(TEXT(Y789,"0.#"),1)=".",TRUE,FALSE)</formula>
    </cfRule>
  </conditionalFormatting>
  <conditionalFormatting sqref="AU790">
    <cfRule type="expression" dxfId="2817" priority="13727">
      <formula>IF(RIGHT(TEXT(AU790,"0.#"),1)=".",FALSE,TRUE)</formula>
    </cfRule>
    <cfRule type="expression" dxfId="2816" priority="13728">
      <formula>IF(RIGHT(TEXT(AU790,"0.#"),1)=".",TRUE,FALSE)</formula>
    </cfRule>
  </conditionalFormatting>
  <conditionalFormatting sqref="AU799">
    <cfRule type="expression" dxfId="2815" priority="13725">
      <formula>IF(RIGHT(TEXT(AU799,"0.#"),1)=".",FALSE,TRUE)</formula>
    </cfRule>
    <cfRule type="expression" dxfId="2814" priority="13726">
      <formula>IF(RIGHT(TEXT(AU799,"0.#"),1)=".",TRUE,FALSE)</formula>
    </cfRule>
  </conditionalFormatting>
  <conditionalFormatting sqref="AU791:AU798 AU789">
    <cfRule type="expression" dxfId="2813" priority="13723">
      <formula>IF(RIGHT(TEXT(AU789,"0.#"),1)=".",FALSE,TRUE)</formula>
    </cfRule>
    <cfRule type="expression" dxfId="2812" priority="13724">
      <formula>IF(RIGHT(TEXT(AU789,"0.#"),1)=".",TRUE,FALSE)</formula>
    </cfRule>
  </conditionalFormatting>
  <conditionalFormatting sqref="Y829 Y816 Y803">
    <cfRule type="expression" dxfId="2811" priority="13709">
      <formula>IF(RIGHT(TEXT(Y803,"0.#"),1)=".",FALSE,TRUE)</formula>
    </cfRule>
    <cfRule type="expression" dxfId="2810" priority="13710">
      <formula>IF(RIGHT(TEXT(Y803,"0.#"),1)=".",TRUE,FALSE)</formula>
    </cfRule>
  </conditionalFormatting>
  <conditionalFormatting sqref="Y838 Y825 Y812">
    <cfRule type="expression" dxfId="2809" priority="13707">
      <formula>IF(RIGHT(TEXT(Y812,"0.#"),1)=".",FALSE,TRUE)</formula>
    </cfRule>
    <cfRule type="expression" dxfId="2808" priority="13708">
      <formula>IF(RIGHT(TEXT(Y812,"0.#"),1)=".",TRUE,FALSE)</formula>
    </cfRule>
  </conditionalFormatting>
  <conditionalFormatting sqref="AU829 AU816 AU803">
    <cfRule type="expression" dxfId="2807" priority="13703">
      <formula>IF(RIGHT(TEXT(AU803,"0.#"),1)=".",FALSE,TRUE)</formula>
    </cfRule>
    <cfRule type="expression" dxfId="2806" priority="13704">
      <formula>IF(RIGHT(TEXT(AU803,"0.#"),1)=".",TRUE,FALSE)</formula>
    </cfRule>
  </conditionalFormatting>
  <conditionalFormatting sqref="AU838 AU825 AU812">
    <cfRule type="expression" dxfId="2805" priority="13701">
      <formula>IF(RIGHT(TEXT(AU812,"0.#"),1)=".",FALSE,TRUE)</formula>
    </cfRule>
    <cfRule type="expression" dxfId="2804" priority="13702">
      <formula>IF(RIGHT(TEXT(AU812,"0.#"),1)=".",TRUE,FALSE)</formula>
    </cfRule>
  </conditionalFormatting>
  <conditionalFormatting sqref="AU830:AU837 AU828 AU817:AU824 AU815 AU804:AU811 AU802">
    <cfRule type="expression" dxfId="2803" priority="13699">
      <formula>IF(RIGHT(TEXT(AU802,"0.#"),1)=".",FALSE,TRUE)</formula>
    </cfRule>
    <cfRule type="expression" dxfId="2802" priority="13700">
      <formula>IF(RIGHT(TEXT(AU802,"0.#"),1)=".",TRUE,FALSE)</formula>
    </cfRule>
  </conditionalFormatting>
  <conditionalFormatting sqref="AM87">
    <cfRule type="expression" dxfId="2801" priority="13353">
      <formula>IF(RIGHT(TEXT(AM87,"0.#"),1)=".",FALSE,TRUE)</formula>
    </cfRule>
    <cfRule type="expression" dxfId="2800" priority="13354">
      <formula>IF(RIGHT(TEXT(AM87,"0.#"),1)=".",TRUE,FALSE)</formula>
    </cfRule>
  </conditionalFormatting>
  <conditionalFormatting sqref="AE55">
    <cfRule type="expression" dxfId="2799" priority="13421">
      <formula>IF(RIGHT(TEXT(AE55,"0.#"),1)=".",FALSE,TRUE)</formula>
    </cfRule>
    <cfRule type="expression" dxfId="2798" priority="13422">
      <formula>IF(RIGHT(TEXT(AE55,"0.#"),1)=".",TRUE,FALSE)</formula>
    </cfRule>
  </conditionalFormatting>
  <conditionalFormatting sqref="AI55">
    <cfRule type="expression" dxfId="2797" priority="13419">
      <formula>IF(RIGHT(TEXT(AI55,"0.#"),1)=".",FALSE,TRUE)</formula>
    </cfRule>
    <cfRule type="expression" dxfId="2796" priority="13420">
      <formula>IF(RIGHT(TEXT(AI55,"0.#"),1)=".",TRUE,FALSE)</formula>
    </cfRule>
  </conditionalFormatting>
  <conditionalFormatting sqref="AM34">
    <cfRule type="expression" dxfId="2795" priority="13499">
      <formula>IF(RIGHT(TEXT(AM34,"0.#"),1)=".",FALSE,TRUE)</formula>
    </cfRule>
    <cfRule type="expression" dxfId="2794" priority="13500">
      <formula>IF(RIGHT(TEXT(AM34,"0.#"),1)=".",TRUE,FALSE)</formula>
    </cfRule>
  </conditionalFormatting>
  <conditionalFormatting sqref="AE33">
    <cfRule type="expression" dxfId="2793" priority="13513">
      <formula>IF(RIGHT(TEXT(AE33,"0.#"),1)=".",FALSE,TRUE)</formula>
    </cfRule>
    <cfRule type="expression" dxfId="2792" priority="13514">
      <formula>IF(RIGHT(TEXT(AE33,"0.#"),1)=".",TRUE,FALSE)</formula>
    </cfRule>
  </conditionalFormatting>
  <conditionalFormatting sqref="AE34">
    <cfRule type="expression" dxfId="2791" priority="13511">
      <formula>IF(RIGHT(TEXT(AE34,"0.#"),1)=".",FALSE,TRUE)</formula>
    </cfRule>
    <cfRule type="expression" dxfId="2790" priority="13512">
      <formula>IF(RIGHT(TEXT(AE34,"0.#"),1)=".",TRUE,FALSE)</formula>
    </cfRule>
  </conditionalFormatting>
  <conditionalFormatting sqref="AI34">
    <cfRule type="expression" dxfId="2789" priority="13509">
      <formula>IF(RIGHT(TEXT(AI34,"0.#"),1)=".",FALSE,TRUE)</formula>
    </cfRule>
    <cfRule type="expression" dxfId="2788" priority="13510">
      <formula>IF(RIGHT(TEXT(AI34,"0.#"),1)=".",TRUE,FALSE)</formula>
    </cfRule>
  </conditionalFormatting>
  <conditionalFormatting sqref="AI33">
    <cfRule type="expression" dxfId="2787" priority="13507">
      <formula>IF(RIGHT(TEXT(AI33,"0.#"),1)=".",FALSE,TRUE)</formula>
    </cfRule>
    <cfRule type="expression" dxfId="2786" priority="13508">
      <formula>IF(RIGHT(TEXT(AI33,"0.#"),1)=".",TRUE,FALSE)</formula>
    </cfRule>
  </conditionalFormatting>
  <conditionalFormatting sqref="AI32">
    <cfRule type="expression" dxfId="2785" priority="13505">
      <formula>IF(RIGHT(TEXT(AI32,"0.#"),1)=".",FALSE,TRUE)</formula>
    </cfRule>
    <cfRule type="expression" dxfId="2784" priority="13506">
      <formula>IF(RIGHT(TEXT(AI32,"0.#"),1)=".",TRUE,FALSE)</formula>
    </cfRule>
  </conditionalFormatting>
  <conditionalFormatting sqref="AM32">
    <cfRule type="expression" dxfId="2783" priority="13503">
      <formula>IF(RIGHT(TEXT(AM32,"0.#"),1)=".",FALSE,TRUE)</formula>
    </cfRule>
    <cfRule type="expression" dxfId="2782" priority="13504">
      <formula>IF(RIGHT(TEXT(AM32,"0.#"),1)=".",TRUE,FALSE)</formula>
    </cfRule>
  </conditionalFormatting>
  <conditionalFormatting sqref="AM33">
    <cfRule type="expression" dxfId="2781" priority="13501">
      <formula>IF(RIGHT(TEXT(AM33,"0.#"),1)=".",FALSE,TRUE)</formula>
    </cfRule>
    <cfRule type="expression" dxfId="2780" priority="13502">
      <formula>IF(RIGHT(TEXT(AM33,"0.#"),1)=".",TRUE,FALSE)</formula>
    </cfRule>
  </conditionalFormatting>
  <conditionalFormatting sqref="AQ32:AQ34">
    <cfRule type="expression" dxfId="2779" priority="13493">
      <formula>IF(RIGHT(TEXT(AQ32,"0.#"),1)=".",FALSE,TRUE)</formula>
    </cfRule>
    <cfRule type="expression" dxfId="2778" priority="13494">
      <formula>IF(RIGHT(TEXT(AQ32,"0.#"),1)=".",TRUE,FALSE)</formula>
    </cfRule>
  </conditionalFormatting>
  <conditionalFormatting sqref="AU32:AU34">
    <cfRule type="expression" dxfId="2777" priority="13491">
      <formula>IF(RIGHT(TEXT(AU32,"0.#"),1)=".",FALSE,TRUE)</formula>
    </cfRule>
    <cfRule type="expression" dxfId="2776" priority="13492">
      <formula>IF(RIGHT(TEXT(AU32,"0.#"),1)=".",TRUE,FALSE)</formula>
    </cfRule>
  </conditionalFormatting>
  <conditionalFormatting sqref="AE53">
    <cfRule type="expression" dxfId="2775" priority="13425">
      <formula>IF(RIGHT(TEXT(AE53,"0.#"),1)=".",FALSE,TRUE)</formula>
    </cfRule>
    <cfRule type="expression" dxfId="2774" priority="13426">
      <formula>IF(RIGHT(TEXT(AE53,"0.#"),1)=".",TRUE,FALSE)</formula>
    </cfRule>
  </conditionalFormatting>
  <conditionalFormatting sqref="AE54">
    <cfRule type="expression" dxfId="2773" priority="13423">
      <formula>IF(RIGHT(TEXT(AE54,"0.#"),1)=".",FALSE,TRUE)</formula>
    </cfRule>
    <cfRule type="expression" dxfId="2772" priority="13424">
      <formula>IF(RIGHT(TEXT(AE54,"0.#"),1)=".",TRUE,FALSE)</formula>
    </cfRule>
  </conditionalFormatting>
  <conditionalFormatting sqref="AI54">
    <cfRule type="expression" dxfId="2771" priority="13417">
      <formula>IF(RIGHT(TEXT(AI54,"0.#"),1)=".",FALSE,TRUE)</formula>
    </cfRule>
    <cfRule type="expression" dxfId="2770" priority="13418">
      <formula>IF(RIGHT(TEXT(AI54,"0.#"),1)=".",TRUE,FALSE)</formula>
    </cfRule>
  </conditionalFormatting>
  <conditionalFormatting sqref="AI53">
    <cfRule type="expression" dxfId="2769" priority="13415">
      <formula>IF(RIGHT(TEXT(AI53,"0.#"),1)=".",FALSE,TRUE)</formula>
    </cfRule>
    <cfRule type="expression" dxfId="2768" priority="13416">
      <formula>IF(RIGHT(TEXT(AI53,"0.#"),1)=".",TRUE,FALSE)</formula>
    </cfRule>
  </conditionalFormatting>
  <conditionalFormatting sqref="AM53">
    <cfRule type="expression" dxfId="2767" priority="13413">
      <formula>IF(RIGHT(TEXT(AM53,"0.#"),1)=".",FALSE,TRUE)</formula>
    </cfRule>
    <cfRule type="expression" dxfId="2766" priority="13414">
      <formula>IF(RIGHT(TEXT(AM53,"0.#"),1)=".",TRUE,FALSE)</formula>
    </cfRule>
  </conditionalFormatting>
  <conditionalFormatting sqref="AM54">
    <cfRule type="expression" dxfId="2765" priority="13411">
      <formula>IF(RIGHT(TEXT(AM54,"0.#"),1)=".",FALSE,TRUE)</formula>
    </cfRule>
    <cfRule type="expression" dxfId="2764" priority="13412">
      <formula>IF(RIGHT(TEXT(AM54,"0.#"),1)=".",TRUE,FALSE)</formula>
    </cfRule>
  </conditionalFormatting>
  <conditionalFormatting sqref="AM55">
    <cfRule type="expression" dxfId="2763" priority="13409">
      <formula>IF(RIGHT(TEXT(AM55,"0.#"),1)=".",FALSE,TRUE)</formula>
    </cfRule>
    <cfRule type="expression" dxfId="2762" priority="13410">
      <formula>IF(RIGHT(TEXT(AM55,"0.#"),1)=".",TRUE,FALSE)</formula>
    </cfRule>
  </conditionalFormatting>
  <conditionalFormatting sqref="AE60">
    <cfRule type="expression" dxfId="2761" priority="13395">
      <formula>IF(RIGHT(TEXT(AE60,"0.#"),1)=".",FALSE,TRUE)</formula>
    </cfRule>
    <cfRule type="expression" dxfId="2760" priority="13396">
      <formula>IF(RIGHT(TEXT(AE60,"0.#"),1)=".",TRUE,FALSE)</formula>
    </cfRule>
  </conditionalFormatting>
  <conditionalFormatting sqref="AE61">
    <cfRule type="expression" dxfId="2759" priority="13393">
      <formula>IF(RIGHT(TEXT(AE61,"0.#"),1)=".",FALSE,TRUE)</formula>
    </cfRule>
    <cfRule type="expression" dxfId="2758" priority="13394">
      <formula>IF(RIGHT(TEXT(AE61,"0.#"),1)=".",TRUE,FALSE)</formula>
    </cfRule>
  </conditionalFormatting>
  <conditionalFormatting sqref="AE62">
    <cfRule type="expression" dxfId="2757" priority="13391">
      <formula>IF(RIGHT(TEXT(AE62,"0.#"),1)=".",FALSE,TRUE)</formula>
    </cfRule>
    <cfRule type="expression" dxfId="2756" priority="13392">
      <formula>IF(RIGHT(TEXT(AE62,"0.#"),1)=".",TRUE,FALSE)</formula>
    </cfRule>
  </conditionalFormatting>
  <conditionalFormatting sqref="AI62">
    <cfRule type="expression" dxfId="2755" priority="13389">
      <formula>IF(RIGHT(TEXT(AI62,"0.#"),1)=".",FALSE,TRUE)</formula>
    </cfRule>
    <cfRule type="expression" dxfId="2754" priority="13390">
      <formula>IF(RIGHT(TEXT(AI62,"0.#"),1)=".",TRUE,FALSE)</formula>
    </cfRule>
  </conditionalFormatting>
  <conditionalFormatting sqref="AI61">
    <cfRule type="expression" dxfId="2753" priority="13387">
      <formula>IF(RIGHT(TEXT(AI61,"0.#"),1)=".",FALSE,TRUE)</formula>
    </cfRule>
    <cfRule type="expression" dxfId="2752" priority="13388">
      <formula>IF(RIGHT(TEXT(AI61,"0.#"),1)=".",TRUE,FALSE)</formula>
    </cfRule>
  </conditionalFormatting>
  <conditionalFormatting sqref="AI60">
    <cfRule type="expression" dxfId="2751" priority="13385">
      <formula>IF(RIGHT(TEXT(AI60,"0.#"),1)=".",FALSE,TRUE)</formula>
    </cfRule>
    <cfRule type="expression" dxfId="2750" priority="13386">
      <formula>IF(RIGHT(TEXT(AI60,"0.#"),1)=".",TRUE,FALSE)</formula>
    </cfRule>
  </conditionalFormatting>
  <conditionalFormatting sqref="AM60">
    <cfRule type="expression" dxfId="2749" priority="13383">
      <formula>IF(RIGHT(TEXT(AM60,"0.#"),1)=".",FALSE,TRUE)</formula>
    </cfRule>
    <cfRule type="expression" dxfId="2748" priority="13384">
      <formula>IF(RIGHT(TEXT(AM60,"0.#"),1)=".",TRUE,FALSE)</formula>
    </cfRule>
  </conditionalFormatting>
  <conditionalFormatting sqref="AM61">
    <cfRule type="expression" dxfId="2747" priority="13381">
      <formula>IF(RIGHT(TEXT(AM61,"0.#"),1)=".",FALSE,TRUE)</formula>
    </cfRule>
    <cfRule type="expression" dxfId="2746" priority="13382">
      <formula>IF(RIGHT(TEXT(AM61,"0.#"),1)=".",TRUE,FALSE)</formula>
    </cfRule>
  </conditionalFormatting>
  <conditionalFormatting sqref="AM62">
    <cfRule type="expression" dxfId="2745" priority="13379">
      <formula>IF(RIGHT(TEXT(AM62,"0.#"),1)=".",FALSE,TRUE)</formula>
    </cfRule>
    <cfRule type="expression" dxfId="2744" priority="13380">
      <formula>IF(RIGHT(TEXT(AM62,"0.#"),1)=".",TRUE,FALSE)</formula>
    </cfRule>
  </conditionalFormatting>
  <conditionalFormatting sqref="AE87">
    <cfRule type="expression" dxfId="2743" priority="13365">
      <formula>IF(RIGHT(TEXT(AE87,"0.#"),1)=".",FALSE,TRUE)</formula>
    </cfRule>
    <cfRule type="expression" dxfId="2742" priority="13366">
      <formula>IF(RIGHT(TEXT(AE87,"0.#"),1)=".",TRUE,FALSE)</formula>
    </cfRule>
  </conditionalFormatting>
  <conditionalFormatting sqref="AE88">
    <cfRule type="expression" dxfId="2741" priority="13363">
      <formula>IF(RIGHT(TEXT(AE88,"0.#"),1)=".",FALSE,TRUE)</formula>
    </cfRule>
    <cfRule type="expression" dxfId="2740" priority="13364">
      <formula>IF(RIGHT(TEXT(AE88,"0.#"),1)=".",TRUE,FALSE)</formula>
    </cfRule>
  </conditionalFormatting>
  <conditionalFormatting sqref="AE89">
    <cfRule type="expression" dxfId="2739" priority="13361">
      <formula>IF(RIGHT(TEXT(AE89,"0.#"),1)=".",FALSE,TRUE)</formula>
    </cfRule>
    <cfRule type="expression" dxfId="2738" priority="13362">
      <formula>IF(RIGHT(TEXT(AE89,"0.#"),1)=".",TRUE,FALSE)</formula>
    </cfRule>
  </conditionalFormatting>
  <conditionalFormatting sqref="AI89">
    <cfRule type="expression" dxfId="2737" priority="13359">
      <formula>IF(RIGHT(TEXT(AI89,"0.#"),1)=".",FALSE,TRUE)</formula>
    </cfRule>
    <cfRule type="expression" dxfId="2736" priority="13360">
      <formula>IF(RIGHT(TEXT(AI89,"0.#"),1)=".",TRUE,FALSE)</formula>
    </cfRule>
  </conditionalFormatting>
  <conditionalFormatting sqref="AI88">
    <cfRule type="expression" dxfId="2735" priority="13357">
      <formula>IF(RIGHT(TEXT(AI88,"0.#"),1)=".",FALSE,TRUE)</formula>
    </cfRule>
    <cfRule type="expression" dxfId="2734" priority="13358">
      <formula>IF(RIGHT(TEXT(AI88,"0.#"),1)=".",TRUE,FALSE)</formula>
    </cfRule>
  </conditionalFormatting>
  <conditionalFormatting sqref="AI87">
    <cfRule type="expression" dxfId="2733" priority="13355">
      <formula>IF(RIGHT(TEXT(AI87,"0.#"),1)=".",FALSE,TRUE)</formula>
    </cfRule>
    <cfRule type="expression" dxfId="2732" priority="13356">
      <formula>IF(RIGHT(TEXT(AI87,"0.#"),1)=".",TRUE,FALSE)</formula>
    </cfRule>
  </conditionalFormatting>
  <conditionalFormatting sqref="AM88">
    <cfRule type="expression" dxfId="2731" priority="13351">
      <formula>IF(RIGHT(TEXT(AM88,"0.#"),1)=".",FALSE,TRUE)</formula>
    </cfRule>
    <cfRule type="expression" dxfId="2730" priority="13352">
      <formula>IF(RIGHT(TEXT(AM88,"0.#"),1)=".",TRUE,FALSE)</formula>
    </cfRule>
  </conditionalFormatting>
  <conditionalFormatting sqref="AM89">
    <cfRule type="expression" dxfId="2729" priority="13349">
      <formula>IF(RIGHT(TEXT(AM89,"0.#"),1)=".",FALSE,TRUE)</formula>
    </cfRule>
    <cfRule type="expression" dxfId="2728" priority="13350">
      <formula>IF(RIGHT(TEXT(AM89,"0.#"),1)=".",TRUE,FALSE)</formula>
    </cfRule>
  </conditionalFormatting>
  <conditionalFormatting sqref="AE92">
    <cfRule type="expression" dxfId="2727" priority="13335">
      <formula>IF(RIGHT(TEXT(AE92,"0.#"),1)=".",FALSE,TRUE)</formula>
    </cfRule>
    <cfRule type="expression" dxfId="2726" priority="13336">
      <formula>IF(RIGHT(TEXT(AE92,"0.#"),1)=".",TRUE,FALSE)</formula>
    </cfRule>
  </conditionalFormatting>
  <conditionalFormatting sqref="AE93">
    <cfRule type="expression" dxfId="2725" priority="13333">
      <formula>IF(RIGHT(TEXT(AE93,"0.#"),1)=".",FALSE,TRUE)</formula>
    </cfRule>
    <cfRule type="expression" dxfId="2724" priority="13334">
      <formula>IF(RIGHT(TEXT(AE93,"0.#"),1)=".",TRUE,FALSE)</formula>
    </cfRule>
  </conditionalFormatting>
  <conditionalFormatting sqref="AE94">
    <cfRule type="expression" dxfId="2723" priority="13331">
      <formula>IF(RIGHT(TEXT(AE94,"0.#"),1)=".",FALSE,TRUE)</formula>
    </cfRule>
    <cfRule type="expression" dxfId="2722" priority="13332">
      <formula>IF(RIGHT(TEXT(AE94,"0.#"),1)=".",TRUE,FALSE)</formula>
    </cfRule>
  </conditionalFormatting>
  <conditionalFormatting sqref="AI94">
    <cfRule type="expression" dxfId="2721" priority="13329">
      <formula>IF(RIGHT(TEXT(AI94,"0.#"),1)=".",FALSE,TRUE)</formula>
    </cfRule>
    <cfRule type="expression" dxfId="2720" priority="13330">
      <formula>IF(RIGHT(TEXT(AI94,"0.#"),1)=".",TRUE,FALSE)</formula>
    </cfRule>
  </conditionalFormatting>
  <conditionalFormatting sqref="AI93">
    <cfRule type="expression" dxfId="2719" priority="13327">
      <formula>IF(RIGHT(TEXT(AI93,"0.#"),1)=".",FALSE,TRUE)</formula>
    </cfRule>
    <cfRule type="expression" dxfId="2718" priority="13328">
      <formula>IF(RIGHT(TEXT(AI93,"0.#"),1)=".",TRUE,FALSE)</formula>
    </cfRule>
  </conditionalFormatting>
  <conditionalFormatting sqref="AI92">
    <cfRule type="expression" dxfId="2717" priority="13325">
      <formula>IF(RIGHT(TEXT(AI92,"0.#"),1)=".",FALSE,TRUE)</formula>
    </cfRule>
    <cfRule type="expression" dxfId="2716" priority="13326">
      <formula>IF(RIGHT(TEXT(AI92,"0.#"),1)=".",TRUE,FALSE)</formula>
    </cfRule>
  </conditionalFormatting>
  <conditionalFormatting sqref="AM92">
    <cfRule type="expression" dxfId="2715" priority="13323">
      <formula>IF(RIGHT(TEXT(AM92,"0.#"),1)=".",FALSE,TRUE)</formula>
    </cfRule>
    <cfRule type="expression" dxfId="2714" priority="13324">
      <formula>IF(RIGHT(TEXT(AM92,"0.#"),1)=".",TRUE,FALSE)</formula>
    </cfRule>
  </conditionalFormatting>
  <conditionalFormatting sqref="AM93">
    <cfRule type="expression" dxfId="2713" priority="13321">
      <formula>IF(RIGHT(TEXT(AM93,"0.#"),1)=".",FALSE,TRUE)</formula>
    </cfRule>
    <cfRule type="expression" dxfId="2712" priority="13322">
      <formula>IF(RIGHT(TEXT(AM93,"0.#"),1)=".",TRUE,FALSE)</formula>
    </cfRule>
  </conditionalFormatting>
  <conditionalFormatting sqref="AM94">
    <cfRule type="expression" dxfId="2711" priority="13319">
      <formula>IF(RIGHT(TEXT(AM94,"0.#"),1)=".",FALSE,TRUE)</formula>
    </cfRule>
    <cfRule type="expression" dxfId="2710" priority="13320">
      <formula>IF(RIGHT(TEXT(AM94,"0.#"),1)=".",TRUE,FALSE)</formula>
    </cfRule>
  </conditionalFormatting>
  <conditionalFormatting sqref="AE97">
    <cfRule type="expression" dxfId="2709" priority="13305">
      <formula>IF(RIGHT(TEXT(AE97,"0.#"),1)=".",FALSE,TRUE)</formula>
    </cfRule>
    <cfRule type="expression" dxfId="2708" priority="13306">
      <formula>IF(RIGHT(TEXT(AE97,"0.#"),1)=".",TRUE,FALSE)</formula>
    </cfRule>
  </conditionalFormatting>
  <conditionalFormatting sqref="AE98">
    <cfRule type="expression" dxfId="2707" priority="13303">
      <formula>IF(RIGHT(TEXT(AE98,"0.#"),1)=".",FALSE,TRUE)</formula>
    </cfRule>
    <cfRule type="expression" dxfId="2706" priority="13304">
      <formula>IF(RIGHT(TEXT(AE98,"0.#"),1)=".",TRUE,FALSE)</formula>
    </cfRule>
  </conditionalFormatting>
  <conditionalFormatting sqref="AE99">
    <cfRule type="expression" dxfId="2705" priority="13301">
      <formula>IF(RIGHT(TEXT(AE99,"0.#"),1)=".",FALSE,TRUE)</formula>
    </cfRule>
    <cfRule type="expression" dxfId="2704" priority="13302">
      <formula>IF(RIGHT(TEXT(AE99,"0.#"),1)=".",TRUE,FALSE)</formula>
    </cfRule>
  </conditionalFormatting>
  <conditionalFormatting sqref="AI99">
    <cfRule type="expression" dxfId="2703" priority="13299">
      <formula>IF(RIGHT(TEXT(AI99,"0.#"),1)=".",FALSE,TRUE)</formula>
    </cfRule>
    <cfRule type="expression" dxfId="2702" priority="13300">
      <formula>IF(RIGHT(TEXT(AI99,"0.#"),1)=".",TRUE,FALSE)</formula>
    </cfRule>
  </conditionalFormatting>
  <conditionalFormatting sqref="AI98">
    <cfRule type="expression" dxfId="2701" priority="13297">
      <formula>IF(RIGHT(TEXT(AI98,"0.#"),1)=".",FALSE,TRUE)</formula>
    </cfRule>
    <cfRule type="expression" dxfId="2700" priority="13298">
      <formula>IF(RIGHT(TEXT(AI98,"0.#"),1)=".",TRUE,FALSE)</formula>
    </cfRule>
  </conditionalFormatting>
  <conditionalFormatting sqref="AI97">
    <cfRule type="expression" dxfId="2699" priority="13295">
      <formula>IF(RIGHT(TEXT(AI97,"0.#"),1)=".",FALSE,TRUE)</formula>
    </cfRule>
    <cfRule type="expression" dxfId="2698" priority="13296">
      <formula>IF(RIGHT(TEXT(AI97,"0.#"),1)=".",TRUE,FALSE)</formula>
    </cfRule>
  </conditionalFormatting>
  <conditionalFormatting sqref="AM97">
    <cfRule type="expression" dxfId="2697" priority="13293">
      <formula>IF(RIGHT(TEXT(AM97,"0.#"),1)=".",FALSE,TRUE)</formula>
    </cfRule>
    <cfRule type="expression" dxfId="2696" priority="13294">
      <formula>IF(RIGHT(TEXT(AM97,"0.#"),1)=".",TRUE,FALSE)</formula>
    </cfRule>
  </conditionalFormatting>
  <conditionalFormatting sqref="AM98">
    <cfRule type="expression" dxfId="2695" priority="13291">
      <formula>IF(RIGHT(TEXT(AM98,"0.#"),1)=".",FALSE,TRUE)</formula>
    </cfRule>
    <cfRule type="expression" dxfId="2694" priority="13292">
      <formula>IF(RIGHT(TEXT(AM98,"0.#"),1)=".",TRUE,FALSE)</formula>
    </cfRule>
  </conditionalFormatting>
  <conditionalFormatting sqref="AM99">
    <cfRule type="expression" dxfId="2693" priority="13289">
      <formula>IF(RIGHT(TEXT(AM99,"0.#"),1)=".",FALSE,TRUE)</formula>
    </cfRule>
    <cfRule type="expression" dxfId="2692" priority="13290">
      <formula>IF(RIGHT(TEXT(AM99,"0.#"),1)=".",TRUE,FALSE)</formula>
    </cfRule>
  </conditionalFormatting>
  <conditionalFormatting sqref="AI101">
    <cfRule type="expression" dxfId="2691" priority="13275">
      <formula>IF(RIGHT(TEXT(AI101,"0.#"),1)=".",FALSE,TRUE)</formula>
    </cfRule>
    <cfRule type="expression" dxfId="2690" priority="13276">
      <formula>IF(RIGHT(TEXT(AI101,"0.#"),1)=".",TRUE,FALSE)</formula>
    </cfRule>
  </conditionalFormatting>
  <conditionalFormatting sqref="AM101">
    <cfRule type="expression" dxfId="2689" priority="13273">
      <formula>IF(RIGHT(TEXT(AM101,"0.#"),1)=".",FALSE,TRUE)</formula>
    </cfRule>
    <cfRule type="expression" dxfId="2688" priority="13274">
      <formula>IF(RIGHT(TEXT(AM101,"0.#"),1)=".",TRUE,FALSE)</formula>
    </cfRule>
  </conditionalFormatting>
  <conditionalFormatting sqref="AE102">
    <cfRule type="expression" dxfId="2687" priority="13271">
      <formula>IF(RIGHT(TEXT(AE102,"0.#"),1)=".",FALSE,TRUE)</formula>
    </cfRule>
    <cfRule type="expression" dxfId="2686" priority="13272">
      <formula>IF(RIGHT(TEXT(AE102,"0.#"),1)=".",TRUE,FALSE)</formula>
    </cfRule>
  </conditionalFormatting>
  <conditionalFormatting sqref="AI102">
    <cfRule type="expression" dxfId="2685" priority="13269">
      <formula>IF(RIGHT(TEXT(AI102,"0.#"),1)=".",FALSE,TRUE)</formula>
    </cfRule>
    <cfRule type="expression" dxfId="2684" priority="13270">
      <formula>IF(RIGHT(TEXT(AI102,"0.#"),1)=".",TRUE,FALSE)</formula>
    </cfRule>
  </conditionalFormatting>
  <conditionalFormatting sqref="AM102">
    <cfRule type="expression" dxfId="2683" priority="13267">
      <formula>IF(RIGHT(TEXT(AM102,"0.#"),1)=".",FALSE,TRUE)</formula>
    </cfRule>
    <cfRule type="expression" dxfId="2682" priority="13268">
      <formula>IF(RIGHT(TEXT(AM102,"0.#"),1)=".",TRUE,FALSE)</formula>
    </cfRule>
  </conditionalFormatting>
  <conditionalFormatting sqref="AQ102">
    <cfRule type="expression" dxfId="2681" priority="13265">
      <formula>IF(RIGHT(TEXT(AQ102,"0.#"),1)=".",FALSE,TRUE)</formula>
    </cfRule>
    <cfRule type="expression" dxfId="2680" priority="13266">
      <formula>IF(RIGHT(TEXT(AQ102,"0.#"),1)=".",TRUE,FALSE)</formula>
    </cfRule>
  </conditionalFormatting>
  <conditionalFormatting sqref="AE104">
    <cfRule type="expression" dxfId="2679" priority="13263">
      <formula>IF(RIGHT(TEXT(AE104,"0.#"),1)=".",FALSE,TRUE)</formula>
    </cfRule>
    <cfRule type="expression" dxfId="2678" priority="13264">
      <formula>IF(RIGHT(TEXT(AE104,"0.#"),1)=".",TRUE,FALSE)</formula>
    </cfRule>
  </conditionalFormatting>
  <conditionalFormatting sqref="AI104">
    <cfRule type="expression" dxfId="2677" priority="13261">
      <formula>IF(RIGHT(TEXT(AI104,"0.#"),1)=".",FALSE,TRUE)</formula>
    </cfRule>
    <cfRule type="expression" dxfId="2676" priority="13262">
      <formula>IF(RIGHT(TEXT(AI104,"0.#"),1)=".",TRUE,FALSE)</formula>
    </cfRule>
  </conditionalFormatting>
  <conditionalFormatting sqref="AM104">
    <cfRule type="expression" dxfId="2675" priority="13259">
      <formula>IF(RIGHT(TEXT(AM104,"0.#"),1)=".",FALSE,TRUE)</formula>
    </cfRule>
    <cfRule type="expression" dxfId="2674" priority="13260">
      <formula>IF(RIGHT(TEXT(AM104,"0.#"),1)=".",TRUE,FALSE)</formula>
    </cfRule>
  </conditionalFormatting>
  <conditionalFormatting sqref="AE105">
    <cfRule type="expression" dxfId="2673" priority="13257">
      <formula>IF(RIGHT(TEXT(AE105,"0.#"),1)=".",FALSE,TRUE)</formula>
    </cfRule>
    <cfRule type="expression" dxfId="2672" priority="13258">
      <formula>IF(RIGHT(TEXT(AE105,"0.#"),1)=".",TRUE,FALSE)</formula>
    </cfRule>
  </conditionalFormatting>
  <conditionalFormatting sqref="AI105">
    <cfRule type="expression" dxfId="2671" priority="13255">
      <formula>IF(RIGHT(TEXT(AI105,"0.#"),1)=".",FALSE,TRUE)</formula>
    </cfRule>
    <cfRule type="expression" dxfId="2670" priority="13256">
      <formula>IF(RIGHT(TEXT(AI105,"0.#"),1)=".",TRUE,FALSE)</formula>
    </cfRule>
  </conditionalFormatting>
  <conditionalFormatting sqref="AM105">
    <cfRule type="expression" dxfId="2669" priority="13253">
      <formula>IF(RIGHT(TEXT(AM105,"0.#"),1)=".",FALSE,TRUE)</formula>
    </cfRule>
    <cfRule type="expression" dxfId="2668" priority="13254">
      <formula>IF(RIGHT(TEXT(AM105,"0.#"),1)=".",TRUE,FALSE)</formula>
    </cfRule>
  </conditionalFormatting>
  <conditionalFormatting sqref="AE107">
    <cfRule type="expression" dxfId="2667" priority="13249">
      <formula>IF(RIGHT(TEXT(AE107,"0.#"),1)=".",FALSE,TRUE)</formula>
    </cfRule>
    <cfRule type="expression" dxfId="2666" priority="13250">
      <formula>IF(RIGHT(TEXT(AE107,"0.#"),1)=".",TRUE,FALSE)</formula>
    </cfRule>
  </conditionalFormatting>
  <conditionalFormatting sqref="AI107">
    <cfRule type="expression" dxfId="2665" priority="13247">
      <formula>IF(RIGHT(TEXT(AI107,"0.#"),1)=".",FALSE,TRUE)</formula>
    </cfRule>
    <cfRule type="expression" dxfId="2664" priority="13248">
      <formula>IF(RIGHT(TEXT(AI107,"0.#"),1)=".",TRUE,FALSE)</formula>
    </cfRule>
  </conditionalFormatting>
  <conditionalFormatting sqref="AM107">
    <cfRule type="expression" dxfId="2663" priority="13245">
      <formula>IF(RIGHT(TEXT(AM107,"0.#"),1)=".",FALSE,TRUE)</formula>
    </cfRule>
    <cfRule type="expression" dxfId="2662" priority="13246">
      <formula>IF(RIGHT(TEXT(AM107,"0.#"),1)=".",TRUE,FALSE)</formula>
    </cfRule>
  </conditionalFormatting>
  <conditionalFormatting sqref="AE108">
    <cfRule type="expression" dxfId="2661" priority="13243">
      <formula>IF(RIGHT(TEXT(AE108,"0.#"),1)=".",FALSE,TRUE)</formula>
    </cfRule>
    <cfRule type="expression" dxfId="2660" priority="13244">
      <formula>IF(RIGHT(TEXT(AE108,"0.#"),1)=".",TRUE,FALSE)</formula>
    </cfRule>
  </conditionalFormatting>
  <conditionalFormatting sqref="AI108">
    <cfRule type="expression" dxfId="2659" priority="13241">
      <formula>IF(RIGHT(TEXT(AI108,"0.#"),1)=".",FALSE,TRUE)</formula>
    </cfRule>
    <cfRule type="expression" dxfId="2658" priority="13242">
      <formula>IF(RIGHT(TEXT(AI108,"0.#"),1)=".",TRUE,FALSE)</formula>
    </cfRule>
  </conditionalFormatting>
  <conditionalFormatting sqref="AM108">
    <cfRule type="expression" dxfId="2657" priority="13239">
      <formula>IF(RIGHT(TEXT(AM108,"0.#"),1)=".",FALSE,TRUE)</formula>
    </cfRule>
    <cfRule type="expression" dxfId="2656" priority="13240">
      <formula>IF(RIGHT(TEXT(AM108,"0.#"),1)=".",TRUE,FALSE)</formula>
    </cfRule>
  </conditionalFormatting>
  <conditionalFormatting sqref="AE110">
    <cfRule type="expression" dxfId="2655" priority="13235">
      <formula>IF(RIGHT(TEXT(AE110,"0.#"),1)=".",FALSE,TRUE)</formula>
    </cfRule>
    <cfRule type="expression" dxfId="2654" priority="13236">
      <formula>IF(RIGHT(TEXT(AE110,"0.#"),1)=".",TRUE,FALSE)</formula>
    </cfRule>
  </conditionalFormatting>
  <conditionalFormatting sqref="AI110">
    <cfRule type="expression" dxfId="2653" priority="13233">
      <formula>IF(RIGHT(TEXT(AI110,"0.#"),1)=".",FALSE,TRUE)</formula>
    </cfRule>
    <cfRule type="expression" dxfId="2652" priority="13234">
      <formula>IF(RIGHT(TEXT(AI110,"0.#"),1)=".",TRUE,FALSE)</formula>
    </cfRule>
  </conditionalFormatting>
  <conditionalFormatting sqref="AM110">
    <cfRule type="expression" dxfId="2651" priority="13231">
      <formula>IF(RIGHT(TEXT(AM110,"0.#"),1)=".",FALSE,TRUE)</formula>
    </cfRule>
    <cfRule type="expression" dxfId="2650" priority="13232">
      <formula>IF(RIGHT(TEXT(AM110,"0.#"),1)=".",TRUE,FALSE)</formula>
    </cfRule>
  </conditionalFormatting>
  <conditionalFormatting sqref="AE111">
    <cfRule type="expression" dxfId="2649" priority="13229">
      <formula>IF(RIGHT(TEXT(AE111,"0.#"),1)=".",FALSE,TRUE)</formula>
    </cfRule>
    <cfRule type="expression" dxfId="2648" priority="13230">
      <formula>IF(RIGHT(TEXT(AE111,"0.#"),1)=".",TRUE,FALSE)</formula>
    </cfRule>
  </conditionalFormatting>
  <conditionalFormatting sqref="AI111">
    <cfRule type="expression" dxfId="2647" priority="13227">
      <formula>IF(RIGHT(TEXT(AI111,"0.#"),1)=".",FALSE,TRUE)</formula>
    </cfRule>
    <cfRule type="expression" dxfId="2646" priority="13228">
      <formula>IF(RIGHT(TEXT(AI111,"0.#"),1)=".",TRUE,FALSE)</formula>
    </cfRule>
  </conditionalFormatting>
  <conditionalFormatting sqref="AM111">
    <cfRule type="expression" dxfId="2645" priority="13225">
      <formula>IF(RIGHT(TEXT(AM111,"0.#"),1)=".",FALSE,TRUE)</formula>
    </cfRule>
    <cfRule type="expression" dxfId="2644" priority="13226">
      <formula>IF(RIGHT(TEXT(AM111,"0.#"),1)=".",TRUE,FALSE)</formula>
    </cfRule>
  </conditionalFormatting>
  <conditionalFormatting sqref="AE113">
    <cfRule type="expression" dxfId="2643" priority="13221">
      <formula>IF(RIGHT(TEXT(AE113,"0.#"),1)=".",FALSE,TRUE)</formula>
    </cfRule>
    <cfRule type="expression" dxfId="2642" priority="13222">
      <formula>IF(RIGHT(TEXT(AE113,"0.#"),1)=".",TRUE,FALSE)</formula>
    </cfRule>
  </conditionalFormatting>
  <conditionalFormatting sqref="AI113">
    <cfRule type="expression" dxfId="2641" priority="13219">
      <formula>IF(RIGHT(TEXT(AI113,"0.#"),1)=".",FALSE,TRUE)</formula>
    </cfRule>
    <cfRule type="expression" dxfId="2640" priority="13220">
      <formula>IF(RIGHT(TEXT(AI113,"0.#"),1)=".",TRUE,FALSE)</formula>
    </cfRule>
  </conditionalFormatting>
  <conditionalFormatting sqref="AM113">
    <cfRule type="expression" dxfId="2639" priority="13217">
      <formula>IF(RIGHT(TEXT(AM113,"0.#"),1)=".",FALSE,TRUE)</formula>
    </cfRule>
    <cfRule type="expression" dxfId="2638" priority="13218">
      <formula>IF(RIGHT(TEXT(AM113,"0.#"),1)=".",TRUE,FALSE)</formula>
    </cfRule>
  </conditionalFormatting>
  <conditionalFormatting sqref="AE114">
    <cfRule type="expression" dxfId="2637" priority="13215">
      <formula>IF(RIGHT(TEXT(AE114,"0.#"),1)=".",FALSE,TRUE)</formula>
    </cfRule>
    <cfRule type="expression" dxfId="2636" priority="13216">
      <formula>IF(RIGHT(TEXT(AE114,"0.#"),1)=".",TRUE,FALSE)</formula>
    </cfRule>
  </conditionalFormatting>
  <conditionalFormatting sqref="AI114">
    <cfRule type="expression" dxfId="2635" priority="13213">
      <formula>IF(RIGHT(TEXT(AI114,"0.#"),1)=".",FALSE,TRUE)</formula>
    </cfRule>
    <cfRule type="expression" dxfId="2634" priority="13214">
      <formula>IF(RIGHT(TEXT(AI114,"0.#"),1)=".",TRUE,FALSE)</formula>
    </cfRule>
  </conditionalFormatting>
  <conditionalFormatting sqref="AM114">
    <cfRule type="expression" dxfId="2633" priority="13211">
      <formula>IF(RIGHT(TEXT(AM114,"0.#"),1)=".",FALSE,TRUE)</formula>
    </cfRule>
    <cfRule type="expression" dxfId="2632" priority="13212">
      <formula>IF(RIGHT(TEXT(AM114,"0.#"),1)=".",TRUE,FALSE)</formula>
    </cfRule>
  </conditionalFormatting>
  <conditionalFormatting sqref="AE116 AQ116">
    <cfRule type="expression" dxfId="2631" priority="13207">
      <formula>IF(RIGHT(TEXT(AE116,"0.#"),1)=".",FALSE,TRUE)</formula>
    </cfRule>
    <cfRule type="expression" dxfId="2630" priority="13208">
      <formula>IF(RIGHT(TEXT(AE116,"0.#"),1)=".",TRUE,FALSE)</formula>
    </cfRule>
  </conditionalFormatting>
  <conditionalFormatting sqref="AI116">
    <cfRule type="expression" dxfId="2629" priority="13205">
      <formula>IF(RIGHT(TEXT(AI116,"0.#"),1)=".",FALSE,TRUE)</formula>
    </cfRule>
    <cfRule type="expression" dxfId="2628" priority="13206">
      <formula>IF(RIGHT(TEXT(AI116,"0.#"),1)=".",TRUE,FALSE)</formula>
    </cfRule>
  </conditionalFormatting>
  <conditionalFormatting sqref="AM116">
    <cfRule type="expression" dxfId="2627" priority="13203">
      <formula>IF(RIGHT(TEXT(AM116,"0.#"),1)=".",FALSE,TRUE)</formula>
    </cfRule>
    <cfRule type="expression" dxfId="2626" priority="13204">
      <formula>IF(RIGHT(TEXT(AM116,"0.#"),1)=".",TRUE,FALSE)</formula>
    </cfRule>
  </conditionalFormatting>
  <conditionalFormatting sqref="AE117 AM117">
    <cfRule type="expression" dxfId="2625" priority="13201">
      <formula>IF(RIGHT(TEXT(AE117,"0.#"),1)=".",FALSE,TRUE)</formula>
    </cfRule>
    <cfRule type="expression" dxfId="2624" priority="13202">
      <formula>IF(RIGHT(TEXT(AE117,"0.#"),1)=".",TRUE,FALSE)</formula>
    </cfRule>
  </conditionalFormatting>
  <conditionalFormatting sqref="AI117">
    <cfRule type="expression" dxfId="2623" priority="13199">
      <formula>IF(RIGHT(TEXT(AI117,"0.#"),1)=".",FALSE,TRUE)</formula>
    </cfRule>
    <cfRule type="expression" dxfId="2622" priority="13200">
      <formula>IF(RIGHT(TEXT(AI117,"0.#"),1)=".",TRUE,FALSE)</formula>
    </cfRule>
  </conditionalFormatting>
  <conditionalFormatting sqref="AQ117">
    <cfRule type="expression" dxfId="2621" priority="13195">
      <formula>IF(RIGHT(TEXT(AQ117,"0.#"),1)=".",FALSE,TRUE)</formula>
    </cfRule>
    <cfRule type="expression" dxfId="2620" priority="13196">
      <formula>IF(RIGHT(TEXT(AQ117,"0.#"),1)=".",TRUE,FALSE)</formula>
    </cfRule>
  </conditionalFormatting>
  <conditionalFormatting sqref="AE119 AQ119">
    <cfRule type="expression" dxfId="2619" priority="13193">
      <formula>IF(RIGHT(TEXT(AE119,"0.#"),1)=".",FALSE,TRUE)</formula>
    </cfRule>
    <cfRule type="expression" dxfId="2618" priority="13194">
      <formula>IF(RIGHT(TEXT(AE119,"0.#"),1)=".",TRUE,FALSE)</formula>
    </cfRule>
  </conditionalFormatting>
  <conditionalFormatting sqref="AI119">
    <cfRule type="expression" dxfId="2617" priority="13191">
      <formula>IF(RIGHT(TEXT(AI119,"0.#"),1)=".",FALSE,TRUE)</formula>
    </cfRule>
    <cfRule type="expression" dxfId="2616" priority="13192">
      <formula>IF(RIGHT(TEXT(AI119,"0.#"),1)=".",TRUE,FALSE)</formula>
    </cfRule>
  </conditionalFormatting>
  <conditionalFormatting sqref="AM119">
    <cfRule type="expression" dxfId="2615" priority="13189">
      <formula>IF(RIGHT(TEXT(AM119,"0.#"),1)=".",FALSE,TRUE)</formula>
    </cfRule>
    <cfRule type="expression" dxfId="2614" priority="13190">
      <formula>IF(RIGHT(TEXT(AM119,"0.#"),1)=".",TRUE,FALSE)</formula>
    </cfRule>
  </conditionalFormatting>
  <conditionalFormatting sqref="AQ120">
    <cfRule type="expression" dxfId="2613" priority="13181">
      <formula>IF(RIGHT(TEXT(AQ120,"0.#"),1)=".",FALSE,TRUE)</formula>
    </cfRule>
    <cfRule type="expression" dxfId="2612" priority="13182">
      <formula>IF(RIGHT(TEXT(AQ120,"0.#"),1)=".",TRUE,FALSE)</formula>
    </cfRule>
  </conditionalFormatting>
  <conditionalFormatting sqref="AE122 AQ122">
    <cfRule type="expression" dxfId="2611" priority="13179">
      <formula>IF(RIGHT(TEXT(AE122,"0.#"),1)=".",FALSE,TRUE)</formula>
    </cfRule>
    <cfRule type="expression" dxfId="2610" priority="13180">
      <formula>IF(RIGHT(TEXT(AE122,"0.#"),1)=".",TRUE,FALSE)</formula>
    </cfRule>
  </conditionalFormatting>
  <conditionalFormatting sqref="AI122">
    <cfRule type="expression" dxfId="2609" priority="13177">
      <formula>IF(RIGHT(TEXT(AI122,"0.#"),1)=".",FALSE,TRUE)</formula>
    </cfRule>
    <cfRule type="expression" dxfId="2608" priority="13178">
      <formula>IF(RIGHT(TEXT(AI122,"0.#"),1)=".",TRUE,FALSE)</formula>
    </cfRule>
  </conditionalFormatting>
  <conditionalFormatting sqref="AM122">
    <cfRule type="expression" dxfId="2607" priority="13175">
      <formula>IF(RIGHT(TEXT(AM122,"0.#"),1)=".",FALSE,TRUE)</formula>
    </cfRule>
    <cfRule type="expression" dxfId="2606" priority="13176">
      <formula>IF(RIGHT(TEXT(AM122,"0.#"),1)=".",TRUE,FALSE)</formula>
    </cfRule>
  </conditionalFormatting>
  <conditionalFormatting sqref="AQ123">
    <cfRule type="expression" dxfId="2605" priority="13167">
      <formula>IF(RIGHT(TEXT(AQ123,"0.#"),1)=".",FALSE,TRUE)</formula>
    </cfRule>
    <cfRule type="expression" dxfId="2604" priority="13168">
      <formula>IF(RIGHT(TEXT(AQ123,"0.#"),1)=".",TRUE,FALSE)</formula>
    </cfRule>
  </conditionalFormatting>
  <conditionalFormatting sqref="AE125 AQ125">
    <cfRule type="expression" dxfId="2603" priority="13165">
      <formula>IF(RIGHT(TEXT(AE125,"0.#"),1)=".",FALSE,TRUE)</formula>
    </cfRule>
    <cfRule type="expression" dxfId="2602" priority="13166">
      <formula>IF(RIGHT(TEXT(AE125,"0.#"),1)=".",TRUE,FALSE)</formula>
    </cfRule>
  </conditionalFormatting>
  <conditionalFormatting sqref="AI125">
    <cfRule type="expression" dxfId="2601" priority="13163">
      <formula>IF(RIGHT(TEXT(AI125,"0.#"),1)=".",FALSE,TRUE)</formula>
    </cfRule>
    <cfRule type="expression" dxfId="2600" priority="13164">
      <formula>IF(RIGHT(TEXT(AI125,"0.#"),1)=".",TRUE,FALSE)</formula>
    </cfRule>
  </conditionalFormatting>
  <conditionalFormatting sqref="AM125">
    <cfRule type="expression" dxfId="2599" priority="13161">
      <formula>IF(RIGHT(TEXT(AM125,"0.#"),1)=".",FALSE,TRUE)</formula>
    </cfRule>
    <cfRule type="expression" dxfId="2598" priority="13162">
      <formula>IF(RIGHT(TEXT(AM125,"0.#"),1)=".",TRUE,FALSE)</formula>
    </cfRule>
  </conditionalFormatting>
  <conditionalFormatting sqref="AQ126">
    <cfRule type="expression" dxfId="2597" priority="13153">
      <formula>IF(RIGHT(TEXT(AQ126,"0.#"),1)=".",FALSE,TRUE)</formula>
    </cfRule>
    <cfRule type="expression" dxfId="2596" priority="13154">
      <formula>IF(RIGHT(TEXT(AQ126,"0.#"),1)=".",TRUE,FALSE)</formula>
    </cfRule>
  </conditionalFormatting>
  <conditionalFormatting sqref="AE128 AQ128">
    <cfRule type="expression" dxfId="2595" priority="13151">
      <formula>IF(RIGHT(TEXT(AE128,"0.#"),1)=".",FALSE,TRUE)</formula>
    </cfRule>
    <cfRule type="expression" dxfId="2594" priority="13152">
      <formula>IF(RIGHT(TEXT(AE128,"0.#"),1)=".",TRUE,FALSE)</formula>
    </cfRule>
  </conditionalFormatting>
  <conditionalFormatting sqref="AI128">
    <cfRule type="expression" dxfId="2593" priority="13149">
      <formula>IF(RIGHT(TEXT(AI128,"0.#"),1)=".",FALSE,TRUE)</formula>
    </cfRule>
    <cfRule type="expression" dxfId="2592" priority="13150">
      <formula>IF(RIGHT(TEXT(AI128,"0.#"),1)=".",TRUE,FALSE)</formula>
    </cfRule>
  </conditionalFormatting>
  <conditionalFormatting sqref="AM128">
    <cfRule type="expression" dxfId="2591" priority="13147">
      <formula>IF(RIGHT(TEXT(AM128,"0.#"),1)=".",FALSE,TRUE)</formula>
    </cfRule>
    <cfRule type="expression" dxfId="2590" priority="13148">
      <formula>IF(RIGHT(TEXT(AM128,"0.#"),1)=".",TRUE,FALSE)</formula>
    </cfRule>
  </conditionalFormatting>
  <conditionalFormatting sqref="AQ129">
    <cfRule type="expression" dxfId="2589" priority="13139">
      <formula>IF(RIGHT(TEXT(AQ129,"0.#"),1)=".",FALSE,TRUE)</formula>
    </cfRule>
    <cfRule type="expression" dxfId="2588" priority="13140">
      <formula>IF(RIGHT(TEXT(AQ129,"0.#"),1)=".",TRUE,FALSE)</formula>
    </cfRule>
  </conditionalFormatting>
  <conditionalFormatting sqref="AE75">
    <cfRule type="expression" dxfId="2587" priority="13137">
      <formula>IF(RIGHT(TEXT(AE75,"0.#"),1)=".",FALSE,TRUE)</formula>
    </cfRule>
    <cfRule type="expression" dxfId="2586" priority="13138">
      <formula>IF(RIGHT(TEXT(AE75,"0.#"),1)=".",TRUE,FALSE)</formula>
    </cfRule>
  </conditionalFormatting>
  <conditionalFormatting sqref="AE76">
    <cfRule type="expression" dxfId="2585" priority="13135">
      <formula>IF(RIGHT(TEXT(AE76,"0.#"),1)=".",FALSE,TRUE)</formula>
    </cfRule>
    <cfRule type="expression" dxfId="2584" priority="13136">
      <formula>IF(RIGHT(TEXT(AE76,"0.#"),1)=".",TRUE,FALSE)</formula>
    </cfRule>
  </conditionalFormatting>
  <conditionalFormatting sqref="AE77">
    <cfRule type="expression" dxfId="2583" priority="13133">
      <formula>IF(RIGHT(TEXT(AE77,"0.#"),1)=".",FALSE,TRUE)</formula>
    </cfRule>
    <cfRule type="expression" dxfId="2582" priority="13134">
      <formula>IF(RIGHT(TEXT(AE77,"0.#"),1)=".",TRUE,FALSE)</formula>
    </cfRule>
  </conditionalFormatting>
  <conditionalFormatting sqref="AI77">
    <cfRule type="expression" dxfId="2581" priority="13131">
      <formula>IF(RIGHT(TEXT(AI77,"0.#"),1)=".",FALSE,TRUE)</formula>
    </cfRule>
    <cfRule type="expression" dxfId="2580" priority="13132">
      <formula>IF(RIGHT(TEXT(AI77,"0.#"),1)=".",TRUE,FALSE)</formula>
    </cfRule>
  </conditionalFormatting>
  <conditionalFormatting sqref="AI76">
    <cfRule type="expression" dxfId="2579" priority="13129">
      <formula>IF(RIGHT(TEXT(AI76,"0.#"),1)=".",FALSE,TRUE)</formula>
    </cfRule>
    <cfRule type="expression" dxfId="2578" priority="13130">
      <formula>IF(RIGHT(TEXT(AI76,"0.#"),1)=".",TRUE,FALSE)</formula>
    </cfRule>
  </conditionalFormatting>
  <conditionalFormatting sqref="AI75">
    <cfRule type="expression" dxfId="2577" priority="13127">
      <formula>IF(RIGHT(TEXT(AI75,"0.#"),1)=".",FALSE,TRUE)</formula>
    </cfRule>
    <cfRule type="expression" dxfId="2576" priority="13128">
      <formula>IF(RIGHT(TEXT(AI75,"0.#"),1)=".",TRUE,FALSE)</formula>
    </cfRule>
  </conditionalFormatting>
  <conditionalFormatting sqref="AM75">
    <cfRule type="expression" dxfId="2575" priority="13125">
      <formula>IF(RIGHT(TEXT(AM75,"0.#"),1)=".",FALSE,TRUE)</formula>
    </cfRule>
    <cfRule type="expression" dxfId="2574" priority="13126">
      <formula>IF(RIGHT(TEXT(AM75,"0.#"),1)=".",TRUE,FALSE)</formula>
    </cfRule>
  </conditionalFormatting>
  <conditionalFormatting sqref="AM76">
    <cfRule type="expression" dxfId="2573" priority="13123">
      <formula>IF(RIGHT(TEXT(AM76,"0.#"),1)=".",FALSE,TRUE)</formula>
    </cfRule>
    <cfRule type="expression" dxfId="2572" priority="13124">
      <formula>IF(RIGHT(TEXT(AM76,"0.#"),1)=".",TRUE,FALSE)</formula>
    </cfRule>
  </conditionalFormatting>
  <conditionalFormatting sqref="AM77">
    <cfRule type="expression" dxfId="2571" priority="13121">
      <formula>IF(RIGHT(TEXT(AM77,"0.#"),1)=".",FALSE,TRUE)</formula>
    </cfRule>
    <cfRule type="expression" dxfId="2570" priority="13122">
      <formula>IF(RIGHT(TEXT(AM77,"0.#"),1)=".",TRUE,FALSE)</formula>
    </cfRule>
  </conditionalFormatting>
  <conditionalFormatting sqref="AE134:AE135 AI134:AI135 AM134:AM135 AQ134:AQ135 AU134:AU135">
    <cfRule type="expression" dxfId="2569" priority="13107">
      <formula>IF(RIGHT(TEXT(AE134,"0.#"),1)=".",FALSE,TRUE)</formula>
    </cfRule>
    <cfRule type="expression" dxfId="2568" priority="13108">
      <formula>IF(RIGHT(TEXT(AE134,"0.#"),1)=".",TRUE,FALSE)</formula>
    </cfRule>
  </conditionalFormatting>
  <conditionalFormatting sqref="AE433">
    <cfRule type="expression" dxfId="2567" priority="13077">
      <formula>IF(RIGHT(TEXT(AE433,"0.#"),1)=".",FALSE,TRUE)</formula>
    </cfRule>
    <cfRule type="expression" dxfId="2566" priority="13078">
      <formula>IF(RIGHT(TEXT(AE433,"0.#"),1)=".",TRUE,FALSE)</formula>
    </cfRule>
  </conditionalFormatting>
  <conditionalFormatting sqref="AM435">
    <cfRule type="expression" dxfId="2565" priority="13061">
      <formula>IF(RIGHT(TEXT(AM435,"0.#"),1)=".",FALSE,TRUE)</formula>
    </cfRule>
    <cfRule type="expression" dxfId="2564" priority="13062">
      <formula>IF(RIGHT(TEXT(AM435,"0.#"),1)=".",TRUE,FALSE)</formula>
    </cfRule>
  </conditionalFormatting>
  <conditionalFormatting sqref="AE434">
    <cfRule type="expression" dxfId="2563" priority="13075">
      <formula>IF(RIGHT(TEXT(AE434,"0.#"),1)=".",FALSE,TRUE)</formula>
    </cfRule>
    <cfRule type="expression" dxfId="2562" priority="13076">
      <formula>IF(RIGHT(TEXT(AE434,"0.#"),1)=".",TRUE,FALSE)</formula>
    </cfRule>
  </conditionalFormatting>
  <conditionalFormatting sqref="AE435">
    <cfRule type="expression" dxfId="2561" priority="13073">
      <formula>IF(RIGHT(TEXT(AE435,"0.#"),1)=".",FALSE,TRUE)</formula>
    </cfRule>
    <cfRule type="expression" dxfId="2560" priority="13074">
      <formula>IF(RIGHT(TEXT(AE435,"0.#"),1)=".",TRUE,FALSE)</formula>
    </cfRule>
  </conditionalFormatting>
  <conditionalFormatting sqref="AM433">
    <cfRule type="expression" dxfId="2559" priority="13065">
      <formula>IF(RIGHT(TEXT(AM433,"0.#"),1)=".",FALSE,TRUE)</formula>
    </cfRule>
    <cfRule type="expression" dxfId="2558" priority="13066">
      <formula>IF(RIGHT(TEXT(AM433,"0.#"),1)=".",TRUE,FALSE)</formula>
    </cfRule>
  </conditionalFormatting>
  <conditionalFormatting sqref="AM434">
    <cfRule type="expression" dxfId="2557" priority="13063">
      <formula>IF(RIGHT(TEXT(AM434,"0.#"),1)=".",FALSE,TRUE)</formula>
    </cfRule>
    <cfRule type="expression" dxfId="2556" priority="13064">
      <formula>IF(RIGHT(TEXT(AM434,"0.#"),1)=".",TRUE,FALSE)</formula>
    </cfRule>
  </conditionalFormatting>
  <conditionalFormatting sqref="AU433">
    <cfRule type="expression" dxfId="2555" priority="13053">
      <formula>IF(RIGHT(TEXT(AU433,"0.#"),1)=".",FALSE,TRUE)</formula>
    </cfRule>
    <cfRule type="expression" dxfId="2554" priority="13054">
      <formula>IF(RIGHT(TEXT(AU433,"0.#"),1)=".",TRUE,FALSE)</formula>
    </cfRule>
  </conditionalFormatting>
  <conditionalFormatting sqref="AU434">
    <cfRule type="expression" dxfId="2553" priority="13051">
      <formula>IF(RIGHT(TEXT(AU434,"0.#"),1)=".",FALSE,TRUE)</formula>
    </cfRule>
    <cfRule type="expression" dxfId="2552" priority="13052">
      <formula>IF(RIGHT(TEXT(AU434,"0.#"),1)=".",TRUE,FALSE)</formula>
    </cfRule>
  </conditionalFormatting>
  <conditionalFormatting sqref="AU435">
    <cfRule type="expression" dxfId="2551" priority="13049">
      <formula>IF(RIGHT(TEXT(AU435,"0.#"),1)=".",FALSE,TRUE)</formula>
    </cfRule>
    <cfRule type="expression" dxfId="2550" priority="13050">
      <formula>IF(RIGHT(TEXT(AU435,"0.#"),1)=".",TRUE,FALSE)</formula>
    </cfRule>
  </conditionalFormatting>
  <conditionalFormatting sqref="AI435">
    <cfRule type="expression" dxfId="2549" priority="12983">
      <formula>IF(RIGHT(TEXT(AI435,"0.#"),1)=".",FALSE,TRUE)</formula>
    </cfRule>
    <cfRule type="expression" dxfId="2548" priority="12984">
      <formula>IF(RIGHT(TEXT(AI435,"0.#"),1)=".",TRUE,FALSE)</formula>
    </cfRule>
  </conditionalFormatting>
  <conditionalFormatting sqref="AI433">
    <cfRule type="expression" dxfId="2547" priority="12987">
      <formula>IF(RIGHT(TEXT(AI433,"0.#"),1)=".",FALSE,TRUE)</formula>
    </cfRule>
    <cfRule type="expression" dxfId="2546" priority="12988">
      <formula>IF(RIGHT(TEXT(AI433,"0.#"),1)=".",TRUE,FALSE)</formula>
    </cfRule>
  </conditionalFormatting>
  <conditionalFormatting sqref="AI434">
    <cfRule type="expression" dxfId="2545" priority="12985">
      <formula>IF(RIGHT(TEXT(AI434,"0.#"),1)=".",FALSE,TRUE)</formula>
    </cfRule>
    <cfRule type="expression" dxfId="2544" priority="12986">
      <formula>IF(RIGHT(TEXT(AI434,"0.#"),1)=".",TRUE,FALSE)</formula>
    </cfRule>
  </conditionalFormatting>
  <conditionalFormatting sqref="AQ434">
    <cfRule type="expression" dxfId="2543" priority="12969">
      <formula>IF(RIGHT(TEXT(AQ434,"0.#"),1)=".",FALSE,TRUE)</formula>
    </cfRule>
    <cfRule type="expression" dxfId="2542" priority="12970">
      <formula>IF(RIGHT(TEXT(AQ434,"0.#"),1)=".",TRUE,FALSE)</formula>
    </cfRule>
  </conditionalFormatting>
  <conditionalFormatting sqref="AQ435">
    <cfRule type="expression" dxfId="2541" priority="12955">
      <formula>IF(RIGHT(TEXT(AQ435,"0.#"),1)=".",FALSE,TRUE)</formula>
    </cfRule>
    <cfRule type="expression" dxfId="2540" priority="12956">
      <formula>IF(RIGHT(TEXT(AQ435,"0.#"),1)=".",TRUE,FALSE)</formula>
    </cfRule>
  </conditionalFormatting>
  <conditionalFormatting sqref="AQ433">
    <cfRule type="expression" dxfId="2539" priority="12953">
      <formula>IF(RIGHT(TEXT(AQ433,"0.#"),1)=".",FALSE,TRUE)</formula>
    </cfRule>
    <cfRule type="expression" dxfId="2538" priority="12954">
      <formula>IF(RIGHT(TEXT(AQ433,"0.#"),1)=".",TRUE,FALSE)</formula>
    </cfRule>
  </conditionalFormatting>
  <conditionalFormatting sqref="AL851:AO874">
    <cfRule type="expression" dxfId="2537" priority="6677">
      <formula>IF(AND(AL851&gt;=0, RIGHT(TEXT(AL851,"0.#"),1)&lt;&gt;"."),TRUE,FALSE)</formula>
    </cfRule>
    <cfRule type="expression" dxfId="2536" priority="6678">
      <formula>IF(AND(AL851&gt;=0, RIGHT(TEXT(AL851,"0.#"),1)="."),TRUE,FALSE)</formula>
    </cfRule>
    <cfRule type="expression" dxfId="2535" priority="6679">
      <formula>IF(AND(AL851&lt;0, RIGHT(TEXT(AL851,"0.#"),1)&lt;&gt;"."),TRUE,FALSE)</formula>
    </cfRule>
    <cfRule type="expression" dxfId="2534" priority="6680">
      <formula>IF(AND(AL851&lt;0, RIGHT(TEXT(AL851,"0.#"),1)="."),TRUE,FALSE)</formula>
    </cfRule>
  </conditionalFormatting>
  <conditionalFormatting sqref="AQ53:AQ55">
    <cfRule type="expression" dxfId="2533" priority="4699">
      <formula>IF(RIGHT(TEXT(AQ53,"0.#"),1)=".",FALSE,TRUE)</formula>
    </cfRule>
    <cfRule type="expression" dxfId="2532" priority="4700">
      <formula>IF(RIGHT(TEXT(AQ53,"0.#"),1)=".",TRUE,FALSE)</formula>
    </cfRule>
  </conditionalFormatting>
  <conditionalFormatting sqref="AU53:AU55">
    <cfRule type="expression" dxfId="2531" priority="4697">
      <formula>IF(RIGHT(TEXT(AU53,"0.#"),1)=".",FALSE,TRUE)</formula>
    </cfRule>
    <cfRule type="expression" dxfId="2530" priority="4698">
      <formula>IF(RIGHT(TEXT(AU53,"0.#"),1)=".",TRUE,FALSE)</formula>
    </cfRule>
  </conditionalFormatting>
  <conditionalFormatting sqref="AQ60:AQ62">
    <cfRule type="expression" dxfId="2529" priority="4695">
      <formula>IF(RIGHT(TEXT(AQ60,"0.#"),1)=".",FALSE,TRUE)</formula>
    </cfRule>
    <cfRule type="expression" dxfId="2528" priority="4696">
      <formula>IF(RIGHT(TEXT(AQ60,"0.#"),1)=".",TRUE,FALSE)</formula>
    </cfRule>
  </conditionalFormatting>
  <conditionalFormatting sqref="AU60:AU62">
    <cfRule type="expression" dxfId="2527" priority="4693">
      <formula>IF(RIGHT(TEXT(AU60,"0.#"),1)=".",FALSE,TRUE)</formula>
    </cfRule>
    <cfRule type="expression" dxfId="2526" priority="4694">
      <formula>IF(RIGHT(TEXT(AU60,"0.#"),1)=".",TRUE,FALSE)</formula>
    </cfRule>
  </conditionalFormatting>
  <conditionalFormatting sqref="AQ75:AQ77">
    <cfRule type="expression" dxfId="2525" priority="4691">
      <formula>IF(RIGHT(TEXT(AQ75,"0.#"),1)=".",FALSE,TRUE)</formula>
    </cfRule>
    <cfRule type="expression" dxfId="2524" priority="4692">
      <formula>IF(RIGHT(TEXT(AQ75,"0.#"),1)=".",TRUE,FALSE)</formula>
    </cfRule>
  </conditionalFormatting>
  <conditionalFormatting sqref="AU75:AU77">
    <cfRule type="expression" dxfId="2523" priority="4689">
      <formula>IF(RIGHT(TEXT(AU75,"0.#"),1)=".",FALSE,TRUE)</formula>
    </cfRule>
    <cfRule type="expression" dxfId="2522" priority="4690">
      <formula>IF(RIGHT(TEXT(AU75,"0.#"),1)=".",TRUE,FALSE)</formula>
    </cfRule>
  </conditionalFormatting>
  <conditionalFormatting sqref="AQ87:AQ89">
    <cfRule type="expression" dxfId="2521" priority="4687">
      <formula>IF(RIGHT(TEXT(AQ87,"0.#"),1)=".",FALSE,TRUE)</formula>
    </cfRule>
    <cfRule type="expression" dxfId="2520" priority="4688">
      <formula>IF(RIGHT(TEXT(AQ87,"0.#"),1)=".",TRUE,FALSE)</formula>
    </cfRule>
  </conditionalFormatting>
  <conditionalFormatting sqref="AU87:AU89">
    <cfRule type="expression" dxfId="2519" priority="4685">
      <formula>IF(RIGHT(TEXT(AU87,"0.#"),1)=".",FALSE,TRUE)</formula>
    </cfRule>
    <cfRule type="expression" dxfId="2518" priority="4686">
      <formula>IF(RIGHT(TEXT(AU87,"0.#"),1)=".",TRUE,FALSE)</formula>
    </cfRule>
  </conditionalFormatting>
  <conditionalFormatting sqref="AQ92:AQ94">
    <cfRule type="expression" dxfId="2517" priority="4683">
      <formula>IF(RIGHT(TEXT(AQ92,"0.#"),1)=".",FALSE,TRUE)</formula>
    </cfRule>
    <cfRule type="expression" dxfId="2516" priority="4684">
      <formula>IF(RIGHT(TEXT(AQ92,"0.#"),1)=".",TRUE,FALSE)</formula>
    </cfRule>
  </conditionalFormatting>
  <conditionalFormatting sqref="AU92:AU94">
    <cfRule type="expression" dxfId="2515" priority="4681">
      <formula>IF(RIGHT(TEXT(AU92,"0.#"),1)=".",FALSE,TRUE)</formula>
    </cfRule>
    <cfRule type="expression" dxfId="2514" priority="4682">
      <formula>IF(RIGHT(TEXT(AU92,"0.#"),1)=".",TRUE,FALSE)</formula>
    </cfRule>
  </conditionalFormatting>
  <conditionalFormatting sqref="AQ97:AQ99">
    <cfRule type="expression" dxfId="2513" priority="4679">
      <formula>IF(RIGHT(TEXT(AQ97,"0.#"),1)=".",FALSE,TRUE)</formula>
    </cfRule>
    <cfRule type="expression" dxfId="2512" priority="4680">
      <formula>IF(RIGHT(TEXT(AQ97,"0.#"),1)=".",TRUE,FALSE)</formula>
    </cfRule>
  </conditionalFormatting>
  <conditionalFormatting sqref="AU97:AU99">
    <cfRule type="expression" dxfId="2511" priority="4677">
      <formula>IF(RIGHT(TEXT(AU97,"0.#"),1)=".",FALSE,TRUE)</formula>
    </cfRule>
    <cfRule type="expression" dxfId="2510" priority="4678">
      <formula>IF(RIGHT(TEXT(AU97,"0.#"),1)=".",TRUE,FALSE)</formula>
    </cfRule>
  </conditionalFormatting>
  <conditionalFormatting sqref="AE458">
    <cfRule type="expression" dxfId="2509" priority="4371">
      <formula>IF(RIGHT(TEXT(AE458,"0.#"),1)=".",FALSE,TRUE)</formula>
    </cfRule>
    <cfRule type="expression" dxfId="2508" priority="4372">
      <formula>IF(RIGHT(TEXT(AE458,"0.#"),1)=".",TRUE,FALSE)</formula>
    </cfRule>
  </conditionalFormatting>
  <conditionalFormatting sqref="AM460">
    <cfRule type="expression" dxfId="2507" priority="4361">
      <formula>IF(RIGHT(TEXT(AM460,"0.#"),1)=".",FALSE,TRUE)</formula>
    </cfRule>
    <cfRule type="expression" dxfId="2506" priority="4362">
      <formula>IF(RIGHT(TEXT(AM460,"0.#"),1)=".",TRUE,FALSE)</formula>
    </cfRule>
  </conditionalFormatting>
  <conditionalFormatting sqref="AE459">
    <cfRule type="expression" dxfId="2505" priority="4369">
      <formula>IF(RIGHT(TEXT(AE459,"0.#"),1)=".",FALSE,TRUE)</formula>
    </cfRule>
    <cfRule type="expression" dxfId="2504" priority="4370">
      <formula>IF(RIGHT(TEXT(AE459,"0.#"),1)=".",TRUE,FALSE)</formula>
    </cfRule>
  </conditionalFormatting>
  <conditionalFormatting sqref="AE460">
    <cfRule type="expression" dxfId="2503" priority="4367">
      <formula>IF(RIGHT(TEXT(AE460,"0.#"),1)=".",FALSE,TRUE)</formula>
    </cfRule>
    <cfRule type="expression" dxfId="2502" priority="4368">
      <formula>IF(RIGHT(TEXT(AE460,"0.#"),1)=".",TRUE,FALSE)</formula>
    </cfRule>
  </conditionalFormatting>
  <conditionalFormatting sqref="AM458">
    <cfRule type="expression" dxfId="2501" priority="4365">
      <formula>IF(RIGHT(TEXT(AM458,"0.#"),1)=".",FALSE,TRUE)</formula>
    </cfRule>
    <cfRule type="expression" dxfId="2500" priority="4366">
      <formula>IF(RIGHT(TEXT(AM458,"0.#"),1)=".",TRUE,FALSE)</formula>
    </cfRule>
  </conditionalFormatting>
  <conditionalFormatting sqref="AM459">
    <cfRule type="expression" dxfId="2499" priority="4363">
      <formula>IF(RIGHT(TEXT(AM459,"0.#"),1)=".",FALSE,TRUE)</formula>
    </cfRule>
    <cfRule type="expression" dxfId="2498" priority="4364">
      <formula>IF(RIGHT(TEXT(AM459,"0.#"),1)=".",TRUE,FALSE)</formula>
    </cfRule>
  </conditionalFormatting>
  <conditionalFormatting sqref="AU458">
    <cfRule type="expression" dxfId="2497" priority="4359">
      <formula>IF(RIGHT(TEXT(AU458,"0.#"),1)=".",FALSE,TRUE)</formula>
    </cfRule>
    <cfRule type="expression" dxfId="2496" priority="4360">
      <formula>IF(RIGHT(TEXT(AU458,"0.#"),1)=".",TRUE,FALSE)</formula>
    </cfRule>
  </conditionalFormatting>
  <conditionalFormatting sqref="AU459">
    <cfRule type="expression" dxfId="2495" priority="4357">
      <formula>IF(RIGHT(TEXT(AU459,"0.#"),1)=".",FALSE,TRUE)</formula>
    </cfRule>
    <cfRule type="expression" dxfId="2494" priority="4358">
      <formula>IF(RIGHT(TEXT(AU459,"0.#"),1)=".",TRUE,FALSE)</formula>
    </cfRule>
  </conditionalFormatting>
  <conditionalFormatting sqref="AU460">
    <cfRule type="expression" dxfId="2493" priority="4355">
      <formula>IF(RIGHT(TEXT(AU460,"0.#"),1)=".",FALSE,TRUE)</formula>
    </cfRule>
    <cfRule type="expression" dxfId="2492" priority="4356">
      <formula>IF(RIGHT(TEXT(AU460,"0.#"),1)=".",TRUE,FALSE)</formula>
    </cfRule>
  </conditionalFormatting>
  <conditionalFormatting sqref="AI460">
    <cfRule type="expression" dxfId="2491" priority="4349">
      <formula>IF(RIGHT(TEXT(AI460,"0.#"),1)=".",FALSE,TRUE)</formula>
    </cfRule>
    <cfRule type="expression" dxfId="2490" priority="4350">
      <formula>IF(RIGHT(TEXT(AI460,"0.#"),1)=".",TRUE,FALSE)</formula>
    </cfRule>
  </conditionalFormatting>
  <conditionalFormatting sqref="AI458">
    <cfRule type="expression" dxfId="2489" priority="4353">
      <formula>IF(RIGHT(TEXT(AI458,"0.#"),1)=".",FALSE,TRUE)</formula>
    </cfRule>
    <cfRule type="expression" dxfId="2488" priority="4354">
      <formula>IF(RIGHT(TEXT(AI458,"0.#"),1)=".",TRUE,FALSE)</formula>
    </cfRule>
  </conditionalFormatting>
  <conditionalFormatting sqref="AI459">
    <cfRule type="expression" dxfId="2487" priority="4351">
      <formula>IF(RIGHT(TEXT(AI459,"0.#"),1)=".",FALSE,TRUE)</formula>
    </cfRule>
    <cfRule type="expression" dxfId="2486" priority="4352">
      <formula>IF(RIGHT(TEXT(AI459,"0.#"),1)=".",TRUE,FALSE)</formula>
    </cfRule>
  </conditionalFormatting>
  <conditionalFormatting sqref="AQ459">
    <cfRule type="expression" dxfId="2485" priority="4347">
      <formula>IF(RIGHT(TEXT(AQ459,"0.#"),1)=".",FALSE,TRUE)</formula>
    </cfRule>
    <cfRule type="expression" dxfId="2484" priority="4348">
      <formula>IF(RIGHT(TEXT(AQ459,"0.#"),1)=".",TRUE,FALSE)</formula>
    </cfRule>
  </conditionalFormatting>
  <conditionalFormatting sqref="AQ460">
    <cfRule type="expression" dxfId="2483" priority="4345">
      <formula>IF(RIGHT(TEXT(AQ460,"0.#"),1)=".",FALSE,TRUE)</formula>
    </cfRule>
    <cfRule type="expression" dxfId="2482" priority="4346">
      <formula>IF(RIGHT(TEXT(AQ460,"0.#"),1)=".",TRUE,FALSE)</formula>
    </cfRule>
  </conditionalFormatting>
  <conditionalFormatting sqref="AQ458">
    <cfRule type="expression" dxfId="2481" priority="4343">
      <formula>IF(RIGHT(TEXT(AQ458,"0.#"),1)=".",FALSE,TRUE)</formula>
    </cfRule>
    <cfRule type="expression" dxfId="2480" priority="4344">
      <formula>IF(RIGHT(TEXT(AQ458,"0.#"),1)=".",TRUE,FALSE)</formula>
    </cfRule>
  </conditionalFormatting>
  <conditionalFormatting sqref="AE120 AM120">
    <cfRule type="expression" dxfId="2479" priority="3021">
      <formula>IF(RIGHT(TEXT(AE120,"0.#"),1)=".",FALSE,TRUE)</formula>
    </cfRule>
    <cfRule type="expression" dxfId="2478" priority="3022">
      <formula>IF(RIGHT(TEXT(AE120,"0.#"),1)=".",TRUE,FALSE)</formula>
    </cfRule>
  </conditionalFormatting>
  <conditionalFormatting sqref="AI126">
    <cfRule type="expression" dxfId="2477" priority="3011">
      <formula>IF(RIGHT(TEXT(AI126,"0.#"),1)=".",FALSE,TRUE)</formula>
    </cfRule>
    <cfRule type="expression" dxfId="2476" priority="3012">
      <formula>IF(RIGHT(TEXT(AI126,"0.#"),1)=".",TRUE,FALSE)</formula>
    </cfRule>
  </conditionalFormatting>
  <conditionalFormatting sqref="AI120">
    <cfRule type="expression" dxfId="2475" priority="3019">
      <formula>IF(RIGHT(TEXT(AI120,"0.#"),1)=".",FALSE,TRUE)</formula>
    </cfRule>
    <cfRule type="expression" dxfId="2474" priority="3020">
      <formula>IF(RIGHT(TEXT(AI120,"0.#"),1)=".",TRUE,FALSE)</formula>
    </cfRule>
  </conditionalFormatting>
  <conditionalFormatting sqref="AE123 AM123">
    <cfRule type="expression" dxfId="2473" priority="3017">
      <formula>IF(RIGHT(TEXT(AE123,"0.#"),1)=".",FALSE,TRUE)</formula>
    </cfRule>
    <cfRule type="expression" dxfId="2472" priority="3018">
      <formula>IF(RIGHT(TEXT(AE123,"0.#"),1)=".",TRUE,FALSE)</formula>
    </cfRule>
  </conditionalFormatting>
  <conditionalFormatting sqref="AI123">
    <cfRule type="expression" dxfId="2471" priority="3015">
      <formula>IF(RIGHT(TEXT(AI123,"0.#"),1)=".",FALSE,TRUE)</formula>
    </cfRule>
    <cfRule type="expression" dxfId="2470" priority="3016">
      <formula>IF(RIGHT(TEXT(AI123,"0.#"),1)=".",TRUE,FALSE)</formula>
    </cfRule>
  </conditionalFormatting>
  <conditionalFormatting sqref="AE126 AM126">
    <cfRule type="expression" dxfId="2469" priority="3013">
      <formula>IF(RIGHT(TEXT(AE126,"0.#"),1)=".",FALSE,TRUE)</formula>
    </cfRule>
    <cfRule type="expression" dxfId="2468" priority="3014">
      <formula>IF(RIGHT(TEXT(AE126,"0.#"),1)=".",TRUE,FALSE)</formula>
    </cfRule>
  </conditionalFormatting>
  <conditionalFormatting sqref="AE129 AM129">
    <cfRule type="expression" dxfId="2467" priority="3009">
      <formula>IF(RIGHT(TEXT(AE129,"0.#"),1)=".",FALSE,TRUE)</formula>
    </cfRule>
    <cfRule type="expression" dxfId="2466" priority="3010">
      <formula>IF(RIGHT(TEXT(AE129,"0.#"),1)=".",TRUE,FALSE)</formula>
    </cfRule>
  </conditionalFormatting>
  <conditionalFormatting sqref="AI129">
    <cfRule type="expression" dxfId="2465" priority="3007">
      <formula>IF(RIGHT(TEXT(AI129,"0.#"),1)=".",FALSE,TRUE)</formula>
    </cfRule>
    <cfRule type="expression" dxfId="2464" priority="3008">
      <formula>IF(RIGHT(TEXT(AI129,"0.#"),1)=".",TRUE,FALSE)</formula>
    </cfRule>
  </conditionalFormatting>
  <conditionalFormatting sqref="Y847:Y874">
    <cfRule type="expression" dxfId="2463" priority="3005">
      <formula>IF(RIGHT(TEXT(Y847,"0.#"),1)=".",FALSE,TRUE)</formula>
    </cfRule>
    <cfRule type="expression" dxfId="2462" priority="3006">
      <formula>IF(RIGHT(TEXT(Y847,"0.#"),1)=".",TRUE,FALSE)</formula>
    </cfRule>
  </conditionalFormatting>
  <conditionalFormatting sqref="AU518">
    <cfRule type="expression" dxfId="2461" priority="1515">
      <formula>IF(RIGHT(TEXT(AU518,"0.#"),1)=".",FALSE,TRUE)</formula>
    </cfRule>
    <cfRule type="expression" dxfId="2460" priority="1516">
      <formula>IF(RIGHT(TEXT(AU518,"0.#"),1)=".",TRUE,FALSE)</formula>
    </cfRule>
  </conditionalFormatting>
  <conditionalFormatting sqref="AQ551">
    <cfRule type="expression" dxfId="2459" priority="1291">
      <formula>IF(RIGHT(TEXT(AQ551,"0.#"),1)=".",FALSE,TRUE)</formula>
    </cfRule>
    <cfRule type="expression" dxfId="2458" priority="1292">
      <formula>IF(RIGHT(TEXT(AQ551,"0.#"),1)=".",TRUE,FALSE)</formula>
    </cfRule>
  </conditionalFormatting>
  <conditionalFormatting sqref="AE556">
    <cfRule type="expression" dxfId="2457" priority="1289">
      <formula>IF(RIGHT(TEXT(AE556,"0.#"),1)=".",FALSE,TRUE)</formula>
    </cfRule>
    <cfRule type="expression" dxfId="2456" priority="1290">
      <formula>IF(RIGHT(TEXT(AE556,"0.#"),1)=".",TRUE,FALSE)</formula>
    </cfRule>
  </conditionalFormatting>
  <conditionalFormatting sqref="AE557">
    <cfRule type="expression" dxfId="2455" priority="1287">
      <formula>IF(RIGHT(TEXT(AE557,"0.#"),1)=".",FALSE,TRUE)</formula>
    </cfRule>
    <cfRule type="expression" dxfId="2454" priority="1288">
      <formula>IF(RIGHT(TEXT(AE557,"0.#"),1)=".",TRUE,FALSE)</formula>
    </cfRule>
  </conditionalFormatting>
  <conditionalFormatting sqref="AE558">
    <cfRule type="expression" dxfId="2453" priority="1285">
      <formula>IF(RIGHT(TEXT(AE558,"0.#"),1)=".",FALSE,TRUE)</formula>
    </cfRule>
    <cfRule type="expression" dxfId="2452" priority="1286">
      <formula>IF(RIGHT(TEXT(AE558,"0.#"),1)=".",TRUE,FALSE)</formula>
    </cfRule>
  </conditionalFormatting>
  <conditionalFormatting sqref="AU556">
    <cfRule type="expression" dxfId="2451" priority="1277">
      <formula>IF(RIGHT(TEXT(AU556,"0.#"),1)=".",FALSE,TRUE)</formula>
    </cfRule>
    <cfRule type="expression" dxfId="2450" priority="1278">
      <formula>IF(RIGHT(TEXT(AU556,"0.#"),1)=".",TRUE,FALSE)</formula>
    </cfRule>
  </conditionalFormatting>
  <conditionalFormatting sqref="AU557">
    <cfRule type="expression" dxfId="2449" priority="1275">
      <formula>IF(RIGHT(TEXT(AU557,"0.#"),1)=".",FALSE,TRUE)</formula>
    </cfRule>
    <cfRule type="expression" dxfId="2448" priority="1276">
      <formula>IF(RIGHT(TEXT(AU557,"0.#"),1)=".",TRUE,FALSE)</formula>
    </cfRule>
  </conditionalFormatting>
  <conditionalFormatting sqref="AU558">
    <cfRule type="expression" dxfId="2447" priority="1273">
      <formula>IF(RIGHT(TEXT(AU558,"0.#"),1)=".",FALSE,TRUE)</formula>
    </cfRule>
    <cfRule type="expression" dxfId="2446" priority="1274">
      <formula>IF(RIGHT(TEXT(AU558,"0.#"),1)=".",TRUE,FALSE)</formula>
    </cfRule>
  </conditionalFormatting>
  <conditionalFormatting sqref="AQ557">
    <cfRule type="expression" dxfId="2445" priority="1265">
      <formula>IF(RIGHT(TEXT(AQ557,"0.#"),1)=".",FALSE,TRUE)</formula>
    </cfRule>
    <cfRule type="expression" dxfId="2444" priority="1266">
      <formula>IF(RIGHT(TEXT(AQ557,"0.#"),1)=".",TRUE,FALSE)</formula>
    </cfRule>
  </conditionalFormatting>
  <conditionalFormatting sqref="AQ558">
    <cfRule type="expression" dxfId="2443" priority="1263">
      <formula>IF(RIGHT(TEXT(AQ558,"0.#"),1)=".",FALSE,TRUE)</formula>
    </cfRule>
    <cfRule type="expression" dxfId="2442" priority="1264">
      <formula>IF(RIGHT(TEXT(AQ558,"0.#"),1)=".",TRUE,FALSE)</formula>
    </cfRule>
  </conditionalFormatting>
  <conditionalFormatting sqref="AQ556">
    <cfRule type="expression" dxfId="2441" priority="1261">
      <formula>IF(RIGHT(TEXT(AQ556,"0.#"),1)=".",FALSE,TRUE)</formula>
    </cfRule>
    <cfRule type="expression" dxfId="2440" priority="1262">
      <formula>IF(RIGHT(TEXT(AQ556,"0.#"),1)=".",TRUE,FALSE)</formula>
    </cfRule>
  </conditionalFormatting>
  <conditionalFormatting sqref="AE561">
    <cfRule type="expression" dxfId="2439" priority="1259">
      <formula>IF(RIGHT(TEXT(AE561,"0.#"),1)=".",FALSE,TRUE)</formula>
    </cfRule>
    <cfRule type="expression" dxfId="2438" priority="1260">
      <formula>IF(RIGHT(TEXT(AE561,"0.#"),1)=".",TRUE,FALSE)</formula>
    </cfRule>
  </conditionalFormatting>
  <conditionalFormatting sqref="AE562">
    <cfRule type="expression" dxfId="2437" priority="1257">
      <formula>IF(RIGHT(TEXT(AE562,"0.#"),1)=".",FALSE,TRUE)</formula>
    </cfRule>
    <cfRule type="expression" dxfId="2436" priority="1258">
      <formula>IF(RIGHT(TEXT(AE562,"0.#"),1)=".",TRUE,FALSE)</formula>
    </cfRule>
  </conditionalFormatting>
  <conditionalFormatting sqref="AE563">
    <cfRule type="expression" dxfId="2435" priority="1255">
      <formula>IF(RIGHT(TEXT(AE563,"0.#"),1)=".",FALSE,TRUE)</formula>
    </cfRule>
    <cfRule type="expression" dxfId="2434" priority="1256">
      <formula>IF(RIGHT(TEXT(AE563,"0.#"),1)=".",TRUE,FALSE)</formula>
    </cfRule>
  </conditionalFormatting>
  <conditionalFormatting sqref="AL1110:AO1139">
    <cfRule type="expression" dxfId="2433" priority="2911">
      <formula>IF(AND(AL1110&gt;=0, RIGHT(TEXT(AL1110,"0.#"),1)&lt;&gt;"."),TRUE,FALSE)</formula>
    </cfRule>
    <cfRule type="expression" dxfId="2432" priority="2912">
      <formula>IF(AND(AL1110&gt;=0, RIGHT(TEXT(AL1110,"0.#"),1)="."),TRUE,FALSE)</formula>
    </cfRule>
    <cfRule type="expression" dxfId="2431" priority="2913">
      <formula>IF(AND(AL1110&lt;0, RIGHT(TEXT(AL1110,"0.#"),1)&lt;&gt;"."),TRUE,FALSE)</formula>
    </cfRule>
    <cfRule type="expression" dxfId="2430" priority="2914">
      <formula>IF(AND(AL1110&lt;0, RIGHT(TEXT(AL1110,"0.#"),1)="."),TRUE,FALSE)</formula>
    </cfRule>
  </conditionalFormatting>
  <conditionalFormatting sqref="Y1110:Y1139">
    <cfRule type="expression" dxfId="2429" priority="2909">
      <formula>IF(RIGHT(TEXT(Y1110,"0.#"),1)=".",FALSE,TRUE)</formula>
    </cfRule>
    <cfRule type="expression" dxfId="2428" priority="2910">
      <formula>IF(RIGHT(TEXT(Y1110,"0.#"),1)=".",TRUE,FALSE)</formula>
    </cfRule>
  </conditionalFormatting>
  <conditionalFormatting sqref="AQ553">
    <cfRule type="expression" dxfId="2427" priority="1293">
      <formula>IF(RIGHT(TEXT(AQ553,"0.#"),1)=".",FALSE,TRUE)</formula>
    </cfRule>
    <cfRule type="expression" dxfId="2426" priority="1294">
      <formula>IF(RIGHT(TEXT(AQ553,"0.#"),1)=".",TRUE,FALSE)</formula>
    </cfRule>
  </conditionalFormatting>
  <conditionalFormatting sqref="AU552">
    <cfRule type="expression" dxfId="2425" priority="1305">
      <formula>IF(RIGHT(TEXT(AU552,"0.#"),1)=".",FALSE,TRUE)</formula>
    </cfRule>
    <cfRule type="expression" dxfId="2424" priority="1306">
      <formula>IF(RIGHT(TEXT(AU552,"0.#"),1)=".",TRUE,FALSE)</formula>
    </cfRule>
  </conditionalFormatting>
  <conditionalFormatting sqref="AE552">
    <cfRule type="expression" dxfId="2423" priority="1317">
      <formula>IF(RIGHT(TEXT(AE552,"0.#"),1)=".",FALSE,TRUE)</formula>
    </cfRule>
    <cfRule type="expression" dxfId="2422" priority="1318">
      <formula>IF(RIGHT(TEXT(AE552,"0.#"),1)=".",TRUE,FALSE)</formula>
    </cfRule>
  </conditionalFormatting>
  <conditionalFormatting sqref="AQ548">
    <cfRule type="expression" dxfId="2421" priority="1323">
      <formula>IF(RIGHT(TEXT(AQ548,"0.#"),1)=".",FALSE,TRUE)</formula>
    </cfRule>
    <cfRule type="expression" dxfId="2420" priority="1324">
      <formula>IF(RIGHT(TEXT(AQ548,"0.#"),1)=".",TRUE,FALSE)</formula>
    </cfRule>
  </conditionalFormatting>
  <conditionalFormatting sqref="AL845:AO845">
    <cfRule type="expression" dxfId="2419" priority="2863">
      <formula>IF(AND(AL845&gt;=0, RIGHT(TEXT(AL845,"0.#"),1)&lt;&gt;"."),TRUE,FALSE)</formula>
    </cfRule>
    <cfRule type="expression" dxfId="2418" priority="2864">
      <formula>IF(AND(AL845&gt;=0, RIGHT(TEXT(AL845,"0.#"),1)="."),TRUE,FALSE)</formula>
    </cfRule>
    <cfRule type="expression" dxfId="2417" priority="2865">
      <formula>IF(AND(AL845&lt;0, RIGHT(TEXT(AL845,"0.#"),1)&lt;&gt;"."),TRUE,FALSE)</formula>
    </cfRule>
    <cfRule type="expression" dxfId="2416" priority="2866">
      <formula>IF(AND(AL845&lt;0, RIGHT(TEXT(AL845,"0.#"),1)="."),TRUE,FALSE)</formula>
    </cfRule>
  </conditionalFormatting>
  <conditionalFormatting sqref="Y845:Y846">
    <cfRule type="expression" dxfId="2415" priority="2861">
      <formula>IF(RIGHT(TEXT(Y845,"0.#"),1)=".",FALSE,TRUE)</formula>
    </cfRule>
    <cfRule type="expression" dxfId="2414" priority="2862">
      <formula>IF(RIGHT(TEXT(Y845,"0.#"),1)=".",TRUE,FALSE)</formula>
    </cfRule>
  </conditionalFormatting>
  <conditionalFormatting sqref="AE492">
    <cfRule type="expression" dxfId="2413" priority="1649">
      <formula>IF(RIGHT(TEXT(AE492,"0.#"),1)=".",FALSE,TRUE)</formula>
    </cfRule>
    <cfRule type="expression" dxfId="2412" priority="1650">
      <formula>IF(RIGHT(TEXT(AE492,"0.#"),1)=".",TRUE,FALSE)</formula>
    </cfRule>
  </conditionalFormatting>
  <conditionalFormatting sqref="AE493">
    <cfRule type="expression" dxfId="2411" priority="1647">
      <formula>IF(RIGHT(TEXT(AE493,"0.#"),1)=".",FALSE,TRUE)</formula>
    </cfRule>
    <cfRule type="expression" dxfId="2410" priority="1648">
      <formula>IF(RIGHT(TEXT(AE493,"0.#"),1)=".",TRUE,FALSE)</formula>
    </cfRule>
  </conditionalFormatting>
  <conditionalFormatting sqref="AE494">
    <cfRule type="expression" dxfId="2409" priority="1645">
      <formula>IF(RIGHT(TEXT(AE494,"0.#"),1)=".",FALSE,TRUE)</formula>
    </cfRule>
    <cfRule type="expression" dxfId="2408" priority="1646">
      <formula>IF(RIGHT(TEXT(AE494,"0.#"),1)=".",TRUE,FALSE)</formula>
    </cfRule>
  </conditionalFormatting>
  <conditionalFormatting sqref="AQ493">
    <cfRule type="expression" dxfId="2407" priority="1625">
      <formula>IF(RIGHT(TEXT(AQ493,"0.#"),1)=".",FALSE,TRUE)</formula>
    </cfRule>
    <cfRule type="expression" dxfId="2406" priority="1626">
      <formula>IF(RIGHT(TEXT(AQ493,"0.#"),1)=".",TRUE,FALSE)</formula>
    </cfRule>
  </conditionalFormatting>
  <conditionalFormatting sqref="AQ494">
    <cfRule type="expression" dxfId="2405" priority="1623">
      <formula>IF(RIGHT(TEXT(AQ494,"0.#"),1)=".",FALSE,TRUE)</formula>
    </cfRule>
    <cfRule type="expression" dxfId="2404" priority="1624">
      <formula>IF(RIGHT(TEXT(AQ494,"0.#"),1)=".",TRUE,FALSE)</formula>
    </cfRule>
  </conditionalFormatting>
  <conditionalFormatting sqref="AQ492">
    <cfRule type="expression" dxfId="2403" priority="1621">
      <formula>IF(RIGHT(TEXT(AQ492,"0.#"),1)=".",FALSE,TRUE)</formula>
    </cfRule>
    <cfRule type="expression" dxfId="2402" priority="1622">
      <formula>IF(RIGHT(TEXT(AQ492,"0.#"),1)=".",TRUE,FALSE)</formula>
    </cfRule>
  </conditionalFormatting>
  <conditionalFormatting sqref="AU494">
    <cfRule type="expression" dxfId="2401" priority="1633">
      <formula>IF(RIGHT(TEXT(AU494,"0.#"),1)=".",FALSE,TRUE)</formula>
    </cfRule>
    <cfRule type="expression" dxfId="2400" priority="1634">
      <formula>IF(RIGHT(TEXT(AU494,"0.#"),1)=".",TRUE,FALSE)</formula>
    </cfRule>
  </conditionalFormatting>
  <conditionalFormatting sqref="AU492">
    <cfRule type="expression" dxfId="2399" priority="1637">
      <formula>IF(RIGHT(TEXT(AU492,"0.#"),1)=".",FALSE,TRUE)</formula>
    </cfRule>
    <cfRule type="expression" dxfId="2398" priority="1638">
      <formula>IF(RIGHT(TEXT(AU492,"0.#"),1)=".",TRUE,FALSE)</formula>
    </cfRule>
  </conditionalFormatting>
  <conditionalFormatting sqref="AU493">
    <cfRule type="expression" dxfId="2397" priority="1635">
      <formula>IF(RIGHT(TEXT(AU493,"0.#"),1)=".",FALSE,TRUE)</formula>
    </cfRule>
    <cfRule type="expression" dxfId="2396" priority="1636">
      <formula>IF(RIGHT(TEXT(AU493,"0.#"),1)=".",TRUE,FALSE)</formula>
    </cfRule>
  </conditionalFormatting>
  <conditionalFormatting sqref="AU583">
    <cfRule type="expression" dxfId="2395" priority="1153">
      <formula>IF(RIGHT(TEXT(AU583,"0.#"),1)=".",FALSE,TRUE)</formula>
    </cfRule>
    <cfRule type="expression" dxfId="2394" priority="1154">
      <formula>IF(RIGHT(TEXT(AU583,"0.#"),1)=".",TRUE,FALSE)</formula>
    </cfRule>
  </conditionalFormatting>
  <conditionalFormatting sqref="AU582">
    <cfRule type="expression" dxfId="2393" priority="1155">
      <formula>IF(RIGHT(TEXT(AU582,"0.#"),1)=".",FALSE,TRUE)</formula>
    </cfRule>
    <cfRule type="expression" dxfId="2392" priority="1156">
      <formula>IF(RIGHT(TEXT(AU582,"0.#"),1)=".",TRUE,FALSE)</formula>
    </cfRule>
  </conditionalFormatting>
  <conditionalFormatting sqref="AE499">
    <cfRule type="expression" dxfId="2391" priority="1615">
      <formula>IF(RIGHT(TEXT(AE499,"0.#"),1)=".",FALSE,TRUE)</formula>
    </cfRule>
    <cfRule type="expression" dxfId="2390" priority="1616">
      <formula>IF(RIGHT(TEXT(AE499,"0.#"),1)=".",TRUE,FALSE)</formula>
    </cfRule>
  </conditionalFormatting>
  <conditionalFormatting sqref="AE497">
    <cfRule type="expression" dxfId="2389" priority="1619">
      <formula>IF(RIGHT(TEXT(AE497,"0.#"),1)=".",FALSE,TRUE)</formula>
    </cfRule>
    <cfRule type="expression" dxfId="2388" priority="1620">
      <formula>IF(RIGHT(TEXT(AE497,"0.#"),1)=".",TRUE,FALSE)</formula>
    </cfRule>
  </conditionalFormatting>
  <conditionalFormatting sqref="AE498">
    <cfRule type="expression" dxfId="2387" priority="1617">
      <formula>IF(RIGHT(TEXT(AE498,"0.#"),1)=".",FALSE,TRUE)</formula>
    </cfRule>
    <cfRule type="expression" dxfId="2386" priority="1618">
      <formula>IF(RIGHT(TEXT(AE498,"0.#"),1)=".",TRUE,FALSE)</formula>
    </cfRule>
  </conditionalFormatting>
  <conditionalFormatting sqref="AU499">
    <cfRule type="expression" dxfId="2385" priority="1603">
      <formula>IF(RIGHT(TEXT(AU499,"0.#"),1)=".",FALSE,TRUE)</formula>
    </cfRule>
    <cfRule type="expression" dxfId="2384" priority="1604">
      <formula>IF(RIGHT(TEXT(AU499,"0.#"),1)=".",TRUE,FALSE)</formula>
    </cfRule>
  </conditionalFormatting>
  <conditionalFormatting sqref="AU497">
    <cfRule type="expression" dxfId="2383" priority="1607">
      <formula>IF(RIGHT(TEXT(AU497,"0.#"),1)=".",FALSE,TRUE)</formula>
    </cfRule>
    <cfRule type="expression" dxfId="2382" priority="1608">
      <formula>IF(RIGHT(TEXT(AU497,"0.#"),1)=".",TRUE,FALSE)</formula>
    </cfRule>
  </conditionalFormatting>
  <conditionalFormatting sqref="AU498">
    <cfRule type="expression" dxfId="2381" priority="1605">
      <formula>IF(RIGHT(TEXT(AU498,"0.#"),1)=".",FALSE,TRUE)</formula>
    </cfRule>
    <cfRule type="expression" dxfId="2380" priority="1606">
      <formula>IF(RIGHT(TEXT(AU498,"0.#"),1)=".",TRUE,FALSE)</formula>
    </cfRule>
  </conditionalFormatting>
  <conditionalFormatting sqref="AQ497">
    <cfRule type="expression" dxfId="2379" priority="1591">
      <formula>IF(RIGHT(TEXT(AQ497,"0.#"),1)=".",FALSE,TRUE)</formula>
    </cfRule>
    <cfRule type="expression" dxfId="2378" priority="1592">
      <formula>IF(RIGHT(TEXT(AQ497,"0.#"),1)=".",TRUE,FALSE)</formula>
    </cfRule>
  </conditionalFormatting>
  <conditionalFormatting sqref="AQ498">
    <cfRule type="expression" dxfId="2377" priority="1595">
      <formula>IF(RIGHT(TEXT(AQ498,"0.#"),1)=".",FALSE,TRUE)</formula>
    </cfRule>
    <cfRule type="expression" dxfId="2376" priority="1596">
      <formula>IF(RIGHT(TEXT(AQ498,"0.#"),1)=".",TRUE,FALSE)</formula>
    </cfRule>
  </conditionalFormatting>
  <conditionalFormatting sqref="AQ499">
    <cfRule type="expression" dxfId="2375" priority="1593">
      <formula>IF(RIGHT(TEXT(AQ499,"0.#"),1)=".",FALSE,TRUE)</formula>
    </cfRule>
    <cfRule type="expression" dxfId="2374" priority="1594">
      <formula>IF(RIGHT(TEXT(AQ499,"0.#"),1)=".",TRUE,FALSE)</formula>
    </cfRule>
  </conditionalFormatting>
  <conditionalFormatting sqref="AE504">
    <cfRule type="expression" dxfId="2373" priority="1585">
      <formula>IF(RIGHT(TEXT(AE504,"0.#"),1)=".",FALSE,TRUE)</formula>
    </cfRule>
    <cfRule type="expression" dxfId="2372" priority="1586">
      <formula>IF(RIGHT(TEXT(AE504,"0.#"),1)=".",TRUE,FALSE)</formula>
    </cfRule>
  </conditionalFormatting>
  <conditionalFormatting sqref="AE502">
    <cfRule type="expression" dxfId="2371" priority="1589">
      <formula>IF(RIGHT(TEXT(AE502,"0.#"),1)=".",FALSE,TRUE)</formula>
    </cfRule>
    <cfRule type="expression" dxfId="2370" priority="1590">
      <formula>IF(RIGHT(TEXT(AE502,"0.#"),1)=".",TRUE,FALSE)</formula>
    </cfRule>
  </conditionalFormatting>
  <conditionalFormatting sqref="AE503">
    <cfRule type="expression" dxfId="2369" priority="1587">
      <formula>IF(RIGHT(TEXT(AE503,"0.#"),1)=".",FALSE,TRUE)</formula>
    </cfRule>
    <cfRule type="expression" dxfId="2368" priority="1588">
      <formula>IF(RIGHT(TEXT(AE503,"0.#"),1)=".",TRUE,FALSE)</formula>
    </cfRule>
  </conditionalFormatting>
  <conditionalFormatting sqref="AU504">
    <cfRule type="expression" dxfId="2367" priority="1573">
      <formula>IF(RIGHT(TEXT(AU504,"0.#"),1)=".",FALSE,TRUE)</formula>
    </cfRule>
    <cfRule type="expression" dxfId="2366" priority="1574">
      <formula>IF(RIGHT(TEXT(AU504,"0.#"),1)=".",TRUE,FALSE)</formula>
    </cfRule>
  </conditionalFormatting>
  <conditionalFormatting sqref="AU502">
    <cfRule type="expression" dxfId="2365" priority="1577">
      <formula>IF(RIGHT(TEXT(AU502,"0.#"),1)=".",FALSE,TRUE)</formula>
    </cfRule>
    <cfRule type="expression" dxfId="2364" priority="1578">
      <formula>IF(RIGHT(TEXT(AU502,"0.#"),1)=".",TRUE,FALSE)</formula>
    </cfRule>
  </conditionalFormatting>
  <conditionalFormatting sqref="AU503">
    <cfRule type="expression" dxfId="2363" priority="1575">
      <formula>IF(RIGHT(TEXT(AU503,"0.#"),1)=".",FALSE,TRUE)</formula>
    </cfRule>
    <cfRule type="expression" dxfId="2362" priority="1576">
      <formula>IF(RIGHT(TEXT(AU503,"0.#"),1)=".",TRUE,FALSE)</formula>
    </cfRule>
  </conditionalFormatting>
  <conditionalFormatting sqref="AQ502">
    <cfRule type="expression" dxfId="2361" priority="1561">
      <formula>IF(RIGHT(TEXT(AQ502,"0.#"),1)=".",FALSE,TRUE)</formula>
    </cfRule>
    <cfRule type="expression" dxfId="2360" priority="1562">
      <formula>IF(RIGHT(TEXT(AQ502,"0.#"),1)=".",TRUE,FALSE)</formula>
    </cfRule>
  </conditionalFormatting>
  <conditionalFormatting sqref="AQ503">
    <cfRule type="expression" dxfId="2359" priority="1565">
      <formula>IF(RIGHT(TEXT(AQ503,"0.#"),1)=".",FALSE,TRUE)</formula>
    </cfRule>
    <cfRule type="expression" dxfId="2358" priority="1566">
      <formula>IF(RIGHT(TEXT(AQ503,"0.#"),1)=".",TRUE,FALSE)</formula>
    </cfRule>
  </conditionalFormatting>
  <conditionalFormatting sqref="AQ504">
    <cfRule type="expression" dxfId="2357" priority="1563">
      <formula>IF(RIGHT(TEXT(AQ504,"0.#"),1)=".",FALSE,TRUE)</formula>
    </cfRule>
    <cfRule type="expression" dxfId="2356" priority="1564">
      <formula>IF(RIGHT(TEXT(AQ504,"0.#"),1)=".",TRUE,FALSE)</formula>
    </cfRule>
  </conditionalFormatting>
  <conditionalFormatting sqref="AE509">
    <cfRule type="expression" dxfId="2355" priority="1555">
      <formula>IF(RIGHT(TEXT(AE509,"0.#"),1)=".",FALSE,TRUE)</formula>
    </cfRule>
    <cfRule type="expression" dxfId="2354" priority="1556">
      <formula>IF(RIGHT(TEXT(AE509,"0.#"),1)=".",TRUE,FALSE)</formula>
    </cfRule>
  </conditionalFormatting>
  <conditionalFormatting sqref="AE507">
    <cfRule type="expression" dxfId="2353" priority="1559">
      <formula>IF(RIGHT(TEXT(AE507,"0.#"),1)=".",FALSE,TRUE)</formula>
    </cfRule>
    <cfRule type="expression" dxfId="2352" priority="1560">
      <formula>IF(RIGHT(TEXT(AE507,"0.#"),1)=".",TRUE,FALSE)</formula>
    </cfRule>
  </conditionalFormatting>
  <conditionalFormatting sqref="AE508">
    <cfRule type="expression" dxfId="2351" priority="1557">
      <formula>IF(RIGHT(TEXT(AE508,"0.#"),1)=".",FALSE,TRUE)</formula>
    </cfRule>
    <cfRule type="expression" dxfId="2350" priority="1558">
      <formula>IF(RIGHT(TEXT(AE508,"0.#"),1)=".",TRUE,FALSE)</formula>
    </cfRule>
  </conditionalFormatting>
  <conditionalFormatting sqref="AU509">
    <cfRule type="expression" dxfId="2349" priority="1543">
      <formula>IF(RIGHT(TEXT(AU509,"0.#"),1)=".",FALSE,TRUE)</formula>
    </cfRule>
    <cfRule type="expression" dxfId="2348" priority="1544">
      <formula>IF(RIGHT(TEXT(AU509,"0.#"),1)=".",TRUE,FALSE)</formula>
    </cfRule>
  </conditionalFormatting>
  <conditionalFormatting sqref="AU507">
    <cfRule type="expression" dxfId="2347" priority="1547">
      <formula>IF(RIGHT(TEXT(AU507,"0.#"),1)=".",FALSE,TRUE)</formula>
    </cfRule>
    <cfRule type="expression" dxfId="2346" priority="1548">
      <formula>IF(RIGHT(TEXT(AU507,"0.#"),1)=".",TRUE,FALSE)</formula>
    </cfRule>
  </conditionalFormatting>
  <conditionalFormatting sqref="AU508">
    <cfRule type="expression" dxfId="2345" priority="1545">
      <formula>IF(RIGHT(TEXT(AU508,"0.#"),1)=".",FALSE,TRUE)</formula>
    </cfRule>
    <cfRule type="expression" dxfId="2344" priority="1546">
      <formula>IF(RIGHT(TEXT(AU508,"0.#"),1)=".",TRUE,FALSE)</formula>
    </cfRule>
  </conditionalFormatting>
  <conditionalFormatting sqref="AQ507">
    <cfRule type="expression" dxfId="2343" priority="1531">
      <formula>IF(RIGHT(TEXT(AQ507,"0.#"),1)=".",FALSE,TRUE)</formula>
    </cfRule>
    <cfRule type="expression" dxfId="2342" priority="1532">
      <formula>IF(RIGHT(TEXT(AQ507,"0.#"),1)=".",TRUE,FALSE)</formula>
    </cfRule>
  </conditionalFormatting>
  <conditionalFormatting sqref="AQ508">
    <cfRule type="expression" dxfId="2341" priority="1535">
      <formula>IF(RIGHT(TEXT(AQ508,"0.#"),1)=".",FALSE,TRUE)</formula>
    </cfRule>
    <cfRule type="expression" dxfId="2340" priority="1536">
      <formula>IF(RIGHT(TEXT(AQ508,"0.#"),1)=".",TRUE,FALSE)</formula>
    </cfRule>
  </conditionalFormatting>
  <conditionalFormatting sqref="AQ509">
    <cfRule type="expression" dxfId="2339" priority="1533">
      <formula>IF(RIGHT(TEXT(AQ509,"0.#"),1)=".",FALSE,TRUE)</formula>
    </cfRule>
    <cfRule type="expression" dxfId="2338" priority="1534">
      <formula>IF(RIGHT(TEXT(AQ509,"0.#"),1)=".",TRUE,FALSE)</formula>
    </cfRule>
  </conditionalFormatting>
  <conditionalFormatting sqref="AE465">
    <cfRule type="expression" dxfId="2337" priority="1825">
      <formula>IF(RIGHT(TEXT(AE465,"0.#"),1)=".",FALSE,TRUE)</formula>
    </cfRule>
    <cfRule type="expression" dxfId="2336" priority="1826">
      <formula>IF(RIGHT(TEXT(AE465,"0.#"),1)=".",TRUE,FALSE)</formula>
    </cfRule>
  </conditionalFormatting>
  <conditionalFormatting sqref="AE463">
    <cfRule type="expression" dxfId="2335" priority="1829">
      <formula>IF(RIGHT(TEXT(AE463,"0.#"),1)=".",FALSE,TRUE)</formula>
    </cfRule>
    <cfRule type="expression" dxfId="2334" priority="1830">
      <formula>IF(RIGHT(TEXT(AE463,"0.#"),1)=".",TRUE,FALSE)</formula>
    </cfRule>
  </conditionalFormatting>
  <conditionalFormatting sqref="AE464">
    <cfRule type="expression" dxfId="2333" priority="1827">
      <formula>IF(RIGHT(TEXT(AE464,"0.#"),1)=".",FALSE,TRUE)</formula>
    </cfRule>
    <cfRule type="expression" dxfId="2332" priority="1828">
      <formula>IF(RIGHT(TEXT(AE464,"0.#"),1)=".",TRUE,FALSE)</formula>
    </cfRule>
  </conditionalFormatting>
  <conditionalFormatting sqref="AM465">
    <cfRule type="expression" dxfId="2331" priority="1819">
      <formula>IF(RIGHT(TEXT(AM465,"0.#"),1)=".",FALSE,TRUE)</formula>
    </cfRule>
    <cfRule type="expression" dxfId="2330" priority="1820">
      <formula>IF(RIGHT(TEXT(AM465,"0.#"),1)=".",TRUE,FALSE)</formula>
    </cfRule>
  </conditionalFormatting>
  <conditionalFormatting sqref="AM463">
    <cfRule type="expression" dxfId="2329" priority="1823">
      <formula>IF(RIGHT(TEXT(AM463,"0.#"),1)=".",FALSE,TRUE)</formula>
    </cfRule>
    <cfRule type="expression" dxfId="2328" priority="1824">
      <formula>IF(RIGHT(TEXT(AM463,"0.#"),1)=".",TRUE,FALSE)</formula>
    </cfRule>
  </conditionalFormatting>
  <conditionalFormatting sqref="AM464">
    <cfRule type="expression" dxfId="2327" priority="1821">
      <formula>IF(RIGHT(TEXT(AM464,"0.#"),1)=".",FALSE,TRUE)</formula>
    </cfRule>
    <cfRule type="expression" dxfId="2326" priority="1822">
      <formula>IF(RIGHT(TEXT(AM464,"0.#"),1)=".",TRUE,FALSE)</formula>
    </cfRule>
  </conditionalFormatting>
  <conditionalFormatting sqref="AU465">
    <cfRule type="expression" dxfId="2325" priority="1813">
      <formula>IF(RIGHT(TEXT(AU465,"0.#"),1)=".",FALSE,TRUE)</formula>
    </cfRule>
    <cfRule type="expression" dxfId="2324" priority="1814">
      <formula>IF(RIGHT(TEXT(AU465,"0.#"),1)=".",TRUE,FALSE)</formula>
    </cfRule>
  </conditionalFormatting>
  <conditionalFormatting sqref="AU463">
    <cfRule type="expression" dxfId="2323" priority="1817">
      <formula>IF(RIGHT(TEXT(AU463,"0.#"),1)=".",FALSE,TRUE)</formula>
    </cfRule>
    <cfRule type="expression" dxfId="2322" priority="1818">
      <formula>IF(RIGHT(TEXT(AU463,"0.#"),1)=".",TRUE,FALSE)</formula>
    </cfRule>
  </conditionalFormatting>
  <conditionalFormatting sqref="AU464">
    <cfRule type="expression" dxfId="2321" priority="1815">
      <formula>IF(RIGHT(TEXT(AU464,"0.#"),1)=".",FALSE,TRUE)</formula>
    </cfRule>
    <cfRule type="expression" dxfId="2320" priority="1816">
      <formula>IF(RIGHT(TEXT(AU464,"0.#"),1)=".",TRUE,FALSE)</formula>
    </cfRule>
  </conditionalFormatting>
  <conditionalFormatting sqref="AI465">
    <cfRule type="expression" dxfId="2319" priority="1807">
      <formula>IF(RIGHT(TEXT(AI465,"0.#"),1)=".",FALSE,TRUE)</formula>
    </cfRule>
    <cfRule type="expression" dxfId="2318" priority="1808">
      <formula>IF(RIGHT(TEXT(AI465,"0.#"),1)=".",TRUE,FALSE)</formula>
    </cfRule>
  </conditionalFormatting>
  <conditionalFormatting sqref="AI463">
    <cfRule type="expression" dxfId="2317" priority="1811">
      <formula>IF(RIGHT(TEXT(AI463,"0.#"),1)=".",FALSE,TRUE)</formula>
    </cfRule>
    <cfRule type="expression" dxfId="2316" priority="1812">
      <formula>IF(RIGHT(TEXT(AI463,"0.#"),1)=".",TRUE,FALSE)</formula>
    </cfRule>
  </conditionalFormatting>
  <conditionalFormatting sqref="AI464">
    <cfRule type="expression" dxfId="2315" priority="1809">
      <formula>IF(RIGHT(TEXT(AI464,"0.#"),1)=".",FALSE,TRUE)</formula>
    </cfRule>
    <cfRule type="expression" dxfId="2314" priority="1810">
      <formula>IF(RIGHT(TEXT(AI464,"0.#"),1)=".",TRUE,FALSE)</formula>
    </cfRule>
  </conditionalFormatting>
  <conditionalFormatting sqref="AQ463">
    <cfRule type="expression" dxfId="2313" priority="1801">
      <formula>IF(RIGHT(TEXT(AQ463,"0.#"),1)=".",FALSE,TRUE)</formula>
    </cfRule>
    <cfRule type="expression" dxfId="2312" priority="1802">
      <formula>IF(RIGHT(TEXT(AQ463,"0.#"),1)=".",TRUE,FALSE)</formula>
    </cfRule>
  </conditionalFormatting>
  <conditionalFormatting sqref="AQ464">
    <cfRule type="expression" dxfId="2311" priority="1805">
      <formula>IF(RIGHT(TEXT(AQ464,"0.#"),1)=".",FALSE,TRUE)</formula>
    </cfRule>
    <cfRule type="expression" dxfId="2310" priority="1806">
      <formula>IF(RIGHT(TEXT(AQ464,"0.#"),1)=".",TRUE,FALSE)</formula>
    </cfRule>
  </conditionalFormatting>
  <conditionalFormatting sqref="AQ465">
    <cfRule type="expression" dxfId="2309" priority="1803">
      <formula>IF(RIGHT(TEXT(AQ465,"0.#"),1)=".",FALSE,TRUE)</formula>
    </cfRule>
    <cfRule type="expression" dxfId="2308" priority="1804">
      <formula>IF(RIGHT(TEXT(AQ465,"0.#"),1)=".",TRUE,FALSE)</formula>
    </cfRule>
  </conditionalFormatting>
  <conditionalFormatting sqref="AE470">
    <cfRule type="expression" dxfId="2307" priority="1795">
      <formula>IF(RIGHT(TEXT(AE470,"0.#"),1)=".",FALSE,TRUE)</formula>
    </cfRule>
    <cfRule type="expression" dxfId="2306" priority="1796">
      <formula>IF(RIGHT(TEXT(AE470,"0.#"),1)=".",TRUE,FALSE)</formula>
    </cfRule>
  </conditionalFormatting>
  <conditionalFormatting sqref="AE468">
    <cfRule type="expression" dxfId="2305" priority="1799">
      <formula>IF(RIGHT(TEXT(AE468,"0.#"),1)=".",FALSE,TRUE)</formula>
    </cfRule>
    <cfRule type="expression" dxfId="2304" priority="1800">
      <formula>IF(RIGHT(TEXT(AE468,"0.#"),1)=".",TRUE,FALSE)</formula>
    </cfRule>
  </conditionalFormatting>
  <conditionalFormatting sqref="AE469">
    <cfRule type="expression" dxfId="2303" priority="1797">
      <formula>IF(RIGHT(TEXT(AE469,"0.#"),1)=".",FALSE,TRUE)</formula>
    </cfRule>
    <cfRule type="expression" dxfId="2302" priority="1798">
      <formula>IF(RIGHT(TEXT(AE469,"0.#"),1)=".",TRUE,FALSE)</formula>
    </cfRule>
  </conditionalFormatting>
  <conditionalFormatting sqref="AM470">
    <cfRule type="expression" dxfId="2301" priority="1789">
      <formula>IF(RIGHT(TEXT(AM470,"0.#"),1)=".",FALSE,TRUE)</formula>
    </cfRule>
    <cfRule type="expression" dxfId="2300" priority="1790">
      <formula>IF(RIGHT(TEXT(AM470,"0.#"),1)=".",TRUE,FALSE)</formula>
    </cfRule>
  </conditionalFormatting>
  <conditionalFormatting sqref="AM468">
    <cfRule type="expression" dxfId="2299" priority="1793">
      <formula>IF(RIGHT(TEXT(AM468,"0.#"),1)=".",FALSE,TRUE)</formula>
    </cfRule>
    <cfRule type="expression" dxfId="2298" priority="1794">
      <formula>IF(RIGHT(TEXT(AM468,"0.#"),1)=".",TRUE,FALSE)</formula>
    </cfRule>
  </conditionalFormatting>
  <conditionalFormatting sqref="AM469">
    <cfRule type="expression" dxfId="2297" priority="1791">
      <formula>IF(RIGHT(TEXT(AM469,"0.#"),1)=".",FALSE,TRUE)</formula>
    </cfRule>
    <cfRule type="expression" dxfId="2296" priority="1792">
      <formula>IF(RIGHT(TEXT(AM469,"0.#"),1)=".",TRUE,FALSE)</formula>
    </cfRule>
  </conditionalFormatting>
  <conditionalFormatting sqref="AU470">
    <cfRule type="expression" dxfId="2295" priority="1783">
      <formula>IF(RIGHT(TEXT(AU470,"0.#"),1)=".",FALSE,TRUE)</formula>
    </cfRule>
    <cfRule type="expression" dxfId="2294" priority="1784">
      <formula>IF(RIGHT(TEXT(AU470,"0.#"),1)=".",TRUE,FALSE)</formula>
    </cfRule>
  </conditionalFormatting>
  <conditionalFormatting sqref="AU468">
    <cfRule type="expression" dxfId="2293" priority="1787">
      <formula>IF(RIGHT(TEXT(AU468,"0.#"),1)=".",FALSE,TRUE)</formula>
    </cfRule>
    <cfRule type="expression" dxfId="2292" priority="1788">
      <formula>IF(RIGHT(TEXT(AU468,"0.#"),1)=".",TRUE,FALSE)</formula>
    </cfRule>
  </conditionalFormatting>
  <conditionalFormatting sqref="AU469">
    <cfRule type="expression" dxfId="2291" priority="1785">
      <formula>IF(RIGHT(TEXT(AU469,"0.#"),1)=".",FALSE,TRUE)</formula>
    </cfRule>
    <cfRule type="expression" dxfId="2290" priority="1786">
      <formula>IF(RIGHT(TEXT(AU469,"0.#"),1)=".",TRUE,FALSE)</formula>
    </cfRule>
  </conditionalFormatting>
  <conditionalFormatting sqref="AI470">
    <cfRule type="expression" dxfId="2289" priority="1777">
      <formula>IF(RIGHT(TEXT(AI470,"0.#"),1)=".",FALSE,TRUE)</formula>
    </cfRule>
    <cfRule type="expression" dxfId="2288" priority="1778">
      <formula>IF(RIGHT(TEXT(AI470,"0.#"),1)=".",TRUE,FALSE)</formula>
    </cfRule>
  </conditionalFormatting>
  <conditionalFormatting sqref="AI468">
    <cfRule type="expression" dxfId="2287" priority="1781">
      <formula>IF(RIGHT(TEXT(AI468,"0.#"),1)=".",FALSE,TRUE)</formula>
    </cfRule>
    <cfRule type="expression" dxfId="2286" priority="1782">
      <formula>IF(RIGHT(TEXT(AI468,"0.#"),1)=".",TRUE,FALSE)</formula>
    </cfRule>
  </conditionalFormatting>
  <conditionalFormatting sqref="AI469">
    <cfRule type="expression" dxfId="2285" priority="1779">
      <formula>IF(RIGHT(TEXT(AI469,"0.#"),1)=".",FALSE,TRUE)</formula>
    </cfRule>
    <cfRule type="expression" dxfId="2284" priority="1780">
      <formula>IF(RIGHT(TEXT(AI469,"0.#"),1)=".",TRUE,FALSE)</formula>
    </cfRule>
  </conditionalFormatting>
  <conditionalFormatting sqref="AQ468">
    <cfRule type="expression" dxfId="2283" priority="1771">
      <formula>IF(RIGHT(TEXT(AQ468,"0.#"),1)=".",FALSE,TRUE)</formula>
    </cfRule>
    <cfRule type="expression" dxfId="2282" priority="1772">
      <formula>IF(RIGHT(TEXT(AQ468,"0.#"),1)=".",TRUE,FALSE)</formula>
    </cfRule>
  </conditionalFormatting>
  <conditionalFormatting sqref="AQ469">
    <cfRule type="expression" dxfId="2281" priority="1775">
      <formula>IF(RIGHT(TEXT(AQ469,"0.#"),1)=".",FALSE,TRUE)</formula>
    </cfRule>
    <cfRule type="expression" dxfId="2280" priority="1776">
      <formula>IF(RIGHT(TEXT(AQ469,"0.#"),1)=".",TRUE,FALSE)</formula>
    </cfRule>
  </conditionalFormatting>
  <conditionalFormatting sqref="AQ470">
    <cfRule type="expression" dxfId="2279" priority="1773">
      <formula>IF(RIGHT(TEXT(AQ470,"0.#"),1)=".",FALSE,TRUE)</formula>
    </cfRule>
    <cfRule type="expression" dxfId="2278" priority="1774">
      <formula>IF(RIGHT(TEXT(AQ470,"0.#"),1)=".",TRUE,FALSE)</formula>
    </cfRule>
  </conditionalFormatting>
  <conditionalFormatting sqref="AE475">
    <cfRule type="expression" dxfId="2277" priority="1765">
      <formula>IF(RIGHT(TEXT(AE475,"0.#"),1)=".",FALSE,TRUE)</formula>
    </cfRule>
    <cfRule type="expression" dxfId="2276" priority="1766">
      <formula>IF(RIGHT(TEXT(AE475,"0.#"),1)=".",TRUE,FALSE)</formula>
    </cfRule>
  </conditionalFormatting>
  <conditionalFormatting sqref="AE473">
    <cfRule type="expression" dxfId="2275" priority="1769">
      <formula>IF(RIGHT(TEXT(AE473,"0.#"),1)=".",FALSE,TRUE)</formula>
    </cfRule>
    <cfRule type="expression" dxfId="2274" priority="1770">
      <formula>IF(RIGHT(TEXT(AE473,"0.#"),1)=".",TRUE,FALSE)</formula>
    </cfRule>
  </conditionalFormatting>
  <conditionalFormatting sqref="AE474">
    <cfRule type="expression" dxfId="2273" priority="1767">
      <formula>IF(RIGHT(TEXT(AE474,"0.#"),1)=".",FALSE,TRUE)</formula>
    </cfRule>
    <cfRule type="expression" dxfId="2272" priority="1768">
      <formula>IF(RIGHT(TEXT(AE474,"0.#"),1)=".",TRUE,FALSE)</formula>
    </cfRule>
  </conditionalFormatting>
  <conditionalFormatting sqref="AM475">
    <cfRule type="expression" dxfId="2271" priority="1759">
      <formula>IF(RIGHT(TEXT(AM475,"0.#"),1)=".",FALSE,TRUE)</formula>
    </cfRule>
    <cfRule type="expression" dxfId="2270" priority="1760">
      <formula>IF(RIGHT(TEXT(AM475,"0.#"),1)=".",TRUE,FALSE)</formula>
    </cfRule>
  </conditionalFormatting>
  <conditionalFormatting sqref="AM473">
    <cfRule type="expression" dxfId="2269" priority="1763">
      <formula>IF(RIGHT(TEXT(AM473,"0.#"),1)=".",FALSE,TRUE)</formula>
    </cfRule>
    <cfRule type="expression" dxfId="2268" priority="1764">
      <formula>IF(RIGHT(TEXT(AM473,"0.#"),1)=".",TRUE,FALSE)</formula>
    </cfRule>
  </conditionalFormatting>
  <conditionalFormatting sqref="AM474">
    <cfRule type="expression" dxfId="2267" priority="1761">
      <formula>IF(RIGHT(TEXT(AM474,"0.#"),1)=".",FALSE,TRUE)</formula>
    </cfRule>
    <cfRule type="expression" dxfId="2266" priority="1762">
      <formula>IF(RIGHT(TEXT(AM474,"0.#"),1)=".",TRUE,FALSE)</formula>
    </cfRule>
  </conditionalFormatting>
  <conditionalFormatting sqref="AU475">
    <cfRule type="expression" dxfId="2265" priority="1753">
      <formula>IF(RIGHT(TEXT(AU475,"0.#"),1)=".",FALSE,TRUE)</formula>
    </cfRule>
    <cfRule type="expression" dxfId="2264" priority="1754">
      <formula>IF(RIGHT(TEXT(AU475,"0.#"),1)=".",TRUE,FALSE)</formula>
    </cfRule>
  </conditionalFormatting>
  <conditionalFormatting sqref="AU473">
    <cfRule type="expression" dxfId="2263" priority="1757">
      <formula>IF(RIGHT(TEXT(AU473,"0.#"),1)=".",FALSE,TRUE)</formula>
    </cfRule>
    <cfRule type="expression" dxfId="2262" priority="1758">
      <formula>IF(RIGHT(TEXT(AU473,"0.#"),1)=".",TRUE,FALSE)</formula>
    </cfRule>
  </conditionalFormatting>
  <conditionalFormatting sqref="AU474">
    <cfRule type="expression" dxfId="2261" priority="1755">
      <formula>IF(RIGHT(TEXT(AU474,"0.#"),1)=".",FALSE,TRUE)</formula>
    </cfRule>
    <cfRule type="expression" dxfId="2260" priority="1756">
      <formula>IF(RIGHT(TEXT(AU474,"0.#"),1)=".",TRUE,FALSE)</formula>
    </cfRule>
  </conditionalFormatting>
  <conditionalFormatting sqref="AI475">
    <cfRule type="expression" dxfId="2259" priority="1747">
      <formula>IF(RIGHT(TEXT(AI475,"0.#"),1)=".",FALSE,TRUE)</formula>
    </cfRule>
    <cfRule type="expression" dxfId="2258" priority="1748">
      <formula>IF(RIGHT(TEXT(AI475,"0.#"),1)=".",TRUE,FALSE)</formula>
    </cfRule>
  </conditionalFormatting>
  <conditionalFormatting sqref="AI473">
    <cfRule type="expression" dxfId="2257" priority="1751">
      <formula>IF(RIGHT(TEXT(AI473,"0.#"),1)=".",FALSE,TRUE)</formula>
    </cfRule>
    <cfRule type="expression" dxfId="2256" priority="1752">
      <formula>IF(RIGHT(TEXT(AI473,"0.#"),1)=".",TRUE,FALSE)</formula>
    </cfRule>
  </conditionalFormatting>
  <conditionalFormatting sqref="AI474">
    <cfRule type="expression" dxfId="2255" priority="1749">
      <formula>IF(RIGHT(TEXT(AI474,"0.#"),1)=".",FALSE,TRUE)</formula>
    </cfRule>
    <cfRule type="expression" dxfId="2254" priority="1750">
      <formula>IF(RIGHT(TEXT(AI474,"0.#"),1)=".",TRUE,FALSE)</formula>
    </cfRule>
  </conditionalFormatting>
  <conditionalFormatting sqref="AQ473">
    <cfRule type="expression" dxfId="2253" priority="1741">
      <formula>IF(RIGHT(TEXT(AQ473,"0.#"),1)=".",FALSE,TRUE)</formula>
    </cfRule>
    <cfRule type="expression" dxfId="2252" priority="1742">
      <formula>IF(RIGHT(TEXT(AQ473,"0.#"),1)=".",TRUE,FALSE)</formula>
    </cfRule>
  </conditionalFormatting>
  <conditionalFormatting sqref="AQ474">
    <cfRule type="expression" dxfId="2251" priority="1745">
      <formula>IF(RIGHT(TEXT(AQ474,"0.#"),1)=".",FALSE,TRUE)</formula>
    </cfRule>
    <cfRule type="expression" dxfId="2250" priority="1746">
      <formula>IF(RIGHT(TEXT(AQ474,"0.#"),1)=".",TRUE,FALSE)</formula>
    </cfRule>
  </conditionalFormatting>
  <conditionalFormatting sqref="AQ475">
    <cfRule type="expression" dxfId="2249" priority="1743">
      <formula>IF(RIGHT(TEXT(AQ475,"0.#"),1)=".",FALSE,TRUE)</formula>
    </cfRule>
    <cfRule type="expression" dxfId="2248" priority="1744">
      <formula>IF(RIGHT(TEXT(AQ475,"0.#"),1)=".",TRUE,FALSE)</formula>
    </cfRule>
  </conditionalFormatting>
  <conditionalFormatting sqref="AE480">
    <cfRule type="expression" dxfId="2247" priority="1735">
      <formula>IF(RIGHT(TEXT(AE480,"0.#"),1)=".",FALSE,TRUE)</formula>
    </cfRule>
    <cfRule type="expression" dxfId="2246" priority="1736">
      <formula>IF(RIGHT(TEXT(AE480,"0.#"),1)=".",TRUE,FALSE)</formula>
    </cfRule>
  </conditionalFormatting>
  <conditionalFormatting sqref="AE478">
    <cfRule type="expression" dxfId="2245" priority="1739">
      <formula>IF(RIGHT(TEXT(AE478,"0.#"),1)=".",FALSE,TRUE)</formula>
    </cfRule>
    <cfRule type="expression" dxfId="2244" priority="1740">
      <formula>IF(RIGHT(TEXT(AE478,"0.#"),1)=".",TRUE,FALSE)</formula>
    </cfRule>
  </conditionalFormatting>
  <conditionalFormatting sqref="AE479">
    <cfRule type="expression" dxfId="2243" priority="1737">
      <formula>IF(RIGHT(TEXT(AE479,"0.#"),1)=".",FALSE,TRUE)</formula>
    </cfRule>
    <cfRule type="expression" dxfId="2242" priority="1738">
      <formula>IF(RIGHT(TEXT(AE479,"0.#"),1)=".",TRUE,FALSE)</formula>
    </cfRule>
  </conditionalFormatting>
  <conditionalFormatting sqref="AM480">
    <cfRule type="expression" dxfId="2241" priority="1729">
      <formula>IF(RIGHT(TEXT(AM480,"0.#"),1)=".",FALSE,TRUE)</formula>
    </cfRule>
    <cfRule type="expression" dxfId="2240" priority="1730">
      <formula>IF(RIGHT(TEXT(AM480,"0.#"),1)=".",TRUE,FALSE)</formula>
    </cfRule>
  </conditionalFormatting>
  <conditionalFormatting sqref="AM478">
    <cfRule type="expression" dxfId="2239" priority="1733">
      <formula>IF(RIGHT(TEXT(AM478,"0.#"),1)=".",FALSE,TRUE)</formula>
    </cfRule>
    <cfRule type="expression" dxfId="2238" priority="1734">
      <formula>IF(RIGHT(TEXT(AM478,"0.#"),1)=".",TRUE,FALSE)</formula>
    </cfRule>
  </conditionalFormatting>
  <conditionalFormatting sqref="AM479">
    <cfRule type="expression" dxfId="2237" priority="1731">
      <formula>IF(RIGHT(TEXT(AM479,"0.#"),1)=".",FALSE,TRUE)</formula>
    </cfRule>
    <cfRule type="expression" dxfId="2236" priority="1732">
      <formula>IF(RIGHT(TEXT(AM479,"0.#"),1)=".",TRUE,FALSE)</formula>
    </cfRule>
  </conditionalFormatting>
  <conditionalFormatting sqref="AU480">
    <cfRule type="expression" dxfId="2235" priority="1723">
      <formula>IF(RIGHT(TEXT(AU480,"0.#"),1)=".",FALSE,TRUE)</formula>
    </cfRule>
    <cfRule type="expression" dxfId="2234" priority="1724">
      <formula>IF(RIGHT(TEXT(AU480,"0.#"),1)=".",TRUE,FALSE)</formula>
    </cfRule>
  </conditionalFormatting>
  <conditionalFormatting sqref="AU478">
    <cfRule type="expression" dxfId="2233" priority="1727">
      <formula>IF(RIGHT(TEXT(AU478,"0.#"),1)=".",FALSE,TRUE)</formula>
    </cfRule>
    <cfRule type="expression" dxfId="2232" priority="1728">
      <formula>IF(RIGHT(TEXT(AU478,"0.#"),1)=".",TRUE,FALSE)</formula>
    </cfRule>
  </conditionalFormatting>
  <conditionalFormatting sqref="AU479">
    <cfRule type="expression" dxfId="2231" priority="1725">
      <formula>IF(RIGHT(TEXT(AU479,"0.#"),1)=".",FALSE,TRUE)</formula>
    </cfRule>
    <cfRule type="expression" dxfId="2230" priority="1726">
      <formula>IF(RIGHT(TEXT(AU479,"0.#"),1)=".",TRUE,FALSE)</formula>
    </cfRule>
  </conditionalFormatting>
  <conditionalFormatting sqref="AI480">
    <cfRule type="expression" dxfId="2229" priority="1717">
      <formula>IF(RIGHT(TEXT(AI480,"0.#"),1)=".",FALSE,TRUE)</formula>
    </cfRule>
    <cfRule type="expression" dxfId="2228" priority="1718">
      <formula>IF(RIGHT(TEXT(AI480,"0.#"),1)=".",TRUE,FALSE)</formula>
    </cfRule>
  </conditionalFormatting>
  <conditionalFormatting sqref="AI478">
    <cfRule type="expression" dxfId="2227" priority="1721">
      <formula>IF(RIGHT(TEXT(AI478,"0.#"),1)=".",FALSE,TRUE)</formula>
    </cfRule>
    <cfRule type="expression" dxfId="2226" priority="1722">
      <formula>IF(RIGHT(TEXT(AI478,"0.#"),1)=".",TRUE,FALSE)</formula>
    </cfRule>
  </conditionalFormatting>
  <conditionalFormatting sqref="AI479">
    <cfRule type="expression" dxfId="2225" priority="1719">
      <formula>IF(RIGHT(TEXT(AI479,"0.#"),1)=".",FALSE,TRUE)</formula>
    </cfRule>
    <cfRule type="expression" dxfId="2224" priority="1720">
      <formula>IF(RIGHT(TEXT(AI479,"0.#"),1)=".",TRUE,FALSE)</formula>
    </cfRule>
  </conditionalFormatting>
  <conditionalFormatting sqref="AQ478">
    <cfRule type="expression" dxfId="2223" priority="1711">
      <formula>IF(RIGHT(TEXT(AQ478,"0.#"),1)=".",FALSE,TRUE)</formula>
    </cfRule>
    <cfRule type="expression" dxfId="2222" priority="1712">
      <formula>IF(RIGHT(TEXT(AQ478,"0.#"),1)=".",TRUE,FALSE)</formula>
    </cfRule>
  </conditionalFormatting>
  <conditionalFormatting sqref="AQ479">
    <cfRule type="expression" dxfId="2221" priority="1715">
      <formula>IF(RIGHT(TEXT(AQ479,"0.#"),1)=".",FALSE,TRUE)</formula>
    </cfRule>
    <cfRule type="expression" dxfId="2220" priority="1716">
      <formula>IF(RIGHT(TEXT(AQ479,"0.#"),1)=".",TRUE,FALSE)</formula>
    </cfRule>
  </conditionalFormatting>
  <conditionalFormatting sqref="AQ480">
    <cfRule type="expression" dxfId="2219" priority="1713">
      <formula>IF(RIGHT(TEXT(AQ480,"0.#"),1)=".",FALSE,TRUE)</formula>
    </cfRule>
    <cfRule type="expression" dxfId="2218" priority="1714">
      <formula>IF(RIGHT(TEXT(AQ480,"0.#"),1)=".",TRUE,FALSE)</formula>
    </cfRule>
  </conditionalFormatting>
  <conditionalFormatting sqref="AM47">
    <cfRule type="expression" dxfId="2217" priority="2005">
      <formula>IF(RIGHT(TEXT(AM47,"0.#"),1)=".",FALSE,TRUE)</formula>
    </cfRule>
    <cfRule type="expression" dxfId="2216" priority="2006">
      <formula>IF(RIGHT(TEXT(AM47,"0.#"),1)=".",TRUE,FALSE)</formula>
    </cfRule>
  </conditionalFormatting>
  <conditionalFormatting sqref="AI46">
    <cfRule type="expression" dxfId="2215" priority="2009">
      <formula>IF(RIGHT(TEXT(AI46,"0.#"),1)=".",FALSE,TRUE)</formula>
    </cfRule>
    <cfRule type="expression" dxfId="2214" priority="2010">
      <formula>IF(RIGHT(TEXT(AI46,"0.#"),1)=".",TRUE,FALSE)</formula>
    </cfRule>
  </conditionalFormatting>
  <conditionalFormatting sqref="AM46">
    <cfRule type="expression" dxfId="2213" priority="2007">
      <formula>IF(RIGHT(TEXT(AM46,"0.#"),1)=".",FALSE,TRUE)</formula>
    </cfRule>
    <cfRule type="expression" dxfId="2212" priority="2008">
      <formula>IF(RIGHT(TEXT(AM46,"0.#"),1)=".",TRUE,FALSE)</formula>
    </cfRule>
  </conditionalFormatting>
  <conditionalFormatting sqref="AU46:AU48">
    <cfRule type="expression" dxfId="2211" priority="1999">
      <formula>IF(RIGHT(TEXT(AU46,"0.#"),1)=".",FALSE,TRUE)</formula>
    </cfRule>
    <cfRule type="expression" dxfId="2210" priority="2000">
      <formula>IF(RIGHT(TEXT(AU46,"0.#"),1)=".",TRUE,FALSE)</formula>
    </cfRule>
  </conditionalFormatting>
  <conditionalFormatting sqref="AM48">
    <cfRule type="expression" dxfId="2209" priority="2003">
      <formula>IF(RIGHT(TEXT(AM48,"0.#"),1)=".",FALSE,TRUE)</formula>
    </cfRule>
    <cfRule type="expression" dxfId="2208" priority="2004">
      <formula>IF(RIGHT(TEXT(AM48,"0.#"),1)=".",TRUE,FALSE)</formula>
    </cfRule>
  </conditionalFormatting>
  <conditionalFormatting sqref="AQ46:AQ48">
    <cfRule type="expression" dxfId="2207" priority="2001">
      <formula>IF(RIGHT(TEXT(AQ46,"0.#"),1)=".",FALSE,TRUE)</formula>
    </cfRule>
    <cfRule type="expression" dxfId="2206" priority="2002">
      <formula>IF(RIGHT(TEXT(AQ46,"0.#"),1)=".",TRUE,FALSE)</formula>
    </cfRule>
  </conditionalFormatting>
  <conditionalFormatting sqref="AE146:AE147 AI146:AI147 AM146:AM147 AQ146:AQ147 AU146:AU147">
    <cfRule type="expression" dxfId="2205" priority="1993">
      <formula>IF(RIGHT(TEXT(AE146,"0.#"),1)=".",FALSE,TRUE)</formula>
    </cfRule>
    <cfRule type="expression" dxfId="2204" priority="1994">
      <formula>IF(RIGHT(TEXT(AE146,"0.#"),1)=".",TRUE,FALSE)</formula>
    </cfRule>
  </conditionalFormatting>
  <conditionalFormatting sqref="AE138:AE139 AI138:AI139 AM138:AM139 AQ138:AQ139 AU138:AU139">
    <cfRule type="expression" dxfId="2203" priority="1997">
      <formula>IF(RIGHT(TEXT(AE138,"0.#"),1)=".",FALSE,TRUE)</formula>
    </cfRule>
    <cfRule type="expression" dxfId="2202" priority="1998">
      <formula>IF(RIGHT(TEXT(AE138,"0.#"),1)=".",TRUE,FALSE)</formula>
    </cfRule>
  </conditionalFormatting>
  <conditionalFormatting sqref="AE142:AE143 AI142:AI143 AM142:AM143 AQ142:AQ143 AU142:AU143">
    <cfRule type="expression" dxfId="2201" priority="1995">
      <formula>IF(RIGHT(TEXT(AE142,"0.#"),1)=".",FALSE,TRUE)</formula>
    </cfRule>
    <cfRule type="expression" dxfId="2200" priority="1996">
      <formula>IF(RIGHT(TEXT(AE142,"0.#"),1)=".",TRUE,FALSE)</formula>
    </cfRule>
  </conditionalFormatting>
  <conditionalFormatting sqref="AE198:AE199 AI198:AI199 AM198:AM199 AQ198:AQ199 AU198:AU199">
    <cfRule type="expression" dxfId="2199" priority="1987">
      <formula>IF(RIGHT(TEXT(AE198,"0.#"),1)=".",FALSE,TRUE)</formula>
    </cfRule>
    <cfRule type="expression" dxfId="2198" priority="1988">
      <formula>IF(RIGHT(TEXT(AE198,"0.#"),1)=".",TRUE,FALSE)</formula>
    </cfRule>
  </conditionalFormatting>
  <conditionalFormatting sqref="AE150:AE151 AI150:AI151 AM150:AM151 AQ150:AQ151 AU150:AU151">
    <cfRule type="expression" dxfId="2197" priority="1991">
      <formula>IF(RIGHT(TEXT(AE150,"0.#"),1)=".",FALSE,TRUE)</formula>
    </cfRule>
    <cfRule type="expression" dxfId="2196" priority="1992">
      <formula>IF(RIGHT(TEXT(AE150,"0.#"),1)=".",TRUE,FALSE)</formula>
    </cfRule>
  </conditionalFormatting>
  <conditionalFormatting sqref="AE194:AE195 AI194:AI195 AM194:AM195 AQ194:AQ195 AU194:AU195">
    <cfRule type="expression" dxfId="2195" priority="1989">
      <formula>IF(RIGHT(TEXT(AE194,"0.#"),1)=".",FALSE,TRUE)</formula>
    </cfRule>
    <cfRule type="expression" dxfId="2194" priority="1990">
      <formula>IF(RIGHT(TEXT(AE194,"0.#"),1)=".",TRUE,FALSE)</formula>
    </cfRule>
  </conditionalFormatting>
  <conditionalFormatting sqref="AE210:AE211 AI210:AI211 AM210:AM211 AQ210:AQ211 AU210:AU211">
    <cfRule type="expression" dxfId="2193" priority="1981">
      <formula>IF(RIGHT(TEXT(AE210,"0.#"),1)=".",FALSE,TRUE)</formula>
    </cfRule>
    <cfRule type="expression" dxfId="2192" priority="1982">
      <formula>IF(RIGHT(TEXT(AE210,"0.#"),1)=".",TRUE,FALSE)</formula>
    </cfRule>
  </conditionalFormatting>
  <conditionalFormatting sqref="AE202:AE203 AI202:AI203 AM202:AM203 AQ202:AQ203 AU202:AU203">
    <cfRule type="expression" dxfId="2191" priority="1985">
      <formula>IF(RIGHT(TEXT(AE202,"0.#"),1)=".",FALSE,TRUE)</formula>
    </cfRule>
    <cfRule type="expression" dxfId="2190" priority="1986">
      <formula>IF(RIGHT(TEXT(AE202,"0.#"),1)=".",TRUE,FALSE)</formula>
    </cfRule>
  </conditionalFormatting>
  <conditionalFormatting sqref="AE206:AE207 AI206:AI207 AM206:AM207 AQ206:AQ207 AU206:AU207">
    <cfRule type="expression" dxfId="2189" priority="1983">
      <formula>IF(RIGHT(TEXT(AE206,"0.#"),1)=".",FALSE,TRUE)</formula>
    </cfRule>
    <cfRule type="expression" dxfId="2188" priority="1984">
      <formula>IF(RIGHT(TEXT(AE206,"0.#"),1)=".",TRUE,FALSE)</formula>
    </cfRule>
  </conditionalFormatting>
  <conditionalFormatting sqref="AE262:AE263 AI262:AI263 AM262:AM263 AQ262:AQ263 AU262:AU263">
    <cfRule type="expression" dxfId="2187" priority="1975">
      <formula>IF(RIGHT(TEXT(AE262,"0.#"),1)=".",FALSE,TRUE)</formula>
    </cfRule>
    <cfRule type="expression" dxfId="2186" priority="1976">
      <formula>IF(RIGHT(TEXT(AE262,"0.#"),1)=".",TRUE,FALSE)</formula>
    </cfRule>
  </conditionalFormatting>
  <conditionalFormatting sqref="AE254:AE255 AI254:AI255 AM254:AM255 AQ254:AQ255 AU254:AU255">
    <cfRule type="expression" dxfId="2185" priority="1979">
      <formula>IF(RIGHT(TEXT(AE254,"0.#"),1)=".",FALSE,TRUE)</formula>
    </cfRule>
    <cfRule type="expression" dxfId="2184" priority="1980">
      <formula>IF(RIGHT(TEXT(AE254,"0.#"),1)=".",TRUE,FALSE)</formula>
    </cfRule>
  </conditionalFormatting>
  <conditionalFormatting sqref="AE258:AE259 AI258:AI259 AM258:AM259 AQ258:AQ259 AU258:AU259">
    <cfRule type="expression" dxfId="2183" priority="1977">
      <formula>IF(RIGHT(TEXT(AE258,"0.#"),1)=".",FALSE,TRUE)</formula>
    </cfRule>
    <cfRule type="expression" dxfId="2182" priority="1978">
      <formula>IF(RIGHT(TEXT(AE258,"0.#"),1)=".",TRUE,FALSE)</formula>
    </cfRule>
  </conditionalFormatting>
  <conditionalFormatting sqref="AE314:AE315 AI314:AI315 AM314:AM315 AQ314:AQ315 AU314:AU315">
    <cfRule type="expression" dxfId="2181" priority="1969">
      <formula>IF(RIGHT(TEXT(AE314,"0.#"),1)=".",FALSE,TRUE)</formula>
    </cfRule>
    <cfRule type="expression" dxfId="2180" priority="1970">
      <formula>IF(RIGHT(TEXT(AE314,"0.#"),1)=".",TRUE,FALSE)</formula>
    </cfRule>
  </conditionalFormatting>
  <conditionalFormatting sqref="AE266:AE267 AI266:AI267 AM266:AM267 AQ266:AQ267 AU266:AU267">
    <cfRule type="expression" dxfId="2179" priority="1973">
      <formula>IF(RIGHT(TEXT(AE266,"0.#"),1)=".",FALSE,TRUE)</formula>
    </cfRule>
    <cfRule type="expression" dxfId="2178" priority="1974">
      <formula>IF(RIGHT(TEXT(AE266,"0.#"),1)=".",TRUE,FALSE)</formula>
    </cfRule>
  </conditionalFormatting>
  <conditionalFormatting sqref="AE270:AE271 AI270:AI271 AM270:AM271 AQ270:AQ271 AU270:AU271">
    <cfRule type="expression" dxfId="2177" priority="1971">
      <formula>IF(RIGHT(TEXT(AE270,"0.#"),1)=".",FALSE,TRUE)</formula>
    </cfRule>
    <cfRule type="expression" dxfId="2176" priority="1972">
      <formula>IF(RIGHT(TEXT(AE270,"0.#"),1)=".",TRUE,FALSE)</formula>
    </cfRule>
  </conditionalFormatting>
  <conditionalFormatting sqref="AE326:AE327 AI326:AI327 AM326:AM327 AQ326:AQ327 AU326:AU327">
    <cfRule type="expression" dxfId="2175" priority="1963">
      <formula>IF(RIGHT(TEXT(AE326,"0.#"),1)=".",FALSE,TRUE)</formula>
    </cfRule>
    <cfRule type="expression" dxfId="2174" priority="1964">
      <formula>IF(RIGHT(TEXT(AE326,"0.#"),1)=".",TRUE,FALSE)</formula>
    </cfRule>
  </conditionalFormatting>
  <conditionalFormatting sqref="AE318:AE319 AI318:AI319 AM318:AM319 AQ318:AQ319 AU318:AU319">
    <cfRule type="expression" dxfId="2173" priority="1967">
      <formula>IF(RIGHT(TEXT(AE318,"0.#"),1)=".",FALSE,TRUE)</formula>
    </cfRule>
    <cfRule type="expression" dxfId="2172" priority="1968">
      <formula>IF(RIGHT(TEXT(AE318,"0.#"),1)=".",TRUE,FALSE)</formula>
    </cfRule>
  </conditionalFormatting>
  <conditionalFormatting sqref="AE322:AE323 AI322:AI323 AM322:AM323 AQ322:AQ323 AU322:AU323">
    <cfRule type="expression" dxfId="2171" priority="1965">
      <formula>IF(RIGHT(TEXT(AE322,"0.#"),1)=".",FALSE,TRUE)</formula>
    </cfRule>
    <cfRule type="expression" dxfId="2170" priority="1966">
      <formula>IF(RIGHT(TEXT(AE322,"0.#"),1)=".",TRUE,FALSE)</formula>
    </cfRule>
  </conditionalFormatting>
  <conditionalFormatting sqref="AE378:AE379 AI378:AI379 AM378:AM379 AQ378:AQ379 AU378:AU379">
    <cfRule type="expression" dxfId="2169" priority="1957">
      <formula>IF(RIGHT(TEXT(AE378,"0.#"),1)=".",FALSE,TRUE)</formula>
    </cfRule>
    <cfRule type="expression" dxfId="2168" priority="1958">
      <formula>IF(RIGHT(TEXT(AE378,"0.#"),1)=".",TRUE,FALSE)</formula>
    </cfRule>
  </conditionalFormatting>
  <conditionalFormatting sqref="AE330:AE331 AI330:AI331 AM330:AM331 AQ330:AQ331 AU330:AU331">
    <cfRule type="expression" dxfId="2167" priority="1961">
      <formula>IF(RIGHT(TEXT(AE330,"0.#"),1)=".",FALSE,TRUE)</formula>
    </cfRule>
    <cfRule type="expression" dxfId="2166" priority="1962">
      <formula>IF(RIGHT(TEXT(AE330,"0.#"),1)=".",TRUE,FALSE)</formula>
    </cfRule>
  </conditionalFormatting>
  <conditionalFormatting sqref="AE374:AE375 AI374:AI375 AM374:AM375 AQ374:AQ375 AU374:AU375">
    <cfRule type="expression" dxfId="2165" priority="1959">
      <formula>IF(RIGHT(TEXT(AE374,"0.#"),1)=".",FALSE,TRUE)</formula>
    </cfRule>
    <cfRule type="expression" dxfId="2164" priority="1960">
      <formula>IF(RIGHT(TEXT(AE374,"0.#"),1)=".",TRUE,FALSE)</formula>
    </cfRule>
  </conditionalFormatting>
  <conditionalFormatting sqref="AE390:AE391 AI390:AI391 AM390:AM391 AQ390:AQ391 AU390:AU391">
    <cfRule type="expression" dxfId="2163" priority="1951">
      <formula>IF(RIGHT(TEXT(AE390,"0.#"),1)=".",FALSE,TRUE)</formula>
    </cfRule>
    <cfRule type="expression" dxfId="2162" priority="1952">
      <formula>IF(RIGHT(TEXT(AE390,"0.#"),1)=".",TRUE,FALSE)</formula>
    </cfRule>
  </conditionalFormatting>
  <conditionalFormatting sqref="AE382:AE383 AI382:AI383 AM382:AM383 AQ382:AQ383 AU382:AU383">
    <cfRule type="expression" dxfId="2161" priority="1955">
      <formula>IF(RIGHT(TEXT(AE382,"0.#"),1)=".",FALSE,TRUE)</formula>
    </cfRule>
    <cfRule type="expression" dxfId="2160" priority="1956">
      <formula>IF(RIGHT(TEXT(AE382,"0.#"),1)=".",TRUE,FALSE)</formula>
    </cfRule>
  </conditionalFormatting>
  <conditionalFormatting sqref="AE386:AE387 AI386:AI387 AM386:AM387 AQ386:AQ387 AU386:AU387">
    <cfRule type="expression" dxfId="2159" priority="1953">
      <formula>IF(RIGHT(TEXT(AE386,"0.#"),1)=".",FALSE,TRUE)</formula>
    </cfRule>
    <cfRule type="expression" dxfId="2158" priority="1954">
      <formula>IF(RIGHT(TEXT(AE386,"0.#"),1)=".",TRUE,FALSE)</formula>
    </cfRule>
  </conditionalFormatting>
  <conditionalFormatting sqref="AE440">
    <cfRule type="expression" dxfId="2157" priority="1945">
      <formula>IF(RIGHT(TEXT(AE440,"0.#"),1)=".",FALSE,TRUE)</formula>
    </cfRule>
    <cfRule type="expression" dxfId="2156" priority="1946">
      <formula>IF(RIGHT(TEXT(AE440,"0.#"),1)=".",TRUE,FALSE)</formula>
    </cfRule>
  </conditionalFormatting>
  <conditionalFormatting sqref="AE438">
    <cfRule type="expression" dxfId="2155" priority="1949">
      <formula>IF(RIGHT(TEXT(AE438,"0.#"),1)=".",FALSE,TRUE)</formula>
    </cfRule>
    <cfRule type="expression" dxfId="2154" priority="1950">
      <formula>IF(RIGHT(TEXT(AE438,"0.#"),1)=".",TRUE,FALSE)</formula>
    </cfRule>
  </conditionalFormatting>
  <conditionalFormatting sqref="AE439">
    <cfRule type="expression" dxfId="2153" priority="1947">
      <formula>IF(RIGHT(TEXT(AE439,"0.#"),1)=".",FALSE,TRUE)</formula>
    </cfRule>
    <cfRule type="expression" dxfId="2152" priority="1948">
      <formula>IF(RIGHT(TEXT(AE439,"0.#"),1)=".",TRUE,FALSE)</formula>
    </cfRule>
  </conditionalFormatting>
  <conditionalFormatting sqref="AM440">
    <cfRule type="expression" dxfId="2151" priority="1939">
      <formula>IF(RIGHT(TEXT(AM440,"0.#"),1)=".",FALSE,TRUE)</formula>
    </cfRule>
    <cfRule type="expression" dxfId="2150" priority="1940">
      <formula>IF(RIGHT(TEXT(AM440,"0.#"),1)=".",TRUE,FALSE)</formula>
    </cfRule>
  </conditionalFormatting>
  <conditionalFormatting sqref="AM438">
    <cfRule type="expression" dxfId="2149" priority="1943">
      <formula>IF(RIGHT(TEXT(AM438,"0.#"),1)=".",FALSE,TRUE)</formula>
    </cfRule>
    <cfRule type="expression" dxfId="2148" priority="1944">
      <formula>IF(RIGHT(TEXT(AM438,"0.#"),1)=".",TRUE,FALSE)</formula>
    </cfRule>
  </conditionalFormatting>
  <conditionalFormatting sqref="AM439">
    <cfRule type="expression" dxfId="2147" priority="1941">
      <formula>IF(RIGHT(TEXT(AM439,"0.#"),1)=".",FALSE,TRUE)</formula>
    </cfRule>
    <cfRule type="expression" dxfId="2146" priority="1942">
      <formula>IF(RIGHT(TEXT(AM439,"0.#"),1)=".",TRUE,FALSE)</formula>
    </cfRule>
  </conditionalFormatting>
  <conditionalFormatting sqref="AU440">
    <cfRule type="expression" dxfId="2145" priority="1933">
      <formula>IF(RIGHT(TEXT(AU440,"0.#"),1)=".",FALSE,TRUE)</formula>
    </cfRule>
    <cfRule type="expression" dxfId="2144" priority="1934">
      <formula>IF(RIGHT(TEXT(AU440,"0.#"),1)=".",TRUE,FALSE)</formula>
    </cfRule>
  </conditionalFormatting>
  <conditionalFormatting sqref="AU438">
    <cfRule type="expression" dxfId="2143" priority="1937">
      <formula>IF(RIGHT(TEXT(AU438,"0.#"),1)=".",FALSE,TRUE)</formula>
    </cfRule>
    <cfRule type="expression" dxfId="2142" priority="1938">
      <formula>IF(RIGHT(TEXT(AU438,"0.#"),1)=".",TRUE,FALSE)</formula>
    </cfRule>
  </conditionalFormatting>
  <conditionalFormatting sqref="AU439">
    <cfRule type="expression" dxfId="2141" priority="1935">
      <formula>IF(RIGHT(TEXT(AU439,"0.#"),1)=".",FALSE,TRUE)</formula>
    </cfRule>
    <cfRule type="expression" dxfId="2140" priority="1936">
      <formula>IF(RIGHT(TEXT(AU439,"0.#"),1)=".",TRUE,FALSE)</formula>
    </cfRule>
  </conditionalFormatting>
  <conditionalFormatting sqref="AI440">
    <cfRule type="expression" dxfId="2139" priority="1927">
      <formula>IF(RIGHT(TEXT(AI440,"0.#"),1)=".",FALSE,TRUE)</formula>
    </cfRule>
    <cfRule type="expression" dxfId="2138" priority="1928">
      <formula>IF(RIGHT(TEXT(AI440,"0.#"),1)=".",TRUE,FALSE)</formula>
    </cfRule>
  </conditionalFormatting>
  <conditionalFormatting sqref="AI438">
    <cfRule type="expression" dxfId="2137" priority="1931">
      <formula>IF(RIGHT(TEXT(AI438,"0.#"),1)=".",FALSE,TRUE)</formula>
    </cfRule>
    <cfRule type="expression" dxfId="2136" priority="1932">
      <formula>IF(RIGHT(TEXT(AI438,"0.#"),1)=".",TRUE,FALSE)</formula>
    </cfRule>
  </conditionalFormatting>
  <conditionalFormatting sqref="AI439">
    <cfRule type="expression" dxfId="2135" priority="1929">
      <formula>IF(RIGHT(TEXT(AI439,"0.#"),1)=".",FALSE,TRUE)</formula>
    </cfRule>
    <cfRule type="expression" dxfId="2134" priority="1930">
      <formula>IF(RIGHT(TEXT(AI439,"0.#"),1)=".",TRUE,FALSE)</formula>
    </cfRule>
  </conditionalFormatting>
  <conditionalFormatting sqref="AQ438">
    <cfRule type="expression" dxfId="2133" priority="1921">
      <formula>IF(RIGHT(TEXT(AQ438,"0.#"),1)=".",FALSE,TRUE)</formula>
    </cfRule>
    <cfRule type="expression" dxfId="2132" priority="1922">
      <formula>IF(RIGHT(TEXT(AQ438,"0.#"),1)=".",TRUE,FALSE)</formula>
    </cfRule>
  </conditionalFormatting>
  <conditionalFormatting sqref="AQ439">
    <cfRule type="expression" dxfId="2131" priority="1925">
      <formula>IF(RIGHT(TEXT(AQ439,"0.#"),1)=".",FALSE,TRUE)</formula>
    </cfRule>
    <cfRule type="expression" dxfId="2130" priority="1926">
      <formula>IF(RIGHT(TEXT(AQ439,"0.#"),1)=".",TRUE,FALSE)</formula>
    </cfRule>
  </conditionalFormatting>
  <conditionalFormatting sqref="AQ440">
    <cfRule type="expression" dxfId="2129" priority="1923">
      <formula>IF(RIGHT(TEXT(AQ440,"0.#"),1)=".",FALSE,TRUE)</formula>
    </cfRule>
    <cfRule type="expression" dxfId="2128" priority="1924">
      <formula>IF(RIGHT(TEXT(AQ440,"0.#"),1)=".",TRUE,FALSE)</formula>
    </cfRule>
  </conditionalFormatting>
  <conditionalFormatting sqref="AE445">
    <cfRule type="expression" dxfId="2127" priority="1915">
      <formula>IF(RIGHT(TEXT(AE445,"0.#"),1)=".",FALSE,TRUE)</formula>
    </cfRule>
    <cfRule type="expression" dxfId="2126" priority="1916">
      <formula>IF(RIGHT(TEXT(AE445,"0.#"),1)=".",TRUE,FALSE)</formula>
    </cfRule>
  </conditionalFormatting>
  <conditionalFormatting sqref="AE443">
    <cfRule type="expression" dxfId="2125" priority="1919">
      <formula>IF(RIGHT(TEXT(AE443,"0.#"),1)=".",FALSE,TRUE)</formula>
    </cfRule>
    <cfRule type="expression" dxfId="2124" priority="1920">
      <formula>IF(RIGHT(TEXT(AE443,"0.#"),1)=".",TRUE,FALSE)</formula>
    </cfRule>
  </conditionalFormatting>
  <conditionalFormatting sqref="AE444">
    <cfRule type="expression" dxfId="2123" priority="1917">
      <formula>IF(RIGHT(TEXT(AE444,"0.#"),1)=".",FALSE,TRUE)</formula>
    </cfRule>
    <cfRule type="expression" dxfId="2122" priority="1918">
      <formula>IF(RIGHT(TEXT(AE444,"0.#"),1)=".",TRUE,FALSE)</formula>
    </cfRule>
  </conditionalFormatting>
  <conditionalFormatting sqref="AM445">
    <cfRule type="expression" dxfId="2121" priority="1909">
      <formula>IF(RIGHT(TEXT(AM445,"0.#"),1)=".",FALSE,TRUE)</formula>
    </cfRule>
    <cfRule type="expression" dxfId="2120" priority="1910">
      <formula>IF(RIGHT(TEXT(AM445,"0.#"),1)=".",TRUE,FALSE)</formula>
    </cfRule>
  </conditionalFormatting>
  <conditionalFormatting sqref="AM443">
    <cfRule type="expression" dxfId="2119" priority="1913">
      <formula>IF(RIGHT(TEXT(AM443,"0.#"),1)=".",FALSE,TRUE)</formula>
    </cfRule>
    <cfRule type="expression" dxfId="2118" priority="1914">
      <formula>IF(RIGHT(TEXT(AM443,"0.#"),1)=".",TRUE,FALSE)</formula>
    </cfRule>
  </conditionalFormatting>
  <conditionalFormatting sqref="AM444">
    <cfRule type="expression" dxfId="2117" priority="1911">
      <formula>IF(RIGHT(TEXT(AM444,"0.#"),1)=".",FALSE,TRUE)</formula>
    </cfRule>
    <cfRule type="expression" dxfId="2116" priority="1912">
      <formula>IF(RIGHT(TEXT(AM444,"0.#"),1)=".",TRUE,FALSE)</formula>
    </cfRule>
  </conditionalFormatting>
  <conditionalFormatting sqref="AU445">
    <cfRule type="expression" dxfId="2115" priority="1903">
      <formula>IF(RIGHT(TEXT(AU445,"0.#"),1)=".",FALSE,TRUE)</formula>
    </cfRule>
    <cfRule type="expression" dxfId="2114" priority="1904">
      <formula>IF(RIGHT(TEXT(AU445,"0.#"),1)=".",TRUE,FALSE)</formula>
    </cfRule>
  </conditionalFormatting>
  <conditionalFormatting sqref="AU443">
    <cfRule type="expression" dxfId="2113" priority="1907">
      <formula>IF(RIGHT(TEXT(AU443,"0.#"),1)=".",FALSE,TRUE)</formula>
    </cfRule>
    <cfRule type="expression" dxfId="2112" priority="1908">
      <formula>IF(RIGHT(TEXT(AU443,"0.#"),1)=".",TRUE,FALSE)</formula>
    </cfRule>
  </conditionalFormatting>
  <conditionalFormatting sqref="AU444">
    <cfRule type="expression" dxfId="2111" priority="1905">
      <formula>IF(RIGHT(TEXT(AU444,"0.#"),1)=".",FALSE,TRUE)</formula>
    </cfRule>
    <cfRule type="expression" dxfId="2110" priority="1906">
      <formula>IF(RIGHT(TEXT(AU444,"0.#"),1)=".",TRUE,FALSE)</formula>
    </cfRule>
  </conditionalFormatting>
  <conditionalFormatting sqref="AI445">
    <cfRule type="expression" dxfId="2109" priority="1897">
      <formula>IF(RIGHT(TEXT(AI445,"0.#"),1)=".",FALSE,TRUE)</formula>
    </cfRule>
    <cfRule type="expression" dxfId="2108" priority="1898">
      <formula>IF(RIGHT(TEXT(AI445,"0.#"),1)=".",TRUE,FALSE)</formula>
    </cfRule>
  </conditionalFormatting>
  <conditionalFormatting sqref="AI443">
    <cfRule type="expression" dxfId="2107" priority="1901">
      <formula>IF(RIGHT(TEXT(AI443,"0.#"),1)=".",FALSE,TRUE)</formula>
    </cfRule>
    <cfRule type="expression" dxfId="2106" priority="1902">
      <formula>IF(RIGHT(TEXT(AI443,"0.#"),1)=".",TRUE,FALSE)</formula>
    </cfRule>
  </conditionalFormatting>
  <conditionalFormatting sqref="AI444">
    <cfRule type="expression" dxfId="2105" priority="1899">
      <formula>IF(RIGHT(TEXT(AI444,"0.#"),1)=".",FALSE,TRUE)</formula>
    </cfRule>
    <cfRule type="expression" dxfId="2104" priority="1900">
      <formula>IF(RIGHT(TEXT(AI444,"0.#"),1)=".",TRUE,FALSE)</formula>
    </cfRule>
  </conditionalFormatting>
  <conditionalFormatting sqref="AQ443">
    <cfRule type="expression" dxfId="2103" priority="1891">
      <formula>IF(RIGHT(TEXT(AQ443,"0.#"),1)=".",FALSE,TRUE)</formula>
    </cfRule>
    <cfRule type="expression" dxfId="2102" priority="1892">
      <formula>IF(RIGHT(TEXT(AQ443,"0.#"),1)=".",TRUE,FALSE)</formula>
    </cfRule>
  </conditionalFormatting>
  <conditionalFormatting sqref="AQ444">
    <cfRule type="expression" dxfId="2101" priority="1895">
      <formula>IF(RIGHT(TEXT(AQ444,"0.#"),1)=".",FALSE,TRUE)</formula>
    </cfRule>
    <cfRule type="expression" dxfId="2100" priority="1896">
      <formula>IF(RIGHT(TEXT(AQ444,"0.#"),1)=".",TRUE,FALSE)</formula>
    </cfRule>
  </conditionalFormatting>
  <conditionalFormatting sqref="AQ445">
    <cfRule type="expression" dxfId="2099" priority="1893">
      <formula>IF(RIGHT(TEXT(AQ445,"0.#"),1)=".",FALSE,TRUE)</formula>
    </cfRule>
    <cfRule type="expression" dxfId="2098" priority="1894">
      <formula>IF(RIGHT(TEXT(AQ445,"0.#"),1)=".",TRUE,FALSE)</formula>
    </cfRule>
  </conditionalFormatting>
  <conditionalFormatting sqref="Y880:Y907">
    <cfRule type="expression" dxfId="2097" priority="2121">
      <formula>IF(RIGHT(TEXT(Y880,"0.#"),1)=".",FALSE,TRUE)</formula>
    </cfRule>
    <cfRule type="expression" dxfId="2096" priority="2122">
      <formula>IF(RIGHT(TEXT(Y880,"0.#"),1)=".",TRUE,FALSE)</formula>
    </cfRule>
  </conditionalFormatting>
  <conditionalFormatting sqref="Y878:Y879">
    <cfRule type="expression" dxfId="2095" priority="2115">
      <formula>IF(RIGHT(TEXT(Y878,"0.#"),1)=".",FALSE,TRUE)</formula>
    </cfRule>
    <cfRule type="expression" dxfId="2094" priority="2116">
      <formula>IF(RIGHT(TEXT(Y878,"0.#"),1)=".",TRUE,FALSE)</formula>
    </cfRule>
  </conditionalFormatting>
  <conditionalFormatting sqref="Y913:Y940">
    <cfRule type="expression" dxfId="2093" priority="2109">
      <formula>IF(RIGHT(TEXT(Y913,"0.#"),1)=".",FALSE,TRUE)</formula>
    </cfRule>
    <cfRule type="expression" dxfId="2092" priority="2110">
      <formula>IF(RIGHT(TEXT(Y913,"0.#"),1)=".",TRUE,FALSE)</formula>
    </cfRule>
  </conditionalFormatting>
  <conditionalFormatting sqref="Y911:Y912">
    <cfRule type="expression" dxfId="2091" priority="2103">
      <formula>IF(RIGHT(TEXT(Y911,"0.#"),1)=".",FALSE,TRUE)</formula>
    </cfRule>
    <cfRule type="expression" dxfId="2090" priority="2104">
      <formula>IF(RIGHT(TEXT(Y911,"0.#"),1)=".",TRUE,FALSE)</formula>
    </cfRule>
  </conditionalFormatting>
  <conditionalFormatting sqref="Y946:Y973">
    <cfRule type="expression" dxfId="2089" priority="2097">
      <formula>IF(RIGHT(TEXT(Y946,"0.#"),1)=".",FALSE,TRUE)</formula>
    </cfRule>
    <cfRule type="expression" dxfId="2088" priority="2098">
      <formula>IF(RIGHT(TEXT(Y946,"0.#"),1)=".",TRUE,FALSE)</formula>
    </cfRule>
  </conditionalFormatting>
  <conditionalFormatting sqref="Y944:Y945">
    <cfRule type="expression" dxfId="2087" priority="2091">
      <formula>IF(RIGHT(TEXT(Y944,"0.#"),1)=".",FALSE,TRUE)</formula>
    </cfRule>
    <cfRule type="expression" dxfId="2086" priority="2092">
      <formula>IF(RIGHT(TEXT(Y944,"0.#"),1)=".",TRUE,FALSE)</formula>
    </cfRule>
  </conditionalFormatting>
  <conditionalFormatting sqref="Y979:Y1006">
    <cfRule type="expression" dxfId="2085" priority="2085">
      <formula>IF(RIGHT(TEXT(Y979,"0.#"),1)=".",FALSE,TRUE)</formula>
    </cfRule>
    <cfRule type="expression" dxfId="2084" priority="2086">
      <formula>IF(RIGHT(TEXT(Y979,"0.#"),1)=".",TRUE,FALSE)</formula>
    </cfRule>
  </conditionalFormatting>
  <conditionalFormatting sqref="Y977:Y978">
    <cfRule type="expression" dxfId="2083" priority="2079">
      <formula>IF(RIGHT(TEXT(Y977,"0.#"),1)=".",FALSE,TRUE)</formula>
    </cfRule>
    <cfRule type="expression" dxfId="2082" priority="2080">
      <formula>IF(RIGHT(TEXT(Y977,"0.#"),1)=".",TRUE,FALSE)</formula>
    </cfRule>
  </conditionalFormatting>
  <conditionalFormatting sqref="Y1012:Y1039">
    <cfRule type="expression" dxfId="2081" priority="2073">
      <formula>IF(RIGHT(TEXT(Y1012,"0.#"),1)=".",FALSE,TRUE)</formula>
    </cfRule>
    <cfRule type="expression" dxfId="2080" priority="2074">
      <formula>IF(RIGHT(TEXT(Y1012,"0.#"),1)=".",TRUE,FALSE)</formula>
    </cfRule>
  </conditionalFormatting>
  <conditionalFormatting sqref="W23">
    <cfRule type="expression" dxfId="2079" priority="2357">
      <formula>IF(RIGHT(TEXT(W23,"0.#"),1)=".",FALSE,TRUE)</formula>
    </cfRule>
    <cfRule type="expression" dxfId="2078" priority="2358">
      <formula>IF(RIGHT(TEXT(W23,"0.#"),1)=".",TRUE,FALSE)</formula>
    </cfRule>
  </conditionalFormatting>
  <conditionalFormatting sqref="W24:W27">
    <cfRule type="expression" dxfId="2077" priority="2355">
      <formula>IF(RIGHT(TEXT(W24,"0.#"),1)=".",FALSE,TRUE)</formula>
    </cfRule>
    <cfRule type="expression" dxfId="2076" priority="2356">
      <formula>IF(RIGHT(TEXT(W24,"0.#"),1)=".",TRUE,FALSE)</formula>
    </cfRule>
  </conditionalFormatting>
  <conditionalFormatting sqref="W28">
    <cfRule type="expression" dxfId="2075" priority="2347">
      <formula>IF(RIGHT(TEXT(W28,"0.#"),1)=".",FALSE,TRUE)</formula>
    </cfRule>
    <cfRule type="expression" dxfId="2074" priority="2348">
      <formula>IF(RIGHT(TEXT(W28,"0.#"),1)=".",TRUE,FALSE)</formula>
    </cfRule>
  </conditionalFormatting>
  <conditionalFormatting sqref="P23">
    <cfRule type="expression" dxfId="2073" priority="2345">
      <formula>IF(RIGHT(TEXT(P23,"0.#"),1)=".",FALSE,TRUE)</formula>
    </cfRule>
    <cfRule type="expression" dxfId="2072" priority="2346">
      <formula>IF(RIGHT(TEXT(P23,"0.#"),1)=".",TRUE,FALSE)</formula>
    </cfRule>
  </conditionalFormatting>
  <conditionalFormatting sqref="P24:P27">
    <cfRule type="expression" dxfId="2071" priority="2343">
      <formula>IF(RIGHT(TEXT(P24,"0.#"),1)=".",FALSE,TRUE)</formula>
    </cfRule>
    <cfRule type="expression" dxfId="2070" priority="2344">
      <formula>IF(RIGHT(TEXT(P24,"0.#"),1)=".",TRUE,FALSE)</formula>
    </cfRule>
  </conditionalFormatting>
  <conditionalFormatting sqref="P28">
    <cfRule type="expression" dxfId="2069" priority="2341">
      <formula>IF(RIGHT(TEXT(P28,"0.#"),1)=".",FALSE,TRUE)</formula>
    </cfRule>
    <cfRule type="expression" dxfId="2068" priority="2342">
      <formula>IF(RIGHT(TEXT(P28,"0.#"),1)=".",TRUE,FALSE)</formula>
    </cfRule>
  </conditionalFormatting>
  <conditionalFormatting sqref="AQ114">
    <cfRule type="expression" dxfId="2067" priority="2325">
      <formula>IF(RIGHT(TEXT(AQ114,"0.#"),1)=".",FALSE,TRUE)</formula>
    </cfRule>
    <cfRule type="expression" dxfId="2066" priority="2326">
      <formula>IF(RIGHT(TEXT(AQ114,"0.#"),1)=".",TRUE,FALSE)</formula>
    </cfRule>
  </conditionalFormatting>
  <conditionalFormatting sqref="AQ104">
    <cfRule type="expression" dxfId="2065" priority="2339">
      <formula>IF(RIGHT(TEXT(AQ104,"0.#"),1)=".",FALSE,TRUE)</formula>
    </cfRule>
    <cfRule type="expression" dxfId="2064" priority="2340">
      <formula>IF(RIGHT(TEXT(AQ104,"0.#"),1)=".",TRUE,FALSE)</formula>
    </cfRule>
  </conditionalFormatting>
  <conditionalFormatting sqref="AQ105">
    <cfRule type="expression" dxfId="2063" priority="2337">
      <formula>IF(RIGHT(TEXT(AQ105,"0.#"),1)=".",FALSE,TRUE)</formula>
    </cfRule>
    <cfRule type="expression" dxfId="2062" priority="2338">
      <formula>IF(RIGHT(TEXT(AQ105,"0.#"),1)=".",TRUE,FALSE)</formula>
    </cfRule>
  </conditionalFormatting>
  <conditionalFormatting sqref="AQ107">
    <cfRule type="expression" dxfId="2061" priority="2335">
      <formula>IF(RIGHT(TEXT(AQ107,"0.#"),1)=".",FALSE,TRUE)</formula>
    </cfRule>
    <cfRule type="expression" dxfId="2060" priority="2336">
      <formula>IF(RIGHT(TEXT(AQ107,"0.#"),1)=".",TRUE,FALSE)</formula>
    </cfRule>
  </conditionalFormatting>
  <conditionalFormatting sqref="AQ108">
    <cfRule type="expression" dxfId="2059" priority="2333">
      <formula>IF(RIGHT(TEXT(AQ108,"0.#"),1)=".",FALSE,TRUE)</formula>
    </cfRule>
    <cfRule type="expression" dxfId="2058" priority="2334">
      <formula>IF(RIGHT(TEXT(AQ108,"0.#"),1)=".",TRUE,FALSE)</formula>
    </cfRule>
  </conditionalFormatting>
  <conditionalFormatting sqref="AQ110">
    <cfRule type="expression" dxfId="2057" priority="2331">
      <formula>IF(RIGHT(TEXT(AQ110,"0.#"),1)=".",FALSE,TRUE)</formula>
    </cfRule>
    <cfRule type="expression" dxfId="2056" priority="2332">
      <formula>IF(RIGHT(TEXT(AQ110,"0.#"),1)=".",TRUE,FALSE)</formula>
    </cfRule>
  </conditionalFormatting>
  <conditionalFormatting sqref="AQ111">
    <cfRule type="expression" dxfId="2055" priority="2329">
      <formula>IF(RIGHT(TEXT(AQ111,"0.#"),1)=".",FALSE,TRUE)</formula>
    </cfRule>
    <cfRule type="expression" dxfId="2054" priority="2330">
      <formula>IF(RIGHT(TEXT(AQ111,"0.#"),1)=".",TRUE,FALSE)</formula>
    </cfRule>
  </conditionalFormatting>
  <conditionalFormatting sqref="AQ113">
    <cfRule type="expression" dxfId="2053" priority="2327">
      <formula>IF(RIGHT(TEXT(AQ113,"0.#"),1)=".",FALSE,TRUE)</formula>
    </cfRule>
    <cfRule type="expression" dxfId="2052" priority="2328">
      <formula>IF(RIGHT(TEXT(AQ113,"0.#"),1)=".",TRUE,FALSE)</formula>
    </cfRule>
  </conditionalFormatting>
  <conditionalFormatting sqref="AE67">
    <cfRule type="expression" dxfId="2051" priority="2257">
      <formula>IF(RIGHT(TEXT(AE67,"0.#"),1)=".",FALSE,TRUE)</formula>
    </cfRule>
    <cfRule type="expression" dxfId="2050" priority="2258">
      <formula>IF(RIGHT(TEXT(AE67,"0.#"),1)=".",TRUE,FALSE)</formula>
    </cfRule>
  </conditionalFormatting>
  <conditionalFormatting sqref="AE68">
    <cfRule type="expression" dxfId="2049" priority="2255">
      <formula>IF(RIGHT(TEXT(AE68,"0.#"),1)=".",FALSE,TRUE)</formula>
    </cfRule>
    <cfRule type="expression" dxfId="2048" priority="2256">
      <formula>IF(RIGHT(TEXT(AE68,"0.#"),1)=".",TRUE,FALSE)</formula>
    </cfRule>
  </conditionalFormatting>
  <conditionalFormatting sqref="AE69">
    <cfRule type="expression" dxfId="2047" priority="2253">
      <formula>IF(RIGHT(TEXT(AE69,"0.#"),1)=".",FALSE,TRUE)</formula>
    </cfRule>
    <cfRule type="expression" dxfId="2046" priority="2254">
      <formula>IF(RIGHT(TEXT(AE69,"0.#"),1)=".",TRUE,FALSE)</formula>
    </cfRule>
  </conditionalFormatting>
  <conditionalFormatting sqref="AI69">
    <cfRule type="expression" dxfId="2045" priority="2251">
      <formula>IF(RIGHT(TEXT(AI69,"0.#"),1)=".",FALSE,TRUE)</formula>
    </cfRule>
    <cfRule type="expression" dxfId="2044" priority="2252">
      <formula>IF(RIGHT(TEXT(AI69,"0.#"),1)=".",TRUE,FALSE)</formula>
    </cfRule>
  </conditionalFormatting>
  <conditionalFormatting sqref="AI68">
    <cfRule type="expression" dxfId="2043" priority="2249">
      <formula>IF(RIGHT(TEXT(AI68,"0.#"),1)=".",FALSE,TRUE)</formula>
    </cfRule>
    <cfRule type="expression" dxfId="2042" priority="2250">
      <formula>IF(RIGHT(TEXT(AI68,"0.#"),1)=".",TRUE,FALSE)</formula>
    </cfRule>
  </conditionalFormatting>
  <conditionalFormatting sqref="AI67">
    <cfRule type="expression" dxfId="2041" priority="2247">
      <formula>IF(RIGHT(TEXT(AI67,"0.#"),1)=".",FALSE,TRUE)</formula>
    </cfRule>
    <cfRule type="expression" dxfId="2040" priority="2248">
      <formula>IF(RIGHT(TEXT(AI67,"0.#"),1)=".",TRUE,FALSE)</formula>
    </cfRule>
  </conditionalFormatting>
  <conditionalFormatting sqref="AM67">
    <cfRule type="expression" dxfId="2039" priority="2245">
      <formula>IF(RIGHT(TEXT(AM67,"0.#"),1)=".",FALSE,TRUE)</formula>
    </cfRule>
    <cfRule type="expression" dxfId="2038" priority="2246">
      <formula>IF(RIGHT(TEXT(AM67,"0.#"),1)=".",TRUE,FALSE)</formula>
    </cfRule>
  </conditionalFormatting>
  <conditionalFormatting sqref="AM68">
    <cfRule type="expression" dxfId="2037" priority="2243">
      <formula>IF(RIGHT(TEXT(AM68,"0.#"),1)=".",FALSE,TRUE)</formula>
    </cfRule>
    <cfRule type="expression" dxfId="2036" priority="2244">
      <formula>IF(RIGHT(TEXT(AM68,"0.#"),1)=".",TRUE,FALSE)</formula>
    </cfRule>
  </conditionalFormatting>
  <conditionalFormatting sqref="AM69">
    <cfRule type="expression" dxfId="2035" priority="2241">
      <formula>IF(RIGHT(TEXT(AM69,"0.#"),1)=".",FALSE,TRUE)</formula>
    </cfRule>
    <cfRule type="expression" dxfId="2034" priority="2242">
      <formula>IF(RIGHT(TEXT(AM69,"0.#"),1)=".",TRUE,FALSE)</formula>
    </cfRule>
  </conditionalFormatting>
  <conditionalFormatting sqref="AQ67:AQ69">
    <cfRule type="expression" dxfId="2033" priority="2239">
      <formula>IF(RIGHT(TEXT(AQ67,"0.#"),1)=".",FALSE,TRUE)</formula>
    </cfRule>
    <cfRule type="expression" dxfId="2032" priority="2240">
      <formula>IF(RIGHT(TEXT(AQ67,"0.#"),1)=".",TRUE,FALSE)</formula>
    </cfRule>
  </conditionalFormatting>
  <conditionalFormatting sqref="AU67:AU69">
    <cfRule type="expression" dxfId="2031" priority="2237">
      <formula>IF(RIGHT(TEXT(AU67,"0.#"),1)=".",FALSE,TRUE)</formula>
    </cfRule>
    <cfRule type="expression" dxfId="2030" priority="2238">
      <formula>IF(RIGHT(TEXT(AU67,"0.#"),1)=".",TRUE,FALSE)</formula>
    </cfRule>
  </conditionalFormatting>
  <conditionalFormatting sqref="AE70">
    <cfRule type="expression" dxfId="2029" priority="2235">
      <formula>IF(RIGHT(TEXT(AE70,"0.#"),1)=".",FALSE,TRUE)</formula>
    </cfRule>
    <cfRule type="expression" dxfId="2028" priority="2236">
      <formula>IF(RIGHT(TEXT(AE70,"0.#"),1)=".",TRUE,FALSE)</formula>
    </cfRule>
  </conditionalFormatting>
  <conditionalFormatting sqref="AE71">
    <cfRule type="expression" dxfId="2027" priority="2233">
      <formula>IF(RIGHT(TEXT(AE71,"0.#"),1)=".",FALSE,TRUE)</formula>
    </cfRule>
    <cfRule type="expression" dxfId="2026" priority="2234">
      <formula>IF(RIGHT(TEXT(AE71,"0.#"),1)=".",TRUE,FALSE)</formula>
    </cfRule>
  </conditionalFormatting>
  <conditionalFormatting sqref="AE72">
    <cfRule type="expression" dxfId="2025" priority="2231">
      <formula>IF(RIGHT(TEXT(AE72,"0.#"),1)=".",FALSE,TRUE)</formula>
    </cfRule>
    <cfRule type="expression" dxfId="2024" priority="2232">
      <formula>IF(RIGHT(TEXT(AE72,"0.#"),1)=".",TRUE,FALSE)</formula>
    </cfRule>
  </conditionalFormatting>
  <conditionalFormatting sqref="AI72">
    <cfRule type="expression" dxfId="2023" priority="2229">
      <formula>IF(RIGHT(TEXT(AI72,"0.#"),1)=".",FALSE,TRUE)</formula>
    </cfRule>
    <cfRule type="expression" dxfId="2022" priority="2230">
      <formula>IF(RIGHT(TEXT(AI72,"0.#"),1)=".",TRUE,FALSE)</formula>
    </cfRule>
  </conditionalFormatting>
  <conditionalFormatting sqref="AI71">
    <cfRule type="expression" dxfId="2021" priority="2227">
      <formula>IF(RIGHT(TEXT(AI71,"0.#"),1)=".",FALSE,TRUE)</formula>
    </cfRule>
    <cfRule type="expression" dxfId="2020" priority="2228">
      <formula>IF(RIGHT(TEXT(AI71,"0.#"),1)=".",TRUE,FALSE)</formula>
    </cfRule>
  </conditionalFormatting>
  <conditionalFormatting sqref="AI70">
    <cfRule type="expression" dxfId="2019" priority="2225">
      <formula>IF(RIGHT(TEXT(AI70,"0.#"),1)=".",FALSE,TRUE)</formula>
    </cfRule>
    <cfRule type="expression" dxfId="2018" priority="2226">
      <formula>IF(RIGHT(TEXT(AI70,"0.#"),1)=".",TRUE,FALSE)</formula>
    </cfRule>
  </conditionalFormatting>
  <conditionalFormatting sqref="AM70">
    <cfRule type="expression" dxfId="2017" priority="2223">
      <formula>IF(RIGHT(TEXT(AM70,"0.#"),1)=".",FALSE,TRUE)</formula>
    </cfRule>
    <cfRule type="expression" dxfId="2016" priority="2224">
      <formula>IF(RIGHT(TEXT(AM70,"0.#"),1)=".",TRUE,FALSE)</formula>
    </cfRule>
  </conditionalFormatting>
  <conditionalFormatting sqref="AM71">
    <cfRule type="expression" dxfId="2015" priority="2221">
      <formula>IF(RIGHT(TEXT(AM71,"0.#"),1)=".",FALSE,TRUE)</formula>
    </cfRule>
    <cfRule type="expression" dxfId="2014" priority="2222">
      <formula>IF(RIGHT(TEXT(AM71,"0.#"),1)=".",TRUE,FALSE)</formula>
    </cfRule>
  </conditionalFormatting>
  <conditionalFormatting sqref="AM72">
    <cfRule type="expression" dxfId="2013" priority="2219">
      <formula>IF(RIGHT(TEXT(AM72,"0.#"),1)=".",FALSE,TRUE)</formula>
    </cfRule>
    <cfRule type="expression" dxfId="2012" priority="2220">
      <formula>IF(RIGHT(TEXT(AM72,"0.#"),1)=".",TRUE,FALSE)</formula>
    </cfRule>
  </conditionalFormatting>
  <conditionalFormatting sqref="AQ70:AQ72">
    <cfRule type="expression" dxfId="2011" priority="2217">
      <formula>IF(RIGHT(TEXT(AQ70,"0.#"),1)=".",FALSE,TRUE)</formula>
    </cfRule>
    <cfRule type="expression" dxfId="2010" priority="2218">
      <formula>IF(RIGHT(TEXT(AQ70,"0.#"),1)=".",TRUE,FALSE)</formula>
    </cfRule>
  </conditionalFormatting>
  <conditionalFormatting sqref="AU70:AU72">
    <cfRule type="expression" dxfId="2009" priority="2215">
      <formula>IF(RIGHT(TEXT(AU70,"0.#"),1)=".",FALSE,TRUE)</formula>
    </cfRule>
    <cfRule type="expression" dxfId="2008" priority="2216">
      <formula>IF(RIGHT(TEXT(AU70,"0.#"),1)=".",TRUE,FALSE)</formula>
    </cfRule>
  </conditionalFormatting>
  <conditionalFormatting sqref="AU656">
    <cfRule type="expression" dxfId="2007" priority="733">
      <formula>IF(RIGHT(TEXT(AU656,"0.#"),1)=".",FALSE,TRUE)</formula>
    </cfRule>
    <cfRule type="expression" dxfId="2006" priority="734">
      <formula>IF(RIGHT(TEXT(AU656,"0.#"),1)=".",TRUE,FALSE)</formula>
    </cfRule>
  </conditionalFormatting>
  <conditionalFormatting sqref="AQ655">
    <cfRule type="expression" dxfId="2005" priority="725">
      <formula>IF(RIGHT(TEXT(AQ655,"0.#"),1)=".",FALSE,TRUE)</formula>
    </cfRule>
    <cfRule type="expression" dxfId="2004" priority="726">
      <formula>IF(RIGHT(TEXT(AQ655,"0.#"),1)=".",TRUE,FALSE)</formula>
    </cfRule>
  </conditionalFormatting>
  <conditionalFormatting sqref="AI696">
    <cfRule type="expression" dxfId="2003" priority="517">
      <formula>IF(RIGHT(TEXT(AI696,"0.#"),1)=".",FALSE,TRUE)</formula>
    </cfRule>
    <cfRule type="expression" dxfId="2002" priority="518">
      <formula>IF(RIGHT(TEXT(AI696,"0.#"),1)=".",TRUE,FALSE)</formula>
    </cfRule>
  </conditionalFormatting>
  <conditionalFormatting sqref="AQ694">
    <cfRule type="expression" dxfId="2001" priority="511">
      <formula>IF(RIGHT(TEXT(AQ694,"0.#"),1)=".",FALSE,TRUE)</formula>
    </cfRule>
    <cfRule type="expression" dxfId="2000" priority="512">
      <formula>IF(RIGHT(TEXT(AQ694,"0.#"),1)=".",TRUE,FALSE)</formula>
    </cfRule>
  </conditionalFormatting>
  <conditionalFormatting sqref="AL880:AO907">
    <cfRule type="expression" dxfId="1999" priority="2123">
      <formula>IF(AND(AL880&gt;=0, RIGHT(TEXT(AL880,"0.#"),1)&lt;&gt;"."),TRUE,FALSE)</formula>
    </cfRule>
    <cfRule type="expression" dxfId="1998" priority="2124">
      <formula>IF(AND(AL880&gt;=0, RIGHT(TEXT(AL880,"0.#"),1)="."),TRUE,FALSE)</formula>
    </cfRule>
    <cfRule type="expression" dxfId="1997" priority="2125">
      <formula>IF(AND(AL880&lt;0, RIGHT(TEXT(AL880,"0.#"),1)&lt;&gt;"."),TRUE,FALSE)</formula>
    </cfRule>
    <cfRule type="expression" dxfId="1996" priority="2126">
      <formula>IF(AND(AL880&lt;0, RIGHT(TEXT(AL880,"0.#"),1)="."),TRUE,FALSE)</formula>
    </cfRule>
  </conditionalFormatting>
  <conditionalFormatting sqref="AL913:AO940">
    <cfRule type="expression" dxfId="1995" priority="2111">
      <formula>IF(AND(AL913&gt;=0, RIGHT(TEXT(AL913,"0.#"),1)&lt;&gt;"."),TRUE,FALSE)</formula>
    </cfRule>
    <cfRule type="expression" dxfId="1994" priority="2112">
      <formula>IF(AND(AL913&gt;=0, RIGHT(TEXT(AL913,"0.#"),1)="."),TRUE,FALSE)</formula>
    </cfRule>
    <cfRule type="expression" dxfId="1993" priority="2113">
      <formula>IF(AND(AL913&lt;0, RIGHT(TEXT(AL913,"0.#"),1)&lt;&gt;"."),TRUE,FALSE)</formula>
    </cfRule>
    <cfRule type="expression" dxfId="1992" priority="2114">
      <formula>IF(AND(AL913&lt;0, RIGHT(TEXT(AL913,"0.#"),1)="."),TRUE,FALSE)</formula>
    </cfRule>
  </conditionalFormatting>
  <conditionalFormatting sqref="AL947:AO973">
    <cfRule type="expression" dxfId="1991" priority="2099">
      <formula>IF(AND(AL947&gt;=0, RIGHT(TEXT(AL947,"0.#"),1)&lt;&gt;"."),TRUE,FALSE)</formula>
    </cfRule>
    <cfRule type="expression" dxfId="1990" priority="2100">
      <formula>IF(AND(AL947&gt;=0, RIGHT(TEXT(AL947,"0.#"),1)="."),TRUE,FALSE)</formula>
    </cfRule>
    <cfRule type="expression" dxfId="1989" priority="2101">
      <formula>IF(AND(AL947&lt;0, RIGHT(TEXT(AL947,"0.#"),1)&lt;&gt;"."),TRUE,FALSE)</formula>
    </cfRule>
    <cfRule type="expression" dxfId="1988" priority="2102">
      <formula>IF(AND(AL947&lt;0, RIGHT(TEXT(AL947,"0.#"),1)="."),TRUE,FALSE)</formula>
    </cfRule>
  </conditionalFormatting>
  <conditionalFormatting sqref="AL979:AO1006">
    <cfRule type="expression" dxfId="1987" priority="2087">
      <formula>IF(AND(AL979&gt;=0, RIGHT(TEXT(AL979,"0.#"),1)&lt;&gt;"."),TRUE,FALSE)</formula>
    </cfRule>
    <cfRule type="expression" dxfId="1986" priority="2088">
      <formula>IF(AND(AL979&gt;=0, RIGHT(TEXT(AL979,"0.#"),1)="."),TRUE,FALSE)</formula>
    </cfRule>
    <cfRule type="expression" dxfId="1985" priority="2089">
      <formula>IF(AND(AL979&lt;0, RIGHT(TEXT(AL979,"0.#"),1)&lt;&gt;"."),TRUE,FALSE)</formula>
    </cfRule>
    <cfRule type="expression" dxfId="1984" priority="2090">
      <formula>IF(AND(AL979&lt;0, RIGHT(TEXT(AL979,"0.#"),1)="."),TRUE,FALSE)</formula>
    </cfRule>
  </conditionalFormatting>
  <conditionalFormatting sqref="AL978:AO978">
    <cfRule type="expression" dxfId="1983" priority="2081">
      <formula>IF(AND(AL978&gt;=0, RIGHT(TEXT(AL978,"0.#"),1)&lt;&gt;"."),TRUE,FALSE)</formula>
    </cfRule>
    <cfRule type="expression" dxfId="1982" priority="2082">
      <formula>IF(AND(AL978&gt;=0, RIGHT(TEXT(AL978,"0.#"),1)="."),TRUE,FALSE)</formula>
    </cfRule>
    <cfRule type="expression" dxfId="1981" priority="2083">
      <formula>IF(AND(AL978&lt;0, RIGHT(TEXT(AL978,"0.#"),1)&lt;&gt;"."),TRUE,FALSE)</formula>
    </cfRule>
    <cfRule type="expression" dxfId="1980" priority="2084">
      <formula>IF(AND(AL978&lt;0, RIGHT(TEXT(AL978,"0.#"),1)="."),TRUE,FALSE)</formula>
    </cfRule>
  </conditionalFormatting>
  <conditionalFormatting sqref="AL1012:AO1039">
    <cfRule type="expression" dxfId="1979" priority="2075">
      <formula>IF(AND(AL1012&gt;=0, RIGHT(TEXT(AL1012,"0.#"),1)&lt;&gt;"."),TRUE,FALSE)</formula>
    </cfRule>
    <cfRule type="expression" dxfId="1978" priority="2076">
      <formula>IF(AND(AL1012&gt;=0, RIGHT(TEXT(AL1012,"0.#"),1)="."),TRUE,FALSE)</formula>
    </cfRule>
    <cfRule type="expression" dxfId="1977" priority="2077">
      <formula>IF(AND(AL1012&lt;0, RIGHT(TEXT(AL1012,"0.#"),1)&lt;&gt;"."),TRUE,FALSE)</formula>
    </cfRule>
    <cfRule type="expression" dxfId="1976" priority="2078">
      <formula>IF(AND(AL1012&lt;0, RIGHT(TEXT(AL1012,"0.#"),1)="."),TRUE,FALSE)</formula>
    </cfRule>
  </conditionalFormatting>
  <conditionalFormatting sqref="AL1010:AO1011">
    <cfRule type="expression" dxfId="1975" priority="2069">
      <formula>IF(AND(AL1010&gt;=0, RIGHT(TEXT(AL1010,"0.#"),1)&lt;&gt;"."),TRUE,FALSE)</formula>
    </cfRule>
    <cfRule type="expression" dxfId="1974" priority="2070">
      <formula>IF(AND(AL1010&gt;=0, RIGHT(TEXT(AL1010,"0.#"),1)="."),TRUE,FALSE)</formula>
    </cfRule>
    <cfRule type="expression" dxfId="1973" priority="2071">
      <formula>IF(AND(AL1010&lt;0, RIGHT(TEXT(AL1010,"0.#"),1)&lt;&gt;"."),TRUE,FALSE)</formula>
    </cfRule>
    <cfRule type="expression" dxfId="1972" priority="2072">
      <formula>IF(AND(AL1010&lt;0, RIGHT(TEXT(AL1010,"0.#"),1)="."),TRUE,FALSE)</formula>
    </cfRule>
  </conditionalFormatting>
  <conditionalFormatting sqref="Y1010:Y1011">
    <cfRule type="expression" dxfId="1971" priority="2067">
      <formula>IF(RIGHT(TEXT(Y1010,"0.#"),1)=".",FALSE,TRUE)</formula>
    </cfRule>
    <cfRule type="expression" dxfId="1970" priority="2068">
      <formula>IF(RIGHT(TEXT(Y1010,"0.#"),1)=".",TRUE,FALSE)</formula>
    </cfRule>
  </conditionalFormatting>
  <conditionalFormatting sqref="AL1045:AO1072">
    <cfRule type="expression" dxfId="1969" priority="2063">
      <formula>IF(AND(AL1045&gt;=0, RIGHT(TEXT(AL1045,"0.#"),1)&lt;&gt;"."),TRUE,FALSE)</formula>
    </cfRule>
    <cfRule type="expression" dxfId="1968" priority="2064">
      <formula>IF(AND(AL1045&gt;=0, RIGHT(TEXT(AL1045,"0.#"),1)="."),TRUE,FALSE)</formula>
    </cfRule>
    <cfRule type="expression" dxfId="1967" priority="2065">
      <formula>IF(AND(AL1045&lt;0, RIGHT(TEXT(AL1045,"0.#"),1)&lt;&gt;"."),TRUE,FALSE)</formula>
    </cfRule>
    <cfRule type="expression" dxfId="1966" priority="2066">
      <formula>IF(AND(AL1045&lt;0, RIGHT(TEXT(AL1045,"0.#"),1)="."),TRUE,FALSE)</formula>
    </cfRule>
  </conditionalFormatting>
  <conditionalFormatting sqref="Y1045:Y1072">
    <cfRule type="expression" dxfId="1965" priority="2061">
      <formula>IF(RIGHT(TEXT(Y1045,"0.#"),1)=".",FALSE,TRUE)</formula>
    </cfRule>
    <cfRule type="expression" dxfId="1964" priority="2062">
      <formula>IF(RIGHT(TEXT(Y1045,"0.#"),1)=".",TRUE,FALSE)</formula>
    </cfRule>
  </conditionalFormatting>
  <conditionalFormatting sqref="AL1043:AO1044">
    <cfRule type="expression" dxfId="1963" priority="2057">
      <formula>IF(AND(AL1043&gt;=0, RIGHT(TEXT(AL1043,"0.#"),1)&lt;&gt;"."),TRUE,FALSE)</formula>
    </cfRule>
    <cfRule type="expression" dxfId="1962" priority="2058">
      <formula>IF(AND(AL1043&gt;=0, RIGHT(TEXT(AL1043,"0.#"),1)="."),TRUE,FALSE)</formula>
    </cfRule>
    <cfRule type="expression" dxfId="1961" priority="2059">
      <formula>IF(AND(AL1043&lt;0, RIGHT(TEXT(AL1043,"0.#"),1)&lt;&gt;"."),TRUE,FALSE)</formula>
    </cfRule>
    <cfRule type="expression" dxfId="1960" priority="2060">
      <formula>IF(AND(AL1043&lt;0, RIGHT(TEXT(AL1043,"0.#"),1)="."),TRUE,FALSE)</formula>
    </cfRule>
  </conditionalFormatting>
  <conditionalFormatting sqref="Y1043:Y1044">
    <cfRule type="expression" dxfId="1959" priority="2055">
      <formula>IF(RIGHT(TEXT(Y1043,"0.#"),1)=".",FALSE,TRUE)</formula>
    </cfRule>
    <cfRule type="expression" dxfId="1958" priority="2056">
      <formula>IF(RIGHT(TEXT(Y1043,"0.#"),1)=".",TRUE,FALSE)</formula>
    </cfRule>
  </conditionalFormatting>
  <conditionalFormatting sqref="AL1078:AO1105">
    <cfRule type="expression" dxfId="1957" priority="2051">
      <formula>IF(AND(AL1078&gt;=0, RIGHT(TEXT(AL1078,"0.#"),1)&lt;&gt;"."),TRUE,FALSE)</formula>
    </cfRule>
    <cfRule type="expression" dxfId="1956" priority="2052">
      <formula>IF(AND(AL1078&gt;=0, RIGHT(TEXT(AL1078,"0.#"),1)="."),TRUE,FALSE)</formula>
    </cfRule>
    <cfRule type="expression" dxfId="1955" priority="2053">
      <formula>IF(AND(AL1078&lt;0, RIGHT(TEXT(AL1078,"0.#"),1)&lt;&gt;"."),TRUE,FALSE)</formula>
    </cfRule>
    <cfRule type="expression" dxfId="1954" priority="2054">
      <formula>IF(AND(AL1078&lt;0, RIGHT(TEXT(AL1078,"0.#"),1)="."),TRUE,FALSE)</formula>
    </cfRule>
  </conditionalFormatting>
  <conditionalFormatting sqref="Y1078:Y1105">
    <cfRule type="expression" dxfId="1953" priority="2049">
      <formula>IF(RIGHT(TEXT(Y1078,"0.#"),1)=".",FALSE,TRUE)</formula>
    </cfRule>
    <cfRule type="expression" dxfId="1952" priority="2050">
      <formula>IF(RIGHT(TEXT(Y1078,"0.#"),1)=".",TRUE,FALSE)</formula>
    </cfRule>
  </conditionalFormatting>
  <conditionalFormatting sqref="AL1076:AO1077">
    <cfRule type="expression" dxfId="1951" priority="2045">
      <formula>IF(AND(AL1076&gt;=0, RIGHT(TEXT(AL1076,"0.#"),1)&lt;&gt;"."),TRUE,FALSE)</formula>
    </cfRule>
    <cfRule type="expression" dxfId="1950" priority="2046">
      <formula>IF(AND(AL1076&gt;=0, RIGHT(TEXT(AL1076,"0.#"),1)="."),TRUE,FALSE)</formula>
    </cfRule>
    <cfRule type="expression" dxfId="1949" priority="2047">
      <formula>IF(AND(AL1076&lt;0, RIGHT(TEXT(AL1076,"0.#"),1)&lt;&gt;"."),TRUE,FALSE)</formula>
    </cfRule>
    <cfRule type="expression" dxfId="1948" priority="2048">
      <formula>IF(AND(AL1076&lt;0, RIGHT(TEXT(AL1076,"0.#"),1)="."),TRUE,FALSE)</formula>
    </cfRule>
  </conditionalFormatting>
  <conditionalFormatting sqref="Y1076:Y1077">
    <cfRule type="expression" dxfId="1947" priority="2043">
      <formula>IF(RIGHT(TEXT(Y1076,"0.#"),1)=".",FALSE,TRUE)</formula>
    </cfRule>
    <cfRule type="expression" dxfId="1946" priority="2044">
      <formula>IF(RIGHT(TEXT(Y1076,"0.#"),1)=".",TRUE,FALSE)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AL846:AO846">
    <cfRule type="expression" dxfId="751" priority="49">
      <formula>IF(AND(AL846&gt;=0, RIGHT(TEXT(AL846,"0.#"),1)&lt;&gt;"."),TRUE,FALSE)</formula>
    </cfRule>
    <cfRule type="expression" dxfId="750" priority="50">
      <formula>IF(AND(AL846&gt;=0, RIGHT(TEXT(AL846,"0.#"),1)="."),TRUE,FALSE)</formula>
    </cfRule>
    <cfRule type="expression" dxfId="749" priority="51">
      <formula>IF(AND(AL846&lt;0, RIGHT(TEXT(AL846,"0.#"),1)&lt;&gt;"."),TRUE,FALSE)</formula>
    </cfRule>
    <cfRule type="expression" dxfId="748" priority="52">
      <formula>IF(AND(AL846&lt;0, RIGHT(TEXT(AL846,"0.#"),1)="."),TRUE,FALSE)</formula>
    </cfRule>
  </conditionalFormatting>
  <conditionalFormatting sqref="AL847:AO847">
    <cfRule type="expression" dxfId="747" priority="45">
      <formula>IF(AND(AL847&gt;=0, RIGHT(TEXT(AL847,"0.#"),1)&lt;&gt;"."),TRUE,FALSE)</formula>
    </cfRule>
    <cfRule type="expression" dxfId="746" priority="46">
      <formula>IF(AND(AL847&gt;=0, RIGHT(TEXT(AL847,"0.#"),1)="."),TRUE,FALSE)</formula>
    </cfRule>
    <cfRule type="expression" dxfId="745" priority="47">
      <formula>IF(AND(AL847&lt;0, RIGHT(TEXT(AL847,"0.#"),1)&lt;&gt;"."),TRUE,FALSE)</formula>
    </cfRule>
    <cfRule type="expression" dxfId="744" priority="48">
      <formula>IF(AND(AL847&lt;0, RIGHT(TEXT(AL847,"0.#"),1)="."),TRUE,FALSE)</formula>
    </cfRule>
  </conditionalFormatting>
  <conditionalFormatting sqref="AL848:AO848">
    <cfRule type="expression" dxfId="743" priority="41">
      <formula>IF(AND(AL848&gt;=0, RIGHT(TEXT(AL848,"0.#"),1)&lt;&gt;"."),TRUE,FALSE)</formula>
    </cfRule>
    <cfRule type="expression" dxfId="742" priority="42">
      <formula>IF(AND(AL848&gt;=0, RIGHT(TEXT(AL848,"0.#"),1)="."),TRUE,FALSE)</formula>
    </cfRule>
    <cfRule type="expression" dxfId="741" priority="43">
      <formula>IF(AND(AL848&lt;0, RIGHT(TEXT(AL848,"0.#"),1)&lt;&gt;"."),TRUE,FALSE)</formula>
    </cfRule>
    <cfRule type="expression" dxfId="740" priority="44">
      <formula>IF(AND(AL848&lt;0, RIGHT(TEXT(AL848,"0.#"),1)="."),TRUE,FALSE)</formula>
    </cfRule>
  </conditionalFormatting>
  <conditionalFormatting sqref="AL849:AO849">
    <cfRule type="expression" dxfId="739" priority="37">
      <formula>IF(AND(AL849&gt;=0, RIGHT(TEXT(AL849,"0.#"),1)&lt;&gt;"."),TRUE,FALSE)</formula>
    </cfRule>
    <cfRule type="expression" dxfId="738" priority="38">
      <formula>IF(AND(AL849&gt;=0, RIGHT(TEXT(AL849,"0.#"),1)="."),TRUE,FALSE)</formula>
    </cfRule>
    <cfRule type="expression" dxfId="737" priority="39">
      <formula>IF(AND(AL849&lt;0, RIGHT(TEXT(AL849,"0.#"),1)&lt;&gt;"."),TRUE,FALSE)</formula>
    </cfRule>
    <cfRule type="expression" dxfId="736" priority="40">
      <formula>IF(AND(AL849&lt;0, RIGHT(TEXT(AL849,"0.#"),1)="."),TRUE,FALSE)</formula>
    </cfRule>
  </conditionalFormatting>
  <conditionalFormatting sqref="AL850:AO850">
    <cfRule type="expression" dxfId="735" priority="33">
      <formula>IF(AND(AL850&gt;=0, RIGHT(TEXT(AL850,"0.#"),1)&lt;&gt;"."),TRUE,FALSE)</formula>
    </cfRule>
    <cfRule type="expression" dxfId="734" priority="34">
      <formula>IF(AND(AL850&gt;=0, RIGHT(TEXT(AL850,"0.#"),1)="."),TRUE,FALSE)</formula>
    </cfRule>
    <cfRule type="expression" dxfId="733" priority="35">
      <formula>IF(AND(AL850&lt;0, RIGHT(TEXT(AL850,"0.#"),1)&lt;&gt;"."),TRUE,FALSE)</formula>
    </cfRule>
    <cfRule type="expression" dxfId="732" priority="36">
      <formula>IF(AND(AL850&lt;0, RIGHT(TEXT(AL850,"0.#"),1)="."),TRUE,FALSE)</formula>
    </cfRule>
  </conditionalFormatting>
  <conditionalFormatting sqref="AL879:AO879">
    <cfRule type="expression" dxfId="731" priority="29">
      <formula>IF(AND(AL879&gt;=0, RIGHT(TEXT(AL879,"0.#"),1)&lt;&gt;"."),TRUE,FALSE)</formula>
    </cfRule>
    <cfRule type="expression" dxfId="730" priority="30">
      <formula>IF(AND(AL879&gt;=0, RIGHT(TEXT(AL879,"0.#"),1)="."),TRUE,FALSE)</formula>
    </cfRule>
    <cfRule type="expression" dxfId="729" priority="31">
      <formula>IF(AND(AL879&lt;0, RIGHT(TEXT(AL879,"0.#"),1)&lt;&gt;"."),TRUE,FALSE)</formula>
    </cfRule>
    <cfRule type="expression" dxfId="728" priority="32">
      <formula>IF(AND(AL879&lt;0, RIGHT(TEXT(AL879,"0.#"),1)="."),TRUE,FALSE)</formula>
    </cfRule>
  </conditionalFormatting>
  <conditionalFormatting sqref="AL878:AO878">
    <cfRule type="expression" dxfId="727" priority="25">
      <formula>IF(AND(AL878&gt;=0, RIGHT(TEXT(AL878,"0.#"),1)&lt;&gt;"."),TRUE,FALSE)</formula>
    </cfRule>
    <cfRule type="expression" dxfId="726" priority="26">
      <formula>IF(AND(AL878&gt;=0, RIGHT(TEXT(AL878,"0.#"),1)="."),TRUE,FALSE)</formula>
    </cfRule>
    <cfRule type="expression" dxfId="725" priority="27">
      <formula>IF(AND(AL878&lt;0, RIGHT(TEXT(AL878,"0.#"),1)&lt;&gt;"."),TRUE,FALSE)</formula>
    </cfRule>
    <cfRule type="expression" dxfId="724" priority="28">
      <formula>IF(AND(AL878&lt;0, RIGHT(TEXT(AL878,"0.#"),1)="."),TRUE,FALSE)</formula>
    </cfRule>
  </conditionalFormatting>
  <conditionalFormatting sqref="AL911:AO911">
    <cfRule type="expression" dxfId="723" priority="21">
      <formula>IF(AND(AL911&gt;=0, RIGHT(TEXT(AL911,"0.#"),1)&lt;&gt;"."),TRUE,FALSE)</formula>
    </cfRule>
    <cfRule type="expression" dxfId="722" priority="22">
      <formula>IF(AND(AL911&gt;=0, RIGHT(TEXT(AL911,"0.#"),1)="."),TRUE,FALSE)</formula>
    </cfRule>
    <cfRule type="expression" dxfId="721" priority="23">
      <formula>IF(AND(AL911&lt;0, RIGHT(TEXT(AL911,"0.#"),1)&lt;&gt;"."),TRUE,FALSE)</formula>
    </cfRule>
    <cfRule type="expression" dxfId="720" priority="24">
      <formula>IF(AND(AL911&lt;0, RIGHT(TEXT(AL911,"0.#"),1)="."),TRUE,FALSE)</formula>
    </cfRule>
  </conditionalFormatting>
  <conditionalFormatting sqref="AL912:AO912">
    <cfRule type="expression" dxfId="719" priority="17">
      <formula>IF(AND(AL912&gt;=0, RIGHT(TEXT(AL912,"0.#"),1)&lt;&gt;"."),TRUE,FALSE)</formula>
    </cfRule>
    <cfRule type="expression" dxfId="718" priority="18">
      <formula>IF(AND(AL912&gt;=0, RIGHT(TEXT(AL912,"0.#"),1)="."),TRUE,FALSE)</formula>
    </cfRule>
    <cfRule type="expression" dxfId="717" priority="19">
      <formula>IF(AND(AL912&lt;0, RIGHT(TEXT(AL912,"0.#"),1)&lt;&gt;"."),TRUE,FALSE)</formula>
    </cfRule>
    <cfRule type="expression" dxfId="716" priority="20">
      <formula>IF(AND(AL912&lt;0, RIGHT(TEXT(AL912,"0.#"),1)="."),TRUE,FALSE)</formula>
    </cfRule>
  </conditionalFormatting>
  <conditionalFormatting sqref="AL945:AO945">
    <cfRule type="expression" dxfId="715" priority="13">
      <formula>IF(AND(AL945&gt;=0, RIGHT(TEXT(AL945,"0.#"),1)&lt;&gt;"."),TRUE,FALSE)</formula>
    </cfRule>
    <cfRule type="expression" dxfId="714" priority="14">
      <formula>IF(AND(AL945&gt;=0, RIGHT(TEXT(AL945,"0.#"),1)="."),TRUE,FALSE)</formula>
    </cfRule>
    <cfRule type="expression" dxfId="713" priority="15">
      <formula>IF(AND(AL945&lt;0, RIGHT(TEXT(AL945,"0.#"),1)&lt;&gt;"."),TRUE,FALSE)</formula>
    </cfRule>
    <cfRule type="expression" dxfId="712" priority="16">
      <formula>IF(AND(AL945&lt;0, RIGHT(TEXT(AL945,"0.#"),1)="."),TRUE,FALSE)</formula>
    </cfRule>
  </conditionalFormatting>
  <conditionalFormatting sqref="AL946:AO946">
    <cfRule type="expression" dxfId="711" priority="9">
      <formula>IF(AND(AL946&gt;=0, RIGHT(TEXT(AL946,"0.#"),1)&lt;&gt;"."),TRUE,FALSE)</formula>
    </cfRule>
    <cfRule type="expression" dxfId="710" priority="10">
      <formula>IF(AND(AL946&gt;=0, RIGHT(TEXT(AL946,"0.#"),1)="."),TRUE,FALSE)</formula>
    </cfRule>
    <cfRule type="expression" dxfId="709" priority="11">
      <formula>IF(AND(AL946&lt;0, RIGHT(TEXT(AL946,"0.#"),1)&lt;&gt;"."),TRUE,FALSE)</formula>
    </cfRule>
    <cfRule type="expression" dxfId="708" priority="12">
      <formula>IF(AND(AL946&lt;0, RIGHT(TEXT(AL946,"0.#"),1)="."),TRUE,FALSE)</formula>
    </cfRule>
  </conditionalFormatting>
  <conditionalFormatting sqref="AL944:AO944">
    <cfRule type="expression" dxfId="707" priority="5">
      <formula>IF(AND(AL944&gt;=0, RIGHT(TEXT(AL944,"0.#"),1)&lt;&gt;"."),TRUE,FALSE)</formula>
    </cfRule>
    <cfRule type="expression" dxfId="706" priority="6">
      <formula>IF(AND(AL944&gt;=0, RIGHT(TEXT(AL944,"0.#"),1)="."),TRUE,FALSE)</formula>
    </cfRule>
    <cfRule type="expression" dxfId="705" priority="7">
      <formula>IF(AND(AL944&lt;0, RIGHT(TEXT(AL944,"0.#"),1)&lt;&gt;"."),TRUE,FALSE)</formula>
    </cfRule>
    <cfRule type="expression" dxfId="704" priority="8">
      <formula>IF(AND(AL944&lt;0, RIGHT(TEXT(AL944,"0.#"),1)="."),TRUE,FALSE)</formula>
    </cfRule>
  </conditionalFormatting>
  <conditionalFormatting sqref="AL977:AO977">
    <cfRule type="expression" dxfId="703" priority="1">
      <formula>IF(AND(AL977&gt;=0, RIGHT(TEXT(AL977,"0.#"),1)&lt;&gt;"."),TRUE,FALSE)</formula>
    </cfRule>
    <cfRule type="expression" dxfId="702" priority="2">
      <formula>IF(AND(AL977&gt;=0, RIGHT(TEXT(AL977,"0.#"),1)="."),TRUE,FALSE)</formula>
    </cfRule>
    <cfRule type="expression" dxfId="701" priority="3">
      <formula>IF(AND(AL977&lt;0, RIGHT(TEXT(AL977,"0.#"),1)&lt;&gt;"."),TRUE,FALSE)</formula>
    </cfRule>
    <cfRule type="expression" dxfId="700" priority="4">
      <formula>IF(AND(AL977&lt;0, RIGHT(TEXT(AL977,"0.#"),1)="."),TRUE,FALSE)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18" max="49" man="1"/>
    <brk id="747" max="49" man="1"/>
    <brk id="799"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738</v>
      </c>
      <c r="M3" s="13" t="str">
        <f t="shared" ref="M3:M11" si="2">IF(L3="","",K3)</f>
        <v>文教及び科学振興</v>
      </c>
      <c r="N3" s="13" t="str">
        <f>IF(M3="",N2,IF(N2&lt;&gt;"",CONCATENATE(N2,"、",M3),M3))</f>
        <v>文教及び科学振興</v>
      </c>
      <c r="O3" s="13"/>
      <c r="P3" s="12" t="s">
        <v>75</v>
      </c>
      <c r="Q3" s="17" t="s">
        <v>738</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t="s">
        <v>738</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324</v>
      </c>
      <c r="B10" s="15"/>
      <c r="C10" s="13" t="str">
        <f t="shared" si="0"/>
        <v/>
      </c>
      <c r="D10" s="13" t="str">
        <f t="shared" si="8"/>
        <v>科学技術・イノベーション</v>
      </c>
      <c r="F10" s="18" t="s">
        <v>117</v>
      </c>
      <c r="G10" s="17"/>
      <c r="H10" s="13" t="str">
        <f t="shared" si="1"/>
        <v/>
      </c>
      <c r="I10" s="13" t="str">
        <f t="shared" si="5"/>
        <v>一般会計</v>
      </c>
      <c r="K10" s="14" t="s">
        <v>328</v>
      </c>
      <c r="L10" s="15"/>
      <c r="M10" s="13" t="str">
        <f t="shared" si="2"/>
        <v/>
      </c>
      <c r="N10" s="13" t="str">
        <f t="shared" si="6"/>
        <v>文教及び科学振興</v>
      </c>
      <c r="O10" s="13"/>
      <c r="P10" s="13" t="str">
        <f>S8</f>
        <v>委託・請負</v>
      </c>
      <c r="Q10" s="19"/>
      <c r="T10" s="13"/>
      <c r="W10" s="32" t="s">
        <v>156</v>
      </c>
      <c r="Y10" s="32" t="s">
        <v>421</v>
      </c>
      <c r="Z10" s="32" t="s">
        <v>552</v>
      </c>
      <c r="AA10" s="94" t="s">
        <v>515</v>
      </c>
      <c r="AB10" s="94" t="s">
        <v>646</v>
      </c>
      <c r="AC10" s="31"/>
      <c r="AD10" s="31"/>
      <c r="AE10" s="31"/>
      <c r="AF10" s="30"/>
      <c r="AG10" s="53" t="s">
        <v>359</v>
      </c>
      <c r="AK10" s="51" t="str">
        <f t="shared" si="7"/>
        <v>I</v>
      </c>
      <c r="AP10" s="51" t="s">
        <v>354</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科学技術・イノベーション</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346</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8"/>
      <c r="Z2" s="826"/>
      <c r="AA2" s="827"/>
      <c r="AB2" s="1022" t="s">
        <v>11</v>
      </c>
      <c r="AC2" s="1023"/>
      <c r="AD2" s="1024"/>
      <c r="AE2" s="1028" t="s">
        <v>387</v>
      </c>
      <c r="AF2" s="1028"/>
      <c r="AG2" s="1028"/>
      <c r="AH2" s="1028"/>
      <c r="AI2" s="1028" t="s">
        <v>409</v>
      </c>
      <c r="AJ2" s="1028"/>
      <c r="AK2" s="1028"/>
      <c r="AL2" s="556"/>
      <c r="AM2" s="1028" t="s">
        <v>506</v>
      </c>
      <c r="AN2" s="1028"/>
      <c r="AO2" s="1028"/>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9"/>
      <c r="Z3" s="1020"/>
      <c r="AA3" s="1021"/>
      <c r="AB3" s="1025"/>
      <c r="AC3" s="1026"/>
      <c r="AD3" s="1027"/>
      <c r="AE3" s="913"/>
      <c r="AF3" s="913"/>
      <c r="AG3" s="913"/>
      <c r="AH3" s="913"/>
      <c r="AI3" s="913"/>
      <c r="AJ3" s="913"/>
      <c r="AK3" s="913"/>
      <c r="AL3" s="407"/>
      <c r="AM3" s="913"/>
      <c r="AN3" s="913"/>
      <c r="AO3" s="913"/>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5"/>
      <c r="I4" s="995"/>
      <c r="J4" s="995"/>
      <c r="K4" s="995"/>
      <c r="L4" s="995"/>
      <c r="M4" s="995"/>
      <c r="N4" s="995"/>
      <c r="O4" s="996"/>
      <c r="P4" s="108"/>
      <c r="Q4" s="1003"/>
      <c r="R4" s="1003"/>
      <c r="S4" s="1003"/>
      <c r="T4" s="1003"/>
      <c r="U4" s="1003"/>
      <c r="V4" s="1003"/>
      <c r="W4" s="1003"/>
      <c r="X4" s="1004"/>
      <c r="Y4" s="1013" t="s">
        <v>12</v>
      </c>
      <c r="Z4" s="1014"/>
      <c r="AA4" s="1015"/>
      <c r="AB4" s="460"/>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7"/>
      <c r="H5" s="998"/>
      <c r="I5" s="998"/>
      <c r="J5" s="998"/>
      <c r="K5" s="998"/>
      <c r="L5" s="998"/>
      <c r="M5" s="998"/>
      <c r="N5" s="998"/>
      <c r="O5" s="999"/>
      <c r="P5" s="1005"/>
      <c r="Q5" s="1005"/>
      <c r="R5" s="1005"/>
      <c r="S5" s="1005"/>
      <c r="T5" s="1005"/>
      <c r="U5" s="1005"/>
      <c r="V5" s="1005"/>
      <c r="W5" s="1005"/>
      <c r="X5" s="1006"/>
      <c r="Y5" s="446" t="s">
        <v>54</v>
      </c>
      <c r="Z5" s="1010"/>
      <c r="AA5" s="1011"/>
      <c r="AB5" s="522"/>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0"/>
      <c r="H6" s="1001"/>
      <c r="I6" s="1001"/>
      <c r="J6" s="1001"/>
      <c r="K6" s="1001"/>
      <c r="L6" s="1001"/>
      <c r="M6" s="1001"/>
      <c r="N6" s="1001"/>
      <c r="O6" s="1002"/>
      <c r="P6" s="1007"/>
      <c r="Q6" s="1007"/>
      <c r="R6" s="1007"/>
      <c r="S6" s="1007"/>
      <c r="T6" s="1007"/>
      <c r="U6" s="1007"/>
      <c r="V6" s="1007"/>
      <c r="W6" s="1007"/>
      <c r="X6" s="1008"/>
      <c r="Y6" s="1009" t="s">
        <v>13</v>
      </c>
      <c r="Z6" s="1010"/>
      <c r="AA6" s="1011"/>
      <c r="AB6" s="592"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346</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8"/>
      <c r="Z9" s="826"/>
      <c r="AA9" s="827"/>
      <c r="AB9" s="1022" t="s">
        <v>11</v>
      </c>
      <c r="AC9" s="1023"/>
      <c r="AD9" s="1024"/>
      <c r="AE9" s="1028" t="s">
        <v>387</v>
      </c>
      <c r="AF9" s="1028"/>
      <c r="AG9" s="1028"/>
      <c r="AH9" s="1028"/>
      <c r="AI9" s="1028" t="s">
        <v>409</v>
      </c>
      <c r="AJ9" s="1028"/>
      <c r="AK9" s="1028"/>
      <c r="AL9" s="556"/>
      <c r="AM9" s="1028" t="s">
        <v>506</v>
      </c>
      <c r="AN9" s="1028"/>
      <c r="AO9" s="1028"/>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9"/>
      <c r="Z10" s="1020"/>
      <c r="AA10" s="1021"/>
      <c r="AB10" s="1025"/>
      <c r="AC10" s="1026"/>
      <c r="AD10" s="1027"/>
      <c r="AE10" s="913"/>
      <c r="AF10" s="913"/>
      <c r="AG10" s="913"/>
      <c r="AH10" s="913"/>
      <c r="AI10" s="913"/>
      <c r="AJ10" s="913"/>
      <c r="AK10" s="913"/>
      <c r="AL10" s="407"/>
      <c r="AM10" s="913"/>
      <c r="AN10" s="913"/>
      <c r="AO10" s="913"/>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5"/>
      <c r="I11" s="995"/>
      <c r="J11" s="995"/>
      <c r="K11" s="995"/>
      <c r="L11" s="995"/>
      <c r="M11" s="995"/>
      <c r="N11" s="995"/>
      <c r="O11" s="996"/>
      <c r="P11" s="108"/>
      <c r="Q11" s="1003"/>
      <c r="R11" s="1003"/>
      <c r="S11" s="1003"/>
      <c r="T11" s="1003"/>
      <c r="U11" s="1003"/>
      <c r="V11" s="1003"/>
      <c r="W11" s="1003"/>
      <c r="X11" s="1004"/>
      <c r="Y11" s="1013" t="s">
        <v>12</v>
      </c>
      <c r="Z11" s="1014"/>
      <c r="AA11" s="1015"/>
      <c r="AB11" s="460"/>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7"/>
      <c r="H12" s="998"/>
      <c r="I12" s="998"/>
      <c r="J12" s="998"/>
      <c r="K12" s="998"/>
      <c r="L12" s="998"/>
      <c r="M12" s="998"/>
      <c r="N12" s="998"/>
      <c r="O12" s="999"/>
      <c r="P12" s="1005"/>
      <c r="Q12" s="1005"/>
      <c r="R12" s="1005"/>
      <c r="S12" s="1005"/>
      <c r="T12" s="1005"/>
      <c r="U12" s="1005"/>
      <c r="V12" s="1005"/>
      <c r="W12" s="1005"/>
      <c r="X12" s="1006"/>
      <c r="Y12" s="446" t="s">
        <v>54</v>
      </c>
      <c r="Z12" s="1010"/>
      <c r="AA12" s="1011"/>
      <c r="AB12" s="522"/>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2"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346</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8"/>
      <c r="Z16" s="826"/>
      <c r="AA16" s="827"/>
      <c r="AB16" s="1022" t="s">
        <v>11</v>
      </c>
      <c r="AC16" s="1023"/>
      <c r="AD16" s="1024"/>
      <c r="AE16" s="1028" t="s">
        <v>387</v>
      </c>
      <c r="AF16" s="1028"/>
      <c r="AG16" s="1028"/>
      <c r="AH16" s="1028"/>
      <c r="AI16" s="1028" t="s">
        <v>409</v>
      </c>
      <c r="AJ16" s="1028"/>
      <c r="AK16" s="1028"/>
      <c r="AL16" s="556"/>
      <c r="AM16" s="1028" t="s">
        <v>506</v>
      </c>
      <c r="AN16" s="1028"/>
      <c r="AO16" s="1028"/>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9"/>
      <c r="Z17" s="1020"/>
      <c r="AA17" s="1021"/>
      <c r="AB17" s="1025"/>
      <c r="AC17" s="1026"/>
      <c r="AD17" s="1027"/>
      <c r="AE17" s="913"/>
      <c r="AF17" s="913"/>
      <c r="AG17" s="913"/>
      <c r="AH17" s="913"/>
      <c r="AI17" s="913"/>
      <c r="AJ17" s="913"/>
      <c r="AK17" s="913"/>
      <c r="AL17" s="407"/>
      <c r="AM17" s="913"/>
      <c r="AN17" s="913"/>
      <c r="AO17" s="913"/>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5"/>
      <c r="I18" s="995"/>
      <c r="J18" s="995"/>
      <c r="K18" s="995"/>
      <c r="L18" s="995"/>
      <c r="M18" s="995"/>
      <c r="N18" s="995"/>
      <c r="O18" s="996"/>
      <c r="P18" s="108"/>
      <c r="Q18" s="1003"/>
      <c r="R18" s="1003"/>
      <c r="S18" s="1003"/>
      <c r="T18" s="1003"/>
      <c r="U18" s="1003"/>
      <c r="V18" s="1003"/>
      <c r="W18" s="1003"/>
      <c r="X18" s="1004"/>
      <c r="Y18" s="1013" t="s">
        <v>12</v>
      </c>
      <c r="Z18" s="1014"/>
      <c r="AA18" s="1015"/>
      <c r="AB18" s="460"/>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7"/>
      <c r="H19" s="998"/>
      <c r="I19" s="998"/>
      <c r="J19" s="998"/>
      <c r="K19" s="998"/>
      <c r="L19" s="998"/>
      <c r="M19" s="998"/>
      <c r="N19" s="998"/>
      <c r="O19" s="999"/>
      <c r="P19" s="1005"/>
      <c r="Q19" s="1005"/>
      <c r="R19" s="1005"/>
      <c r="S19" s="1005"/>
      <c r="T19" s="1005"/>
      <c r="U19" s="1005"/>
      <c r="V19" s="1005"/>
      <c r="W19" s="1005"/>
      <c r="X19" s="1006"/>
      <c r="Y19" s="446" t="s">
        <v>54</v>
      </c>
      <c r="Z19" s="1010"/>
      <c r="AA19" s="1011"/>
      <c r="AB19" s="522"/>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2"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346</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8"/>
      <c r="Z23" s="826"/>
      <c r="AA23" s="827"/>
      <c r="AB23" s="1022" t="s">
        <v>11</v>
      </c>
      <c r="AC23" s="1023"/>
      <c r="AD23" s="1024"/>
      <c r="AE23" s="1028" t="s">
        <v>387</v>
      </c>
      <c r="AF23" s="1028"/>
      <c r="AG23" s="1028"/>
      <c r="AH23" s="1028"/>
      <c r="AI23" s="1028" t="s">
        <v>409</v>
      </c>
      <c r="AJ23" s="1028"/>
      <c r="AK23" s="1028"/>
      <c r="AL23" s="556"/>
      <c r="AM23" s="1028" t="s">
        <v>506</v>
      </c>
      <c r="AN23" s="1028"/>
      <c r="AO23" s="1028"/>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9"/>
      <c r="Z24" s="1020"/>
      <c r="AA24" s="1021"/>
      <c r="AB24" s="1025"/>
      <c r="AC24" s="1026"/>
      <c r="AD24" s="1027"/>
      <c r="AE24" s="913"/>
      <c r="AF24" s="913"/>
      <c r="AG24" s="913"/>
      <c r="AH24" s="913"/>
      <c r="AI24" s="913"/>
      <c r="AJ24" s="913"/>
      <c r="AK24" s="913"/>
      <c r="AL24" s="407"/>
      <c r="AM24" s="913"/>
      <c r="AN24" s="913"/>
      <c r="AO24" s="913"/>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5"/>
      <c r="I25" s="995"/>
      <c r="J25" s="995"/>
      <c r="K25" s="995"/>
      <c r="L25" s="995"/>
      <c r="M25" s="995"/>
      <c r="N25" s="995"/>
      <c r="O25" s="996"/>
      <c r="P25" s="108"/>
      <c r="Q25" s="1003"/>
      <c r="R25" s="1003"/>
      <c r="S25" s="1003"/>
      <c r="T25" s="1003"/>
      <c r="U25" s="1003"/>
      <c r="V25" s="1003"/>
      <c r="W25" s="1003"/>
      <c r="X25" s="1004"/>
      <c r="Y25" s="1013" t="s">
        <v>12</v>
      </c>
      <c r="Z25" s="1014"/>
      <c r="AA25" s="1015"/>
      <c r="AB25" s="460"/>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7"/>
      <c r="H26" s="998"/>
      <c r="I26" s="998"/>
      <c r="J26" s="998"/>
      <c r="K26" s="998"/>
      <c r="L26" s="998"/>
      <c r="M26" s="998"/>
      <c r="N26" s="998"/>
      <c r="O26" s="999"/>
      <c r="P26" s="1005"/>
      <c r="Q26" s="1005"/>
      <c r="R26" s="1005"/>
      <c r="S26" s="1005"/>
      <c r="T26" s="1005"/>
      <c r="U26" s="1005"/>
      <c r="V26" s="1005"/>
      <c r="W26" s="1005"/>
      <c r="X26" s="1006"/>
      <c r="Y26" s="446" t="s">
        <v>54</v>
      </c>
      <c r="Z26" s="1010"/>
      <c r="AA26" s="1011"/>
      <c r="AB26" s="522"/>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2"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346</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8"/>
      <c r="Z30" s="826"/>
      <c r="AA30" s="827"/>
      <c r="AB30" s="1022" t="s">
        <v>11</v>
      </c>
      <c r="AC30" s="1023"/>
      <c r="AD30" s="1024"/>
      <c r="AE30" s="1028" t="s">
        <v>387</v>
      </c>
      <c r="AF30" s="1028"/>
      <c r="AG30" s="1028"/>
      <c r="AH30" s="1028"/>
      <c r="AI30" s="1028" t="s">
        <v>409</v>
      </c>
      <c r="AJ30" s="1028"/>
      <c r="AK30" s="1028"/>
      <c r="AL30" s="556"/>
      <c r="AM30" s="1028" t="s">
        <v>506</v>
      </c>
      <c r="AN30" s="1028"/>
      <c r="AO30" s="1028"/>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9"/>
      <c r="Z31" s="1020"/>
      <c r="AA31" s="1021"/>
      <c r="AB31" s="1025"/>
      <c r="AC31" s="1026"/>
      <c r="AD31" s="1027"/>
      <c r="AE31" s="913"/>
      <c r="AF31" s="913"/>
      <c r="AG31" s="913"/>
      <c r="AH31" s="913"/>
      <c r="AI31" s="913"/>
      <c r="AJ31" s="913"/>
      <c r="AK31" s="913"/>
      <c r="AL31" s="407"/>
      <c r="AM31" s="913"/>
      <c r="AN31" s="913"/>
      <c r="AO31" s="913"/>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5"/>
      <c r="I32" s="995"/>
      <c r="J32" s="995"/>
      <c r="K32" s="995"/>
      <c r="L32" s="995"/>
      <c r="M32" s="995"/>
      <c r="N32" s="995"/>
      <c r="O32" s="996"/>
      <c r="P32" s="108"/>
      <c r="Q32" s="1003"/>
      <c r="R32" s="1003"/>
      <c r="S32" s="1003"/>
      <c r="T32" s="1003"/>
      <c r="U32" s="1003"/>
      <c r="V32" s="1003"/>
      <c r="W32" s="1003"/>
      <c r="X32" s="1004"/>
      <c r="Y32" s="1013" t="s">
        <v>12</v>
      </c>
      <c r="Z32" s="1014"/>
      <c r="AA32" s="1015"/>
      <c r="AB32" s="460"/>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7"/>
      <c r="H33" s="998"/>
      <c r="I33" s="998"/>
      <c r="J33" s="998"/>
      <c r="K33" s="998"/>
      <c r="L33" s="998"/>
      <c r="M33" s="998"/>
      <c r="N33" s="998"/>
      <c r="O33" s="999"/>
      <c r="P33" s="1005"/>
      <c r="Q33" s="1005"/>
      <c r="R33" s="1005"/>
      <c r="S33" s="1005"/>
      <c r="T33" s="1005"/>
      <c r="U33" s="1005"/>
      <c r="V33" s="1005"/>
      <c r="W33" s="1005"/>
      <c r="X33" s="1006"/>
      <c r="Y33" s="446" t="s">
        <v>54</v>
      </c>
      <c r="Z33" s="1010"/>
      <c r="AA33" s="1011"/>
      <c r="AB33" s="522"/>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2"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346</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8"/>
      <c r="Z37" s="826"/>
      <c r="AA37" s="827"/>
      <c r="AB37" s="1022" t="s">
        <v>11</v>
      </c>
      <c r="AC37" s="1023"/>
      <c r="AD37" s="1024"/>
      <c r="AE37" s="1028" t="s">
        <v>387</v>
      </c>
      <c r="AF37" s="1028"/>
      <c r="AG37" s="1028"/>
      <c r="AH37" s="1028"/>
      <c r="AI37" s="1028" t="s">
        <v>409</v>
      </c>
      <c r="AJ37" s="1028"/>
      <c r="AK37" s="1028"/>
      <c r="AL37" s="556"/>
      <c r="AM37" s="1028" t="s">
        <v>506</v>
      </c>
      <c r="AN37" s="1028"/>
      <c r="AO37" s="1028"/>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9"/>
      <c r="Z38" s="1020"/>
      <c r="AA38" s="1021"/>
      <c r="AB38" s="1025"/>
      <c r="AC38" s="1026"/>
      <c r="AD38" s="1027"/>
      <c r="AE38" s="913"/>
      <c r="AF38" s="913"/>
      <c r="AG38" s="913"/>
      <c r="AH38" s="913"/>
      <c r="AI38" s="913"/>
      <c r="AJ38" s="913"/>
      <c r="AK38" s="913"/>
      <c r="AL38" s="407"/>
      <c r="AM38" s="913"/>
      <c r="AN38" s="913"/>
      <c r="AO38" s="913"/>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5"/>
      <c r="I39" s="995"/>
      <c r="J39" s="995"/>
      <c r="K39" s="995"/>
      <c r="L39" s="995"/>
      <c r="M39" s="995"/>
      <c r="N39" s="995"/>
      <c r="O39" s="996"/>
      <c r="P39" s="108"/>
      <c r="Q39" s="1003"/>
      <c r="R39" s="1003"/>
      <c r="S39" s="1003"/>
      <c r="T39" s="1003"/>
      <c r="U39" s="1003"/>
      <c r="V39" s="1003"/>
      <c r="W39" s="1003"/>
      <c r="X39" s="1004"/>
      <c r="Y39" s="1013" t="s">
        <v>12</v>
      </c>
      <c r="Z39" s="1014"/>
      <c r="AA39" s="1015"/>
      <c r="AB39" s="460"/>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7"/>
      <c r="H40" s="998"/>
      <c r="I40" s="998"/>
      <c r="J40" s="998"/>
      <c r="K40" s="998"/>
      <c r="L40" s="998"/>
      <c r="M40" s="998"/>
      <c r="N40" s="998"/>
      <c r="O40" s="999"/>
      <c r="P40" s="1005"/>
      <c r="Q40" s="1005"/>
      <c r="R40" s="1005"/>
      <c r="S40" s="1005"/>
      <c r="T40" s="1005"/>
      <c r="U40" s="1005"/>
      <c r="V40" s="1005"/>
      <c r="W40" s="1005"/>
      <c r="X40" s="1006"/>
      <c r="Y40" s="446" t="s">
        <v>54</v>
      </c>
      <c r="Z40" s="1010"/>
      <c r="AA40" s="1011"/>
      <c r="AB40" s="522"/>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2"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346</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8"/>
      <c r="Z44" s="826"/>
      <c r="AA44" s="827"/>
      <c r="AB44" s="1022" t="s">
        <v>11</v>
      </c>
      <c r="AC44" s="1023"/>
      <c r="AD44" s="1024"/>
      <c r="AE44" s="1028" t="s">
        <v>387</v>
      </c>
      <c r="AF44" s="1028"/>
      <c r="AG44" s="1028"/>
      <c r="AH44" s="1028"/>
      <c r="AI44" s="1028" t="s">
        <v>409</v>
      </c>
      <c r="AJ44" s="1028"/>
      <c r="AK44" s="1028"/>
      <c r="AL44" s="556"/>
      <c r="AM44" s="1028" t="s">
        <v>506</v>
      </c>
      <c r="AN44" s="1028"/>
      <c r="AO44" s="1028"/>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9"/>
      <c r="Z45" s="1020"/>
      <c r="AA45" s="1021"/>
      <c r="AB45" s="1025"/>
      <c r="AC45" s="1026"/>
      <c r="AD45" s="1027"/>
      <c r="AE45" s="913"/>
      <c r="AF45" s="913"/>
      <c r="AG45" s="913"/>
      <c r="AH45" s="913"/>
      <c r="AI45" s="913"/>
      <c r="AJ45" s="913"/>
      <c r="AK45" s="913"/>
      <c r="AL45" s="407"/>
      <c r="AM45" s="913"/>
      <c r="AN45" s="913"/>
      <c r="AO45" s="913"/>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5"/>
      <c r="I46" s="995"/>
      <c r="J46" s="995"/>
      <c r="K46" s="995"/>
      <c r="L46" s="995"/>
      <c r="M46" s="995"/>
      <c r="N46" s="995"/>
      <c r="O46" s="996"/>
      <c r="P46" s="108"/>
      <c r="Q46" s="1003"/>
      <c r="R46" s="1003"/>
      <c r="S46" s="1003"/>
      <c r="T46" s="1003"/>
      <c r="U46" s="1003"/>
      <c r="V46" s="1003"/>
      <c r="W46" s="1003"/>
      <c r="X46" s="1004"/>
      <c r="Y46" s="1013" t="s">
        <v>12</v>
      </c>
      <c r="Z46" s="1014"/>
      <c r="AA46" s="1015"/>
      <c r="AB46" s="460"/>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7"/>
      <c r="H47" s="998"/>
      <c r="I47" s="998"/>
      <c r="J47" s="998"/>
      <c r="K47" s="998"/>
      <c r="L47" s="998"/>
      <c r="M47" s="998"/>
      <c r="N47" s="998"/>
      <c r="O47" s="999"/>
      <c r="P47" s="1005"/>
      <c r="Q47" s="1005"/>
      <c r="R47" s="1005"/>
      <c r="S47" s="1005"/>
      <c r="T47" s="1005"/>
      <c r="U47" s="1005"/>
      <c r="V47" s="1005"/>
      <c r="W47" s="1005"/>
      <c r="X47" s="1006"/>
      <c r="Y47" s="446" t="s">
        <v>54</v>
      </c>
      <c r="Z47" s="1010"/>
      <c r="AA47" s="1011"/>
      <c r="AB47" s="522"/>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2"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346</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8"/>
      <c r="Z51" s="826"/>
      <c r="AA51" s="827"/>
      <c r="AB51" s="556" t="s">
        <v>11</v>
      </c>
      <c r="AC51" s="1023"/>
      <c r="AD51" s="1024"/>
      <c r="AE51" s="1028" t="s">
        <v>387</v>
      </c>
      <c r="AF51" s="1028"/>
      <c r="AG51" s="1028"/>
      <c r="AH51" s="1028"/>
      <c r="AI51" s="1028" t="s">
        <v>409</v>
      </c>
      <c r="AJ51" s="1028"/>
      <c r="AK51" s="1028"/>
      <c r="AL51" s="556"/>
      <c r="AM51" s="1028" t="s">
        <v>506</v>
      </c>
      <c r="AN51" s="1028"/>
      <c r="AO51" s="1028"/>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9"/>
      <c r="Z52" s="1020"/>
      <c r="AA52" s="1021"/>
      <c r="AB52" s="1025"/>
      <c r="AC52" s="1026"/>
      <c r="AD52" s="1027"/>
      <c r="AE52" s="913"/>
      <c r="AF52" s="913"/>
      <c r="AG52" s="913"/>
      <c r="AH52" s="913"/>
      <c r="AI52" s="913"/>
      <c r="AJ52" s="913"/>
      <c r="AK52" s="913"/>
      <c r="AL52" s="407"/>
      <c r="AM52" s="913"/>
      <c r="AN52" s="913"/>
      <c r="AO52" s="913"/>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5"/>
      <c r="I53" s="995"/>
      <c r="J53" s="995"/>
      <c r="K53" s="995"/>
      <c r="L53" s="995"/>
      <c r="M53" s="995"/>
      <c r="N53" s="995"/>
      <c r="O53" s="996"/>
      <c r="P53" s="108"/>
      <c r="Q53" s="1003"/>
      <c r="R53" s="1003"/>
      <c r="S53" s="1003"/>
      <c r="T53" s="1003"/>
      <c r="U53" s="1003"/>
      <c r="V53" s="1003"/>
      <c r="W53" s="1003"/>
      <c r="X53" s="1004"/>
      <c r="Y53" s="1013" t="s">
        <v>12</v>
      </c>
      <c r="Z53" s="1014"/>
      <c r="AA53" s="1015"/>
      <c r="AB53" s="460"/>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7"/>
      <c r="H54" s="998"/>
      <c r="I54" s="998"/>
      <c r="J54" s="998"/>
      <c r="K54" s="998"/>
      <c r="L54" s="998"/>
      <c r="M54" s="998"/>
      <c r="N54" s="998"/>
      <c r="O54" s="999"/>
      <c r="P54" s="1005"/>
      <c r="Q54" s="1005"/>
      <c r="R54" s="1005"/>
      <c r="S54" s="1005"/>
      <c r="T54" s="1005"/>
      <c r="U54" s="1005"/>
      <c r="V54" s="1005"/>
      <c r="W54" s="1005"/>
      <c r="X54" s="1006"/>
      <c r="Y54" s="446" t="s">
        <v>54</v>
      </c>
      <c r="Z54" s="1010"/>
      <c r="AA54" s="1011"/>
      <c r="AB54" s="522"/>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2"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346</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8"/>
      <c r="Z58" s="826"/>
      <c r="AA58" s="827"/>
      <c r="AB58" s="1022" t="s">
        <v>11</v>
      </c>
      <c r="AC58" s="1023"/>
      <c r="AD58" s="1024"/>
      <c r="AE58" s="1028" t="s">
        <v>387</v>
      </c>
      <c r="AF58" s="1028"/>
      <c r="AG58" s="1028"/>
      <c r="AH58" s="1028"/>
      <c r="AI58" s="1028" t="s">
        <v>409</v>
      </c>
      <c r="AJ58" s="1028"/>
      <c r="AK58" s="1028"/>
      <c r="AL58" s="556"/>
      <c r="AM58" s="1028" t="s">
        <v>506</v>
      </c>
      <c r="AN58" s="1028"/>
      <c r="AO58" s="1028"/>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9"/>
      <c r="Z59" s="1020"/>
      <c r="AA59" s="1021"/>
      <c r="AB59" s="1025"/>
      <c r="AC59" s="1026"/>
      <c r="AD59" s="1027"/>
      <c r="AE59" s="913"/>
      <c r="AF59" s="913"/>
      <c r="AG59" s="913"/>
      <c r="AH59" s="913"/>
      <c r="AI59" s="913"/>
      <c r="AJ59" s="913"/>
      <c r="AK59" s="913"/>
      <c r="AL59" s="407"/>
      <c r="AM59" s="913"/>
      <c r="AN59" s="913"/>
      <c r="AO59" s="913"/>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5"/>
      <c r="I60" s="995"/>
      <c r="J60" s="995"/>
      <c r="K60" s="995"/>
      <c r="L60" s="995"/>
      <c r="M60" s="995"/>
      <c r="N60" s="995"/>
      <c r="O60" s="996"/>
      <c r="P60" s="108"/>
      <c r="Q60" s="1003"/>
      <c r="R60" s="1003"/>
      <c r="S60" s="1003"/>
      <c r="T60" s="1003"/>
      <c r="U60" s="1003"/>
      <c r="V60" s="1003"/>
      <c r="W60" s="1003"/>
      <c r="X60" s="1004"/>
      <c r="Y60" s="1013" t="s">
        <v>12</v>
      </c>
      <c r="Z60" s="1014"/>
      <c r="AA60" s="1015"/>
      <c r="AB60" s="460"/>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7"/>
      <c r="H61" s="998"/>
      <c r="I61" s="998"/>
      <c r="J61" s="998"/>
      <c r="K61" s="998"/>
      <c r="L61" s="998"/>
      <c r="M61" s="998"/>
      <c r="N61" s="998"/>
      <c r="O61" s="999"/>
      <c r="P61" s="1005"/>
      <c r="Q61" s="1005"/>
      <c r="R61" s="1005"/>
      <c r="S61" s="1005"/>
      <c r="T61" s="1005"/>
      <c r="U61" s="1005"/>
      <c r="V61" s="1005"/>
      <c r="W61" s="1005"/>
      <c r="X61" s="1006"/>
      <c r="Y61" s="446" t="s">
        <v>54</v>
      </c>
      <c r="Z61" s="1010"/>
      <c r="AA61" s="1011"/>
      <c r="AB61" s="522"/>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2"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346</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8"/>
      <c r="Z65" s="826"/>
      <c r="AA65" s="827"/>
      <c r="AB65" s="1022" t="s">
        <v>11</v>
      </c>
      <c r="AC65" s="1023"/>
      <c r="AD65" s="1024"/>
      <c r="AE65" s="1028" t="s">
        <v>387</v>
      </c>
      <c r="AF65" s="1028"/>
      <c r="AG65" s="1028"/>
      <c r="AH65" s="1028"/>
      <c r="AI65" s="1028" t="s">
        <v>409</v>
      </c>
      <c r="AJ65" s="1028"/>
      <c r="AK65" s="1028"/>
      <c r="AL65" s="556"/>
      <c r="AM65" s="1028" t="s">
        <v>506</v>
      </c>
      <c r="AN65" s="1028"/>
      <c r="AO65" s="1028"/>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9"/>
      <c r="Z66" s="1020"/>
      <c r="AA66" s="1021"/>
      <c r="AB66" s="1025"/>
      <c r="AC66" s="1026"/>
      <c r="AD66" s="1027"/>
      <c r="AE66" s="913"/>
      <c r="AF66" s="913"/>
      <c r="AG66" s="913"/>
      <c r="AH66" s="913"/>
      <c r="AI66" s="913"/>
      <c r="AJ66" s="913"/>
      <c r="AK66" s="913"/>
      <c r="AL66" s="407"/>
      <c r="AM66" s="913"/>
      <c r="AN66" s="913"/>
      <c r="AO66" s="913"/>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5"/>
      <c r="I67" s="995"/>
      <c r="J67" s="995"/>
      <c r="K67" s="995"/>
      <c r="L67" s="995"/>
      <c r="M67" s="995"/>
      <c r="N67" s="995"/>
      <c r="O67" s="996"/>
      <c r="P67" s="108"/>
      <c r="Q67" s="1003"/>
      <c r="R67" s="1003"/>
      <c r="S67" s="1003"/>
      <c r="T67" s="1003"/>
      <c r="U67" s="1003"/>
      <c r="V67" s="1003"/>
      <c r="W67" s="1003"/>
      <c r="X67" s="1004"/>
      <c r="Y67" s="1013" t="s">
        <v>12</v>
      </c>
      <c r="Z67" s="1014"/>
      <c r="AA67" s="1015"/>
      <c r="AB67" s="460"/>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7"/>
      <c r="H68" s="998"/>
      <c r="I68" s="998"/>
      <c r="J68" s="998"/>
      <c r="K68" s="998"/>
      <c r="L68" s="998"/>
      <c r="M68" s="998"/>
      <c r="N68" s="998"/>
      <c r="O68" s="999"/>
      <c r="P68" s="1005"/>
      <c r="Q68" s="1005"/>
      <c r="R68" s="1005"/>
      <c r="S68" s="1005"/>
      <c r="T68" s="1005"/>
      <c r="U68" s="1005"/>
      <c r="V68" s="1005"/>
      <c r="W68" s="1005"/>
      <c r="X68" s="1006"/>
      <c r="Y68" s="446" t="s">
        <v>54</v>
      </c>
      <c r="Z68" s="1010"/>
      <c r="AA68" s="1011"/>
      <c r="AB68" s="522"/>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0"/>
      <c r="H69" s="1001"/>
      <c r="I69" s="1001"/>
      <c r="J69" s="1001"/>
      <c r="K69" s="1001"/>
      <c r="L69" s="1001"/>
      <c r="M69" s="1001"/>
      <c r="N69" s="1001"/>
      <c r="O69" s="1002"/>
      <c r="P69" s="1007"/>
      <c r="Q69" s="1007"/>
      <c r="R69" s="1007"/>
      <c r="S69" s="1007"/>
      <c r="T69" s="1007"/>
      <c r="U69" s="1007"/>
      <c r="V69" s="1007"/>
      <c r="W69" s="1007"/>
      <c r="X69" s="1008"/>
      <c r="Y69" s="446" t="s">
        <v>13</v>
      </c>
      <c r="Z69" s="1010"/>
      <c r="AA69" s="1011"/>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3" t="s">
        <v>363</v>
      </c>
      <c r="H2" s="594"/>
      <c r="I2" s="594"/>
      <c r="J2" s="594"/>
      <c r="K2" s="594"/>
      <c r="L2" s="594"/>
      <c r="M2" s="594"/>
      <c r="N2" s="594"/>
      <c r="O2" s="594"/>
      <c r="P2" s="594"/>
      <c r="Q2" s="594"/>
      <c r="R2" s="594"/>
      <c r="S2" s="594"/>
      <c r="T2" s="594"/>
      <c r="U2" s="594"/>
      <c r="V2" s="594"/>
      <c r="W2" s="594"/>
      <c r="X2" s="594"/>
      <c r="Y2" s="594"/>
      <c r="Z2" s="594"/>
      <c r="AA2" s="594"/>
      <c r="AB2" s="595"/>
      <c r="AC2" s="593" t="s">
        <v>365</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1"/>
      <c r="B4" s="1042"/>
      <c r="C4" s="1042"/>
      <c r="D4" s="1042"/>
      <c r="E4" s="1042"/>
      <c r="F4" s="1043"/>
      <c r="G4" s="670"/>
      <c r="H4" s="671"/>
      <c r="I4" s="671"/>
      <c r="J4" s="671"/>
      <c r="K4" s="672"/>
      <c r="L4" s="664"/>
      <c r="M4" s="665"/>
      <c r="N4" s="665"/>
      <c r="O4" s="665"/>
      <c r="P4" s="665"/>
      <c r="Q4" s="665"/>
      <c r="R4" s="665"/>
      <c r="S4" s="665"/>
      <c r="T4" s="665"/>
      <c r="U4" s="665"/>
      <c r="V4" s="665"/>
      <c r="W4" s="665"/>
      <c r="X4" s="666"/>
      <c r="Y4" s="382"/>
      <c r="Z4" s="383"/>
      <c r="AA4" s="383"/>
      <c r="AB4" s="802"/>
      <c r="AC4" s="670"/>
      <c r="AD4" s="671"/>
      <c r="AE4" s="671"/>
      <c r="AF4" s="671"/>
      <c r="AG4" s="672"/>
      <c r="AH4" s="664"/>
      <c r="AI4" s="665"/>
      <c r="AJ4" s="665"/>
      <c r="AK4" s="665"/>
      <c r="AL4" s="665"/>
      <c r="AM4" s="665"/>
      <c r="AN4" s="665"/>
      <c r="AO4" s="665"/>
      <c r="AP4" s="665"/>
      <c r="AQ4" s="665"/>
      <c r="AR4" s="665"/>
      <c r="AS4" s="665"/>
      <c r="AT4" s="666"/>
      <c r="AU4" s="382"/>
      <c r="AV4" s="383"/>
      <c r="AW4" s="383"/>
      <c r="AX4" s="384"/>
      <c r="AY4" s="34">
        <f t="shared" ref="AY4:AY14" si="0">$AY$2</f>
        <v>0</v>
      </c>
    </row>
    <row r="5" spans="1:51" ht="24.75" customHeight="1" x14ac:dyDescent="0.15">
      <c r="A5" s="1041"/>
      <c r="B5" s="1042"/>
      <c r="C5" s="1042"/>
      <c r="D5" s="1042"/>
      <c r="E5" s="1042"/>
      <c r="F5" s="104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1"/>
      <c r="B6" s="1042"/>
      <c r="C6" s="1042"/>
      <c r="D6" s="1042"/>
      <c r="E6" s="1042"/>
      <c r="F6" s="104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1"/>
      <c r="B7" s="1042"/>
      <c r="C7" s="1042"/>
      <c r="D7" s="1042"/>
      <c r="E7" s="1042"/>
      <c r="F7" s="104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1"/>
      <c r="B8" s="1042"/>
      <c r="C8" s="1042"/>
      <c r="D8" s="1042"/>
      <c r="E8" s="1042"/>
      <c r="F8" s="104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1"/>
      <c r="B9" s="1042"/>
      <c r="C9" s="1042"/>
      <c r="D9" s="1042"/>
      <c r="E9" s="1042"/>
      <c r="F9" s="104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1"/>
      <c r="B10" s="1042"/>
      <c r="C10" s="1042"/>
      <c r="D10" s="1042"/>
      <c r="E10" s="1042"/>
      <c r="F10" s="104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1"/>
      <c r="B11" s="1042"/>
      <c r="C11" s="1042"/>
      <c r="D11" s="1042"/>
      <c r="E11" s="1042"/>
      <c r="F11" s="104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1"/>
      <c r="B12" s="1042"/>
      <c r="C12" s="1042"/>
      <c r="D12" s="1042"/>
      <c r="E12" s="1042"/>
      <c r="F12" s="104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1"/>
      <c r="B13" s="1042"/>
      <c r="C13" s="1042"/>
      <c r="D13" s="1042"/>
      <c r="E13" s="1042"/>
      <c r="F13" s="104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1"/>
      <c r="B14" s="1042"/>
      <c r="C14" s="1042"/>
      <c r="D14" s="1042"/>
      <c r="E14" s="1042"/>
      <c r="F14" s="104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1"/>
      <c r="B15" s="1042"/>
      <c r="C15" s="1042"/>
      <c r="D15" s="1042"/>
      <c r="E15" s="1042"/>
      <c r="F15" s="1043"/>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3"/>
      <c r="AY15">
        <f>COUNTA($G$17,$AC$17)</f>
        <v>0</v>
      </c>
    </row>
    <row r="16" spans="1:51" ht="25.5" customHeight="1" x14ac:dyDescent="0.15">
      <c r="A16" s="1041"/>
      <c r="B16" s="1042"/>
      <c r="C16" s="1042"/>
      <c r="D16" s="1042"/>
      <c r="E16" s="1042"/>
      <c r="F16" s="1043"/>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1"/>
      <c r="B17" s="1042"/>
      <c r="C17" s="1042"/>
      <c r="D17" s="1042"/>
      <c r="E17" s="1042"/>
      <c r="F17" s="1043"/>
      <c r="G17" s="670"/>
      <c r="H17" s="671"/>
      <c r="I17" s="671"/>
      <c r="J17" s="671"/>
      <c r="K17" s="672"/>
      <c r="L17" s="664"/>
      <c r="M17" s="665"/>
      <c r="N17" s="665"/>
      <c r="O17" s="665"/>
      <c r="P17" s="665"/>
      <c r="Q17" s="665"/>
      <c r="R17" s="665"/>
      <c r="S17" s="665"/>
      <c r="T17" s="665"/>
      <c r="U17" s="665"/>
      <c r="V17" s="665"/>
      <c r="W17" s="665"/>
      <c r="X17" s="666"/>
      <c r="Y17" s="382"/>
      <c r="Z17" s="383"/>
      <c r="AA17" s="383"/>
      <c r="AB17" s="802"/>
      <c r="AC17" s="670"/>
      <c r="AD17" s="671"/>
      <c r="AE17" s="671"/>
      <c r="AF17" s="671"/>
      <c r="AG17" s="672"/>
      <c r="AH17" s="664"/>
      <c r="AI17" s="665"/>
      <c r="AJ17" s="665"/>
      <c r="AK17" s="665"/>
      <c r="AL17" s="665"/>
      <c r="AM17" s="665"/>
      <c r="AN17" s="665"/>
      <c r="AO17" s="665"/>
      <c r="AP17" s="665"/>
      <c r="AQ17" s="665"/>
      <c r="AR17" s="665"/>
      <c r="AS17" s="665"/>
      <c r="AT17" s="666"/>
      <c r="AU17" s="382"/>
      <c r="AV17" s="383"/>
      <c r="AW17" s="383"/>
      <c r="AX17" s="384"/>
      <c r="AY17" s="34">
        <f t="shared" ref="AY17:AY27" si="1">$AY$15</f>
        <v>0</v>
      </c>
    </row>
    <row r="18" spans="1:51" ht="24.75" customHeight="1" x14ac:dyDescent="0.15">
      <c r="A18" s="1041"/>
      <c r="B18" s="1042"/>
      <c r="C18" s="1042"/>
      <c r="D18" s="1042"/>
      <c r="E18" s="1042"/>
      <c r="F18" s="104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1"/>
      <c r="B19" s="1042"/>
      <c r="C19" s="1042"/>
      <c r="D19" s="1042"/>
      <c r="E19" s="1042"/>
      <c r="F19" s="104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1"/>
      <c r="B20" s="1042"/>
      <c r="C20" s="1042"/>
      <c r="D20" s="1042"/>
      <c r="E20" s="1042"/>
      <c r="F20" s="104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1"/>
      <c r="B21" s="1042"/>
      <c r="C21" s="1042"/>
      <c r="D21" s="1042"/>
      <c r="E21" s="1042"/>
      <c r="F21" s="104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1"/>
      <c r="B22" s="1042"/>
      <c r="C22" s="1042"/>
      <c r="D22" s="1042"/>
      <c r="E22" s="1042"/>
      <c r="F22" s="104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1"/>
      <c r="B23" s="1042"/>
      <c r="C23" s="1042"/>
      <c r="D23" s="1042"/>
      <c r="E23" s="1042"/>
      <c r="F23" s="104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1"/>
      <c r="B24" s="1042"/>
      <c r="C24" s="1042"/>
      <c r="D24" s="1042"/>
      <c r="E24" s="1042"/>
      <c r="F24" s="104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1"/>
      <c r="B25" s="1042"/>
      <c r="C25" s="1042"/>
      <c r="D25" s="1042"/>
      <c r="E25" s="1042"/>
      <c r="F25" s="104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1"/>
      <c r="B26" s="1042"/>
      <c r="C26" s="1042"/>
      <c r="D26" s="1042"/>
      <c r="E26" s="1042"/>
      <c r="F26" s="104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1"/>
      <c r="B27" s="1042"/>
      <c r="C27" s="1042"/>
      <c r="D27" s="1042"/>
      <c r="E27" s="1042"/>
      <c r="F27" s="104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1"/>
      <c r="B28" s="1042"/>
      <c r="C28" s="1042"/>
      <c r="D28" s="1042"/>
      <c r="E28" s="1042"/>
      <c r="F28" s="1043"/>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3"/>
      <c r="AY28">
        <f>COUNTA($G$30,$AC$30)</f>
        <v>0</v>
      </c>
    </row>
    <row r="29" spans="1:51" ht="24.75" customHeight="1" x14ac:dyDescent="0.15">
      <c r="A29" s="1041"/>
      <c r="B29" s="1042"/>
      <c r="C29" s="1042"/>
      <c r="D29" s="1042"/>
      <c r="E29" s="1042"/>
      <c r="F29" s="1043"/>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1"/>
      <c r="B30" s="1042"/>
      <c r="C30" s="1042"/>
      <c r="D30" s="1042"/>
      <c r="E30" s="1042"/>
      <c r="F30" s="1043"/>
      <c r="G30" s="670"/>
      <c r="H30" s="671"/>
      <c r="I30" s="671"/>
      <c r="J30" s="671"/>
      <c r="K30" s="672"/>
      <c r="L30" s="664"/>
      <c r="M30" s="665"/>
      <c r="N30" s="665"/>
      <c r="O30" s="665"/>
      <c r="P30" s="665"/>
      <c r="Q30" s="665"/>
      <c r="R30" s="665"/>
      <c r="S30" s="665"/>
      <c r="T30" s="665"/>
      <c r="U30" s="665"/>
      <c r="V30" s="665"/>
      <c r="W30" s="665"/>
      <c r="X30" s="666"/>
      <c r="Y30" s="382"/>
      <c r="Z30" s="383"/>
      <c r="AA30" s="383"/>
      <c r="AB30" s="802"/>
      <c r="AC30" s="670"/>
      <c r="AD30" s="671"/>
      <c r="AE30" s="671"/>
      <c r="AF30" s="671"/>
      <c r="AG30" s="672"/>
      <c r="AH30" s="664"/>
      <c r="AI30" s="665"/>
      <c r="AJ30" s="665"/>
      <c r="AK30" s="665"/>
      <c r="AL30" s="665"/>
      <c r="AM30" s="665"/>
      <c r="AN30" s="665"/>
      <c r="AO30" s="665"/>
      <c r="AP30" s="665"/>
      <c r="AQ30" s="665"/>
      <c r="AR30" s="665"/>
      <c r="AS30" s="665"/>
      <c r="AT30" s="666"/>
      <c r="AU30" s="382"/>
      <c r="AV30" s="383"/>
      <c r="AW30" s="383"/>
      <c r="AX30" s="384"/>
      <c r="AY30" s="34">
        <f t="shared" ref="AY30:AY40" si="2">$AY$28</f>
        <v>0</v>
      </c>
    </row>
    <row r="31" spans="1:51" ht="24.75" customHeight="1" x14ac:dyDescent="0.15">
      <c r="A31" s="1041"/>
      <c r="B31" s="1042"/>
      <c r="C31" s="1042"/>
      <c r="D31" s="1042"/>
      <c r="E31" s="1042"/>
      <c r="F31" s="104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1"/>
      <c r="B32" s="1042"/>
      <c r="C32" s="1042"/>
      <c r="D32" s="1042"/>
      <c r="E32" s="1042"/>
      <c r="F32" s="104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1"/>
      <c r="B33" s="1042"/>
      <c r="C33" s="1042"/>
      <c r="D33" s="1042"/>
      <c r="E33" s="1042"/>
      <c r="F33" s="104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1"/>
      <c r="B34" s="1042"/>
      <c r="C34" s="1042"/>
      <c r="D34" s="1042"/>
      <c r="E34" s="1042"/>
      <c r="F34" s="104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1"/>
      <c r="B35" s="1042"/>
      <c r="C35" s="1042"/>
      <c r="D35" s="1042"/>
      <c r="E35" s="1042"/>
      <c r="F35" s="104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1"/>
      <c r="B36" s="1042"/>
      <c r="C36" s="1042"/>
      <c r="D36" s="1042"/>
      <c r="E36" s="1042"/>
      <c r="F36" s="104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1"/>
      <c r="B37" s="1042"/>
      <c r="C37" s="1042"/>
      <c r="D37" s="1042"/>
      <c r="E37" s="1042"/>
      <c r="F37" s="104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1"/>
      <c r="B38" s="1042"/>
      <c r="C38" s="1042"/>
      <c r="D38" s="1042"/>
      <c r="E38" s="1042"/>
      <c r="F38" s="104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1"/>
      <c r="B39" s="1042"/>
      <c r="C39" s="1042"/>
      <c r="D39" s="1042"/>
      <c r="E39" s="1042"/>
      <c r="F39" s="104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1"/>
      <c r="B40" s="1042"/>
      <c r="C40" s="1042"/>
      <c r="D40" s="1042"/>
      <c r="E40" s="1042"/>
      <c r="F40" s="104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1"/>
      <c r="B41" s="1042"/>
      <c r="C41" s="1042"/>
      <c r="D41" s="1042"/>
      <c r="E41" s="1042"/>
      <c r="F41" s="1043"/>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3"/>
      <c r="AY41">
        <f>COUNTA($G$43,$AC$43)</f>
        <v>0</v>
      </c>
    </row>
    <row r="42" spans="1:51" ht="24.75" customHeight="1" x14ac:dyDescent="0.15">
      <c r="A42" s="1041"/>
      <c r="B42" s="1042"/>
      <c r="C42" s="1042"/>
      <c r="D42" s="1042"/>
      <c r="E42" s="1042"/>
      <c r="F42" s="1043"/>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1"/>
      <c r="B43" s="1042"/>
      <c r="C43" s="1042"/>
      <c r="D43" s="1042"/>
      <c r="E43" s="1042"/>
      <c r="F43" s="1043"/>
      <c r="G43" s="670"/>
      <c r="H43" s="671"/>
      <c r="I43" s="671"/>
      <c r="J43" s="671"/>
      <c r="K43" s="672"/>
      <c r="L43" s="664"/>
      <c r="M43" s="665"/>
      <c r="N43" s="665"/>
      <c r="O43" s="665"/>
      <c r="P43" s="665"/>
      <c r="Q43" s="665"/>
      <c r="R43" s="665"/>
      <c r="S43" s="665"/>
      <c r="T43" s="665"/>
      <c r="U43" s="665"/>
      <c r="V43" s="665"/>
      <c r="W43" s="665"/>
      <c r="X43" s="666"/>
      <c r="Y43" s="382"/>
      <c r="Z43" s="383"/>
      <c r="AA43" s="383"/>
      <c r="AB43" s="802"/>
      <c r="AC43" s="670"/>
      <c r="AD43" s="671"/>
      <c r="AE43" s="671"/>
      <c r="AF43" s="671"/>
      <c r="AG43" s="672"/>
      <c r="AH43" s="664"/>
      <c r="AI43" s="665"/>
      <c r="AJ43" s="665"/>
      <c r="AK43" s="665"/>
      <c r="AL43" s="665"/>
      <c r="AM43" s="665"/>
      <c r="AN43" s="665"/>
      <c r="AO43" s="665"/>
      <c r="AP43" s="665"/>
      <c r="AQ43" s="665"/>
      <c r="AR43" s="665"/>
      <c r="AS43" s="665"/>
      <c r="AT43" s="666"/>
      <c r="AU43" s="382"/>
      <c r="AV43" s="383"/>
      <c r="AW43" s="383"/>
      <c r="AX43" s="384"/>
      <c r="AY43" s="34">
        <f t="shared" ref="AY43:AY53" si="3">$AY$41</f>
        <v>0</v>
      </c>
    </row>
    <row r="44" spans="1:51" ht="24.75" customHeight="1" x14ac:dyDescent="0.15">
      <c r="A44" s="1041"/>
      <c r="B44" s="1042"/>
      <c r="C44" s="1042"/>
      <c r="D44" s="1042"/>
      <c r="E44" s="1042"/>
      <c r="F44" s="104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1"/>
      <c r="B45" s="1042"/>
      <c r="C45" s="1042"/>
      <c r="D45" s="1042"/>
      <c r="E45" s="1042"/>
      <c r="F45" s="104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1"/>
      <c r="B46" s="1042"/>
      <c r="C46" s="1042"/>
      <c r="D46" s="1042"/>
      <c r="E46" s="1042"/>
      <c r="F46" s="104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1"/>
      <c r="B47" s="1042"/>
      <c r="C47" s="1042"/>
      <c r="D47" s="1042"/>
      <c r="E47" s="1042"/>
      <c r="F47" s="104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1"/>
      <c r="B48" s="1042"/>
      <c r="C48" s="1042"/>
      <c r="D48" s="1042"/>
      <c r="E48" s="1042"/>
      <c r="F48" s="104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1"/>
      <c r="B49" s="1042"/>
      <c r="C49" s="1042"/>
      <c r="D49" s="1042"/>
      <c r="E49" s="1042"/>
      <c r="F49" s="104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1"/>
      <c r="B50" s="1042"/>
      <c r="C50" s="1042"/>
      <c r="D50" s="1042"/>
      <c r="E50" s="1042"/>
      <c r="F50" s="104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1"/>
      <c r="B51" s="1042"/>
      <c r="C51" s="1042"/>
      <c r="D51" s="1042"/>
      <c r="E51" s="1042"/>
      <c r="F51" s="104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1"/>
      <c r="B52" s="1042"/>
      <c r="C52" s="1042"/>
      <c r="D52" s="1042"/>
      <c r="E52" s="1042"/>
      <c r="F52" s="104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3"/>
      <c r="AY55">
        <f>COUNTA($G$57,$AC$57)</f>
        <v>0</v>
      </c>
    </row>
    <row r="56" spans="1:51" ht="24.75" customHeight="1" x14ac:dyDescent="0.15">
      <c r="A56" s="1041"/>
      <c r="B56" s="1042"/>
      <c r="C56" s="1042"/>
      <c r="D56" s="1042"/>
      <c r="E56" s="1042"/>
      <c r="F56" s="1043"/>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1"/>
      <c r="B57" s="1042"/>
      <c r="C57" s="1042"/>
      <c r="D57" s="1042"/>
      <c r="E57" s="1042"/>
      <c r="F57" s="1043"/>
      <c r="G57" s="670"/>
      <c r="H57" s="671"/>
      <c r="I57" s="671"/>
      <c r="J57" s="671"/>
      <c r="K57" s="672"/>
      <c r="L57" s="664"/>
      <c r="M57" s="665"/>
      <c r="N57" s="665"/>
      <c r="O57" s="665"/>
      <c r="P57" s="665"/>
      <c r="Q57" s="665"/>
      <c r="R57" s="665"/>
      <c r="S57" s="665"/>
      <c r="T57" s="665"/>
      <c r="U57" s="665"/>
      <c r="V57" s="665"/>
      <c r="W57" s="665"/>
      <c r="X57" s="666"/>
      <c r="Y57" s="382"/>
      <c r="Z57" s="383"/>
      <c r="AA57" s="383"/>
      <c r="AB57" s="802"/>
      <c r="AC57" s="670"/>
      <c r="AD57" s="671"/>
      <c r="AE57" s="671"/>
      <c r="AF57" s="671"/>
      <c r="AG57" s="672"/>
      <c r="AH57" s="664"/>
      <c r="AI57" s="665"/>
      <c r="AJ57" s="665"/>
      <c r="AK57" s="665"/>
      <c r="AL57" s="665"/>
      <c r="AM57" s="665"/>
      <c r="AN57" s="665"/>
      <c r="AO57" s="665"/>
      <c r="AP57" s="665"/>
      <c r="AQ57" s="665"/>
      <c r="AR57" s="665"/>
      <c r="AS57" s="665"/>
      <c r="AT57" s="666"/>
      <c r="AU57" s="382"/>
      <c r="AV57" s="383"/>
      <c r="AW57" s="383"/>
      <c r="AX57" s="384"/>
      <c r="AY57" s="34">
        <f t="shared" ref="AY57:AY67" si="4">$AY$55</f>
        <v>0</v>
      </c>
    </row>
    <row r="58" spans="1:51" ht="24.75" customHeight="1" x14ac:dyDescent="0.15">
      <c r="A58" s="1041"/>
      <c r="B58" s="1042"/>
      <c r="C58" s="1042"/>
      <c r="D58" s="1042"/>
      <c r="E58" s="1042"/>
      <c r="F58" s="104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1"/>
      <c r="B59" s="1042"/>
      <c r="C59" s="1042"/>
      <c r="D59" s="1042"/>
      <c r="E59" s="1042"/>
      <c r="F59" s="104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1"/>
      <c r="B60" s="1042"/>
      <c r="C60" s="1042"/>
      <c r="D60" s="1042"/>
      <c r="E60" s="1042"/>
      <c r="F60" s="104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1"/>
      <c r="B61" s="1042"/>
      <c r="C61" s="1042"/>
      <c r="D61" s="1042"/>
      <c r="E61" s="1042"/>
      <c r="F61" s="104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1"/>
      <c r="B62" s="1042"/>
      <c r="C62" s="1042"/>
      <c r="D62" s="1042"/>
      <c r="E62" s="1042"/>
      <c r="F62" s="104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1"/>
      <c r="B63" s="1042"/>
      <c r="C63" s="1042"/>
      <c r="D63" s="1042"/>
      <c r="E63" s="1042"/>
      <c r="F63" s="104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1"/>
      <c r="B64" s="1042"/>
      <c r="C64" s="1042"/>
      <c r="D64" s="1042"/>
      <c r="E64" s="1042"/>
      <c r="F64" s="104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1"/>
      <c r="B65" s="1042"/>
      <c r="C65" s="1042"/>
      <c r="D65" s="1042"/>
      <c r="E65" s="1042"/>
      <c r="F65" s="104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1"/>
      <c r="B66" s="1042"/>
      <c r="C66" s="1042"/>
      <c r="D66" s="1042"/>
      <c r="E66" s="1042"/>
      <c r="F66" s="104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1"/>
      <c r="B67" s="1042"/>
      <c r="C67" s="1042"/>
      <c r="D67" s="1042"/>
      <c r="E67" s="1042"/>
      <c r="F67" s="104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1"/>
      <c r="B68" s="1042"/>
      <c r="C68" s="1042"/>
      <c r="D68" s="1042"/>
      <c r="E68" s="1042"/>
      <c r="F68" s="1043"/>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3"/>
      <c r="AY68">
        <f>COUNTA($G$70,$AC$70)</f>
        <v>0</v>
      </c>
    </row>
    <row r="69" spans="1:51" ht="25.5" customHeight="1" x14ac:dyDescent="0.15">
      <c r="A69" s="1041"/>
      <c r="B69" s="1042"/>
      <c r="C69" s="1042"/>
      <c r="D69" s="1042"/>
      <c r="E69" s="1042"/>
      <c r="F69" s="1043"/>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1"/>
      <c r="B70" s="1042"/>
      <c r="C70" s="1042"/>
      <c r="D70" s="1042"/>
      <c r="E70" s="1042"/>
      <c r="F70" s="1043"/>
      <c r="G70" s="670"/>
      <c r="H70" s="671"/>
      <c r="I70" s="671"/>
      <c r="J70" s="671"/>
      <c r="K70" s="672"/>
      <c r="L70" s="664"/>
      <c r="M70" s="665"/>
      <c r="N70" s="665"/>
      <c r="O70" s="665"/>
      <c r="P70" s="665"/>
      <c r="Q70" s="665"/>
      <c r="R70" s="665"/>
      <c r="S70" s="665"/>
      <c r="T70" s="665"/>
      <c r="U70" s="665"/>
      <c r="V70" s="665"/>
      <c r="W70" s="665"/>
      <c r="X70" s="666"/>
      <c r="Y70" s="382"/>
      <c r="Z70" s="383"/>
      <c r="AA70" s="383"/>
      <c r="AB70" s="802"/>
      <c r="AC70" s="670"/>
      <c r="AD70" s="671"/>
      <c r="AE70" s="671"/>
      <c r="AF70" s="671"/>
      <c r="AG70" s="672"/>
      <c r="AH70" s="664"/>
      <c r="AI70" s="665"/>
      <c r="AJ70" s="665"/>
      <c r="AK70" s="665"/>
      <c r="AL70" s="665"/>
      <c r="AM70" s="665"/>
      <c r="AN70" s="665"/>
      <c r="AO70" s="665"/>
      <c r="AP70" s="665"/>
      <c r="AQ70" s="665"/>
      <c r="AR70" s="665"/>
      <c r="AS70" s="665"/>
      <c r="AT70" s="666"/>
      <c r="AU70" s="382"/>
      <c r="AV70" s="383"/>
      <c r="AW70" s="383"/>
      <c r="AX70" s="384"/>
      <c r="AY70" s="34">
        <f t="shared" ref="AY70:AY80" si="5">$AY$68</f>
        <v>0</v>
      </c>
    </row>
    <row r="71" spans="1:51" ht="24.75" customHeight="1" x14ac:dyDescent="0.15">
      <c r="A71" s="1041"/>
      <c r="B71" s="1042"/>
      <c r="C71" s="1042"/>
      <c r="D71" s="1042"/>
      <c r="E71" s="1042"/>
      <c r="F71" s="104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1"/>
      <c r="B72" s="1042"/>
      <c r="C72" s="1042"/>
      <c r="D72" s="1042"/>
      <c r="E72" s="1042"/>
      <c r="F72" s="104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1"/>
      <c r="B73" s="1042"/>
      <c r="C73" s="1042"/>
      <c r="D73" s="1042"/>
      <c r="E73" s="1042"/>
      <c r="F73" s="104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1"/>
      <c r="B74" s="1042"/>
      <c r="C74" s="1042"/>
      <c r="D74" s="1042"/>
      <c r="E74" s="1042"/>
      <c r="F74" s="104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1"/>
      <c r="B75" s="1042"/>
      <c r="C75" s="1042"/>
      <c r="D75" s="1042"/>
      <c r="E75" s="1042"/>
      <c r="F75" s="104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1"/>
      <c r="B76" s="1042"/>
      <c r="C76" s="1042"/>
      <c r="D76" s="1042"/>
      <c r="E76" s="1042"/>
      <c r="F76" s="104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1"/>
      <c r="B77" s="1042"/>
      <c r="C77" s="1042"/>
      <c r="D77" s="1042"/>
      <c r="E77" s="1042"/>
      <c r="F77" s="104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1"/>
      <c r="B78" s="1042"/>
      <c r="C78" s="1042"/>
      <c r="D78" s="1042"/>
      <c r="E78" s="1042"/>
      <c r="F78" s="104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1"/>
      <c r="B79" s="1042"/>
      <c r="C79" s="1042"/>
      <c r="D79" s="1042"/>
      <c r="E79" s="1042"/>
      <c r="F79" s="104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1"/>
      <c r="B80" s="1042"/>
      <c r="C80" s="1042"/>
      <c r="D80" s="1042"/>
      <c r="E80" s="1042"/>
      <c r="F80" s="104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1"/>
      <c r="B81" s="1042"/>
      <c r="C81" s="1042"/>
      <c r="D81" s="1042"/>
      <c r="E81" s="1042"/>
      <c r="F81" s="1043"/>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3"/>
      <c r="AY81">
        <f>COUNTA($G$83,$AC$83)</f>
        <v>0</v>
      </c>
    </row>
    <row r="82" spans="1:51" ht="24.75" customHeight="1" x14ac:dyDescent="0.15">
      <c r="A82" s="1041"/>
      <c r="B82" s="1042"/>
      <c r="C82" s="1042"/>
      <c r="D82" s="1042"/>
      <c r="E82" s="1042"/>
      <c r="F82" s="1043"/>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1"/>
      <c r="B83" s="1042"/>
      <c r="C83" s="1042"/>
      <c r="D83" s="1042"/>
      <c r="E83" s="1042"/>
      <c r="F83" s="1043"/>
      <c r="G83" s="670"/>
      <c r="H83" s="671"/>
      <c r="I83" s="671"/>
      <c r="J83" s="671"/>
      <c r="K83" s="672"/>
      <c r="L83" s="664"/>
      <c r="M83" s="665"/>
      <c r="N83" s="665"/>
      <c r="O83" s="665"/>
      <c r="P83" s="665"/>
      <c r="Q83" s="665"/>
      <c r="R83" s="665"/>
      <c r="S83" s="665"/>
      <c r="T83" s="665"/>
      <c r="U83" s="665"/>
      <c r="V83" s="665"/>
      <c r="W83" s="665"/>
      <c r="X83" s="666"/>
      <c r="Y83" s="382"/>
      <c r="Z83" s="383"/>
      <c r="AA83" s="383"/>
      <c r="AB83" s="802"/>
      <c r="AC83" s="670"/>
      <c r="AD83" s="671"/>
      <c r="AE83" s="671"/>
      <c r="AF83" s="671"/>
      <c r="AG83" s="672"/>
      <c r="AH83" s="664"/>
      <c r="AI83" s="665"/>
      <c r="AJ83" s="665"/>
      <c r="AK83" s="665"/>
      <c r="AL83" s="665"/>
      <c r="AM83" s="665"/>
      <c r="AN83" s="665"/>
      <c r="AO83" s="665"/>
      <c r="AP83" s="665"/>
      <c r="AQ83" s="665"/>
      <c r="AR83" s="665"/>
      <c r="AS83" s="665"/>
      <c r="AT83" s="666"/>
      <c r="AU83" s="382"/>
      <c r="AV83" s="383"/>
      <c r="AW83" s="383"/>
      <c r="AX83" s="384"/>
      <c r="AY83" s="34">
        <f t="shared" ref="AY83:AY93" si="6">$AY$81</f>
        <v>0</v>
      </c>
    </row>
    <row r="84" spans="1:51" ht="24.75" customHeight="1" x14ac:dyDescent="0.15">
      <c r="A84" s="1041"/>
      <c r="B84" s="1042"/>
      <c r="C84" s="1042"/>
      <c r="D84" s="1042"/>
      <c r="E84" s="1042"/>
      <c r="F84" s="104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1"/>
      <c r="B85" s="1042"/>
      <c r="C85" s="1042"/>
      <c r="D85" s="1042"/>
      <c r="E85" s="1042"/>
      <c r="F85" s="104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1"/>
      <c r="B86" s="1042"/>
      <c r="C86" s="1042"/>
      <c r="D86" s="1042"/>
      <c r="E86" s="1042"/>
      <c r="F86" s="104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1"/>
      <c r="B87" s="1042"/>
      <c r="C87" s="1042"/>
      <c r="D87" s="1042"/>
      <c r="E87" s="1042"/>
      <c r="F87" s="104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1"/>
      <c r="B88" s="1042"/>
      <c r="C88" s="1042"/>
      <c r="D88" s="1042"/>
      <c r="E88" s="1042"/>
      <c r="F88" s="104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1"/>
      <c r="B89" s="1042"/>
      <c r="C89" s="1042"/>
      <c r="D89" s="1042"/>
      <c r="E89" s="1042"/>
      <c r="F89" s="104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1"/>
      <c r="B90" s="1042"/>
      <c r="C90" s="1042"/>
      <c r="D90" s="1042"/>
      <c r="E90" s="1042"/>
      <c r="F90" s="104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1"/>
      <c r="B91" s="1042"/>
      <c r="C91" s="1042"/>
      <c r="D91" s="1042"/>
      <c r="E91" s="1042"/>
      <c r="F91" s="104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1"/>
      <c r="B92" s="1042"/>
      <c r="C92" s="1042"/>
      <c r="D92" s="1042"/>
      <c r="E92" s="1042"/>
      <c r="F92" s="104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1"/>
      <c r="B93" s="1042"/>
      <c r="C93" s="1042"/>
      <c r="D93" s="1042"/>
      <c r="E93" s="1042"/>
      <c r="F93" s="104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1"/>
      <c r="B94" s="1042"/>
      <c r="C94" s="1042"/>
      <c r="D94" s="1042"/>
      <c r="E94" s="1042"/>
      <c r="F94" s="1043"/>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3"/>
      <c r="AY94">
        <f>COUNTA($G$96,$AC$96)</f>
        <v>0</v>
      </c>
    </row>
    <row r="95" spans="1:51" ht="24.75" customHeight="1" x14ac:dyDescent="0.15">
      <c r="A95" s="1041"/>
      <c r="B95" s="1042"/>
      <c r="C95" s="1042"/>
      <c r="D95" s="1042"/>
      <c r="E95" s="1042"/>
      <c r="F95" s="1043"/>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1"/>
      <c r="B96" s="1042"/>
      <c r="C96" s="1042"/>
      <c r="D96" s="1042"/>
      <c r="E96" s="1042"/>
      <c r="F96" s="1043"/>
      <c r="G96" s="670"/>
      <c r="H96" s="671"/>
      <c r="I96" s="671"/>
      <c r="J96" s="671"/>
      <c r="K96" s="672"/>
      <c r="L96" s="664"/>
      <c r="M96" s="665"/>
      <c r="N96" s="665"/>
      <c r="O96" s="665"/>
      <c r="P96" s="665"/>
      <c r="Q96" s="665"/>
      <c r="R96" s="665"/>
      <c r="S96" s="665"/>
      <c r="T96" s="665"/>
      <c r="U96" s="665"/>
      <c r="V96" s="665"/>
      <c r="W96" s="665"/>
      <c r="X96" s="666"/>
      <c r="Y96" s="382"/>
      <c r="Z96" s="383"/>
      <c r="AA96" s="383"/>
      <c r="AB96" s="802"/>
      <c r="AC96" s="670"/>
      <c r="AD96" s="671"/>
      <c r="AE96" s="671"/>
      <c r="AF96" s="671"/>
      <c r="AG96" s="672"/>
      <c r="AH96" s="664"/>
      <c r="AI96" s="665"/>
      <c r="AJ96" s="665"/>
      <c r="AK96" s="665"/>
      <c r="AL96" s="665"/>
      <c r="AM96" s="665"/>
      <c r="AN96" s="665"/>
      <c r="AO96" s="665"/>
      <c r="AP96" s="665"/>
      <c r="AQ96" s="665"/>
      <c r="AR96" s="665"/>
      <c r="AS96" s="665"/>
      <c r="AT96" s="666"/>
      <c r="AU96" s="382"/>
      <c r="AV96" s="383"/>
      <c r="AW96" s="383"/>
      <c r="AX96" s="384"/>
      <c r="AY96" s="34">
        <f t="shared" ref="AY96:AY106" si="7">$AY$94</f>
        <v>0</v>
      </c>
    </row>
    <row r="97" spans="1:51" ht="24.75" customHeight="1" x14ac:dyDescent="0.15">
      <c r="A97" s="1041"/>
      <c r="B97" s="1042"/>
      <c r="C97" s="1042"/>
      <c r="D97" s="1042"/>
      <c r="E97" s="1042"/>
      <c r="F97" s="104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1"/>
      <c r="B98" s="1042"/>
      <c r="C98" s="1042"/>
      <c r="D98" s="1042"/>
      <c r="E98" s="1042"/>
      <c r="F98" s="104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1"/>
      <c r="B99" s="1042"/>
      <c r="C99" s="1042"/>
      <c r="D99" s="1042"/>
      <c r="E99" s="1042"/>
      <c r="F99" s="104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1"/>
      <c r="B100" s="1042"/>
      <c r="C100" s="1042"/>
      <c r="D100" s="1042"/>
      <c r="E100" s="1042"/>
      <c r="F100" s="104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1"/>
      <c r="B101" s="1042"/>
      <c r="C101" s="1042"/>
      <c r="D101" s="1042"/>
      <c r="E101" s="1042"/>
      <c r="F101" s="104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1"/>
      <c r="B102" s="1042"/>
      <c r="C102" s="1042"/>
      <c r="D102" s="1042"/>
      <c r="E102" s="1042"/>
      <c r="F102" s="104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1"/>
      <c r="B103" s="1042"/>
      <c r="C103" s="1042"/>
      <c r="D103" s="1042"/>
      <c r="E103" s="1042"/>
      <c r="F103" s="104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1"/>
      <c r="B104" s="1042"/>
      <c r="C104" s="1042"/>
      <c r="D104" s="1042"/>
      <c r="E104" s="1042"/>
      <c r="F104" s="104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1"/>
      <c r="B105" s="1042"/>
      <c r="C105" s="1042"/>
      <c r="D105" s="1042"/>
      <c r="E105" s="1042"/>
      <c r="F105" s="104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3"/>
      <c r="AY108">
        <f>COUNTA($G$110,$AC$110)</f>
        <v>0</v>
      </c>
    </row>
    <row r="109" spans="1:51" ht="24.75" customHeight="1" x14ac:dyDescent="0.15">
      <c r="A109" s="1041"/>
      <c r="B109" s="1042"/>
      <c r="C109" s="1042"/>
      <c r="D109" s="1042"/>
      <c r="E109" s="1042"/>
      <c r="F109" s="1043"/>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1"/>
      <c r="B110" s="1042"/>
      <c r="C110" s="1042"/>
      <c r="D110" s="1042"/>
      <c r="E110" s="1042"/>
      <c r="F110" s="1043"/>
      <c r="G110" s="670"/>
      <c r="H110" s="671"/>
      <c r="I110" s="671"/>
      <c r="J110" s="671"/>
      <c r="K110" s="672"/>
      <c r="L110" s="664"/>
      <c r="M110" s="665"/>
      <c r="N110" s="665"/>
      <c r="O110" s="665"/>
      <c r="P110" s="665"/>
      <c r="Q110" s="665"/>
      <c r="R110" s="665"/>
      <c r="S110" s="665"/>
      <c r="T110" s="665"/>
      <c r="U110" s="665"/>
      <c r="V110" s="665"/>
      <c r="W110" s="665"/>
      <c r="X110" s="666"/>
      <c r="Y110" s="382"/>
      <c r="Z110" s="383"/>
      <c r="AA110" s="383"/>
      <c r="AB110" s="802"/>
      <c r="AC110" s="670"/>
      <c r="AD110" s="671"/>
      <c r="AE110" s="671"/>
      <c r="AF110" s="671"/>
      <c r="AG110" s="672"/>
      <c r="AH110" s="664"/>
      <c r="AI110" s="665"/>
      <c r="AJ110" s="665"/>
      <c r="AK110" s="665"/>
      <c r="AL110" s="665"/>
      <c r="AM110" s="665"/>
      <c r="AN110" s="665"/>
      <c r="AO110" s="665"/>
      <c r="AP110" s="665"/>
      <c r="AQ110" s="665"/>
      <c r="AR110" s="665"/>
      <c r="AS110" s="665"/>
      <c r="AT110" s="666"/>
      <c r="AU110" s="382"/>
      <c r="AV110" s="383"/>
      <c r="AW110" s="383"/>
      <c r="AX110" s="384"/>
      <c r="AY110" s="34">
        <f t="shared" ref="AY110:AY120" si="8">$AY$108</f>
        <v>0</v>
      </c>
    </row>
    <row r="111" spans="1:51" ht="24.75" customHeight="1" x14ac:dyDescent="0.15">
      <c r="A111" s="1041"/>
      <c r="B111" s="1042"/>
      <c r="C111" s="1042"/>
      <c r="D111" s="1042"/>
      <c r="E111" s="1042"/>
      <c r="F111" s="104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1"/>
      <c r="B112" s="1042"/>
      <c r="C112" s="1042"/>
      <c r="D112" s="1042"/>
      <c r="E112" s="1042"/>
      <c r="F112" s="104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1"/>
      <c r="B113" s="1042"/>
      <c r="C113" s="1042"/>
      <c r="D113" s="1042"/>
      <c r="E113" s="1042"/>
      <c r="F113" s="104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1"/>
      <c r="B114" s="1042"/>
      <c r="C114" s="1042"/>
      <c r="D114" s="1042"/>
      <c r="E114" s="1042"/>
      <c r="F114" s="104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1"/>
      <c r="B115" s="1042"/>
      <c r="C115" s="1042"/>
      <c r="D115" s="1042"/>
      <c r="E115" s="1042"/>
      <c r="F115" s="104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1"/>
      <c r="B116" s="1042"/>
      <c r="C116" s="1042"/>
      <c r="D116" s="1042"/>
      <c r="E116" s="1042"/>
      <c r="F116" s="104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1"/>
      <c r="B117" s="1042"/>
      <c r="C117" s="1042"/>
      <c r="D117" s="1042"/>
      <c r="E117" s="1042"/>
      <c r="F117" s="104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1"/>
      <c r="B118" s="1042"/>
      <c r="C118" s="1042"/>
      <c r="D118" s="1042"/>
      <c r="E118" s="1042"/>
      <c r="F118" s="104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1"/>
      <c r="B119" s="1042"/>
      <c r="C119" s="1042"/>
      <c r="D119" s="1042"/>
      <c r="E119" s="1042"/>
      <c r="F119" s="104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1"/>
      <c r="B120" s="1042"/>
      <c r="C120" s="1042"/>
      <c r="D120" s="1042"/>
      <c r="E120" s="1042"/>
      <c r="F120" s="104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1"/>
      <c r="B121" s="1042"/>
      <c r="C121" s="1042"/>
      <c r="D121" s="1042"/>
      <c r="E121" s="1042"/>
      <c r="F121" s="1043"/>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3"/>
      <c r="AY121">
        <f>COUNTA($G$123,$AC$123)</f>
        <v>0</v>
      </c>
    </row>
    <row r="122" spans="1:51" ht="25.5" customHeight="1" x14ac:dyDescent="0.15">
      <c r="A122" s="1041"/>
      <c r="B122" s="1042"/>
      <c r="C122" s="1042"/>
      <c r="D122" s="1042"/>
      <c r="E122" s="1042"/>
      <c r="F122" s="1043"/>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1"/>
      <c r="B123" s="1042"/>
      <c r="C123" s="1042"/>
      <c r="D123" s="1042"/>
      <c r="E123" s="1042"/>
      <c r="F123" s="1043"/>
      <c r="G123" s="670"/>
      <c r="H123" s="671"/>
      <c r="I123" s="671"/>
      <c r="J123" s="671"/>
      <c r="K123" s="672"/>
      <c r="L123" s="664"/>
      <c r="M123" s="665"/>
      <c r="N123" s="665"/>
      <c r="O123" s="665"/>
      <c r="P123" s="665"/>
      <c r="Q123" s="665"/>
      <c r="R123" s="665"/>
      <c r="S123" s="665"/>
      <c r="T123" s="665"/>
      <c r="U123" s="665"/>
      <c r="V123" s="665"/>
      <c r="W123" s="665"/>
      <c r="X123" s="666"/>
      <c r="Y123" s="382"/>
      <c r="Z123" s="383"/>
      <c r="AA123" s="383"/>
      <c r="AB123" s="802"/>
      <c r="AC123" s="670"/>
      <c r="AD123" s="671"/>
      <c r="AE123" s="671"/>
      <c r="AF123" s="671"/>
      <c r="AG123" s="672"/>
      <c r="AH123" s="664"/>
      <c r="AI123" s="665"/>
      <c r="AJ123" s="665"/>
      <c r="AK123" s="665"/>
      <c r="AL123" s="665"/>
      <c r="AM123" s="665"/>
      <c r="AN123" s="665"/>
      <c r="AO123" s="665"/>
      <c r="AP123" s="665"/>
      <c r="AQ123" s="665"/>
      <c r="AR123" s="665"/>
      <c r="AS123" s="665"/>
      <c r="AT123" s="666"/>
      <c r="AU123" s="382"/>
      <c r="AV123" s="383"/>
      <c r="AW123" s="383"/>
      <c r="AX123" s="384"/>
      <c r="AY123" s="34">
        <f t="shared" ref="AY123:AY133" si="9">$AY$121</f>
        <v>0</v>
      </c>
    </row>
    <row r="124" spans="1:51" ht="24.75" customHeight="1" x14ac:dyDescent="0.15">
      <c r="A124" s="1041"/>
      <c r="B124" s="1042"/>
      <c r="C124" s="1042"/>
      <c r="D124" s="1042"/>
      <c r="E124" s="1042"/>
      <c r="F124" s="104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1"/>
      <c r="B125" s="1042"/>
      <c r="C125" s="1042"/>
      <c r="D125" s="1042"/>
      <c r="E125" s="1042"/>
      <c r="F125" s="104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1"/>
      <c r="B126" s="1042"/>
      <c r="C126" s="1042"/>
      <c r="D126" s="1042"/>
      <c r="E126" s="1042"/>
      <c r="F126" s="104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1"/>
      <c r="B127" s="1042"/>
      <c r="C127" s="1042"/>
      <c r="D127" s="1042"/>
      <c r="E127" s="1042"/>
      <c r="F127" s="104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1"/>
      <c r="B128" s="1042"/>
      <c r="C128" s="1042"/>
      <c r="D128" s="1042"/>
      <c r="E128" s="1042"/>
      <c r="F128" s="104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1"/>
      <c r="B129" s="1042"/>
      <c r="C129" s="1042"/>
      <c r="D129" s="1042"/>
      <c r="E129" s="1042"/>
      <c r="F129" s="104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1"/>
      <c r="B130" s="1042"/>
      <c r="C130" s="1042"/>
      <c r="D130" s="1042"/>
      <c r="E130" s="1042"/>
      <c r="F130" s="104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1"/>
      <c r="B131" s="1042"/>
      <c r="C131" s="1042"/>
      <c r="D131" s="1042"/>
      <c r="E131" s="1042"/>
      <c r="F131" s="104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1"/>
      <c r="B132" s="1042"/>
      <c r="C132" s="1042"/>
      <c r="D132" s="1042"/>
      <c r="E132" s="1042"/>
      <c r="F132" s="104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1"/>
      <c r="B133" s="1042"/>
      <c r="C133" s="1042"/>
      <c r="D133" s="1042"/>
      <c r="E133" s="1042"/>
      <c r="F133" s="104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1"/>
      <c r="B134" s="1042"/>
      <c r="C134" s="1042"/>
      <c r="D134" s="1042"/>
      <c r="E134" s="1042"/>
      <c r="F134" s="1043"/>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3"/>
      <c r="AY134">
        <f>COUNTA($G$136,$AC$136)</f>
        <v>0</v>
      </c>
    </row>
    <row r="135" spans="1:51" ht="24.75" customHeight="1" x14ac:dyDescent="0.15">
      <c r="A135" s="1041"/>
      <c r="B135" s="1042"/>
      <c r="C135" s="1042"/>
      <c r="D135" s="1042"/>
      <c r="E135" s="1042"/>
      <c r="F135" s="1043"/>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1"/>
      <c r="B136" s="1042"/>
      <c r="C136" s="1042"/>
      <c r="D136" s="1042"/>
      <c r="E136" s="1042"/>
      <c r="F136" s="1043"/>
      <c r="G136" s="670"/>
      <c r="H136" s="671"/>
      <c r="I136" s="671"/>
      <c r="J136" s="671"/>
      <c r="K136" s="672"/>
      <c r="L136" s="664"/>
      <c r="M136" s="665"/>
      <c r="N136" s="665"/>
      <c r="O136" s="665"/>
      <c r="P136" s="665"/>
      <c r="Q136" s="665"/>
      <c r="R136" s="665"/>
      <c r="S136" s="665"/>
      <c r="T136" s="665"/>
      <c r="U136" s="665"/>
      <c r="V136" s="665"/>
      <c r="W136" s="665"/>
      <c r="X136" s="666"/>
      <c r="Y136" s="382"/>
      <c r="Z136" s="383"/>
      <c r="AA136" s="383"/>
      <c r="AB136" s="802"/>
      <c r="AC136" s="670"/>
      <c r="AD136" s="671"/>
      <c r="AE136" s="671"/>
      <c r="AF136" s="671"/>
      <c r="AG136" s="672"/>
      <c r="AH136" s="664"/>
      <c r="AI136" s="665"/>
      <c r="AJ136" s="665"/>
      <c r="AK136" s="665"/>
      <c r="AL136" s="665"/>
      <c r="AM136" s="665"/>
      <c r="AN136" s="665"/>
      <c r="AO136" s="665"/>
      <c r="AP136" s="665"/>
      <c r="AQ136" s="665"/>
      <c r="AR136" s="665"/>
      <c r="AS136" s="665"/>
      <c r="AT136" s="666"/>
      <c r="AU136" s="382"/>
      <c r="AV136" s="383"/>
      <c r="AW136" s="383"/>
      <c r="AX136" s="384"/>
      <c r="AY136" s="34">
        <f t="shared" ref="AY136:AY146" si="10">$AY$134</f>
        <v>0</v>
      </c>
    </row>
    <row r="137" spans="1:51" ht="24.75" customHeight="1" x14ac:dyDescent="0.15">
      <c r="A137" s="1041"/>
      <c r="B137" s="1042"/>
      <c r="C137" s="1042"/>
      <c r="D137" s="1042"/>
      <c r="E137" s="1042"/>
      <c r="F137" s="104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1"/>
      <c r="B138" s="1042"/>
      <c r="C138" s="1042"/>
      <c r="D138" s="1042"/>
      <c r="E138" s="1042"/>
      <c r="F138" s="104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1"/>
      <c r="B139" s="1042"/>
      <c r="C139" s="1042"/>
      <c r="D139" s="1042"/>
      <c r="E139" s="1042"/>
      <c r="F139" s="104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1"/>
      <c r="B140" s="1042"/>
      <c r="C140" s="1042"/>
      <c r="D140" s="1042"/>
      <c r="E140" s="1042"/>
      <c r="F140" s="104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1"/>
      <c r="B141" s="1042"/>
      <c r="C141" s="1042"/>
      <c r="D141" s="1042"/>
      <c r="E141" s="1042"/>
      <c r="F141" s="104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1"/>
      <c r="B142" s="1042"/>
      <c r="C142" s="1042"/>
      <c r="D142" s="1042"/>
      <c r="E142" s="1042"/>
      <c r="F142" s="104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1"/>
      <c r="B143" s="1042"/>
      <c r="C143" s="1042"/>
      <c r="D143" s="1042"/>
      <c r="E143" s="1042"/>
      <c r="F143" s="104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1"/>
      <c r="B144" s="1042"/>
      <c r="C144" s="1042"/>
      <c r="D144" s="1042"/>
      <c r="E144" s="1042"/>
      <c r="F144" s="104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1"/>
      <c r="B145" s="1042"/>
      <c r="C145" s="1042"/>
      <c r="D145" s="1042"/>
      <c r="E145" s="1042"/>
      <c r="F145" s="104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1"/>
      <c r="B146" s="1042"/>
      <c r="C146" s="1042"/>
      <c r="D146" s="1042"/>
      <c r="E146" s="1042"/>
      <c r="F146" s="104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1"/>
      <c r="B147" s="1042"/>
      <c r="C147" s="1042"/>
      <c r="D147" s="1042"/>
      <c r="E147" s="1042"/>
      <c r="F147" s="1043"/>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3"/>
      <c r="AY147">
        <f>COUNTA($G$149,$AC$149)</f>
        <v>0</v>
      </c>
    </row>
    <row r="148" spans="1:51" ht="24.75" customHeight="1" x14ac:dyDescent="0.15">
      <c r="A148" s="1041"/>
      <c r="B148" s="1042"/>
      <c r="C148" s="1042"/>
      <c r="D148" s="1042"/>
      <c r="E148" s="1042"/>
      <c r="F148" s="1043"/>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1"/>
      <c r="B149" s="1042"/>
      <c r="C149" s="1042"/>
      <c r="D149" s="1042"/>
      <c r="E149" s="1042"/>
      <c r="F149" s="1043"/>
      <c r="G149" s="670"/>
      <c r="H149" s="671"/>
      <c r="I149" s="671"/>
      <c r="J149" s="671"/>
      <c r="K149" s="672"/>
      <c r="L149" s="664"/>
      <c r="M149" s="665"/>
      <c r="N149" s="665"/>
      <c r="O149" s="665"/>
      <c r="P149" s="665"/>
      <c r="Q149" s="665"/>
      <c r="R149" s="665"/>
      <c r="S149" s="665"/>
      <c r="T149" s="665"/>
      <c r="U149" s="665"/>
      <c r="V149" s="665"/>
      <c r="W149" s="665"/>
      <c r="X149" s="666"/>
      <c r="Y149" s="382"/>
      <c r="Z149" s="383"/>
      <c r="AA149" s="383"/>
      <c r="AB149" s="802"/>
      <c r="AC149" s="670"/>
      <c r="AD149" s="671"/>
      <c r="AE149" s="671"/>
      <c r="AF149" s="671"/>
      <c r="AG149" s="672"/>
      <c r="AH149" s="664"/>
      <c r="AI149" s="665"/>
      <c r="AJ149" s="665"/>
      <c r="AK149" s="665"/>
      <c r="AL149" s="665"/>
      <c r="AM149" s="665"/>
      <c r="AN149" s="665"/>
      <c r="AO149" s="665"/>
      <c r="AP149" s="665"/>
      <c r="AQ149" s="665"/>
      <c r="AR149" s="665"/>
      <c r="AS149" s="665"/>
      <c r="AT149" s="666"/>
      <c r="AU149" s="382"/>
      <c r="AV149" s="383"/>
      <c r="AW149" s="383"/>
      <c r="AX149" s="384"/>
      <c r="AY149" s="34">
        <f t="shared" ref="AY149:AY159" si="11">$AY$147</f>
        <v>0</v>
      </c>
    </row>
    <row r="150" spans="1:51" ht="24.75" customHeight="1" x14ac:dyDescent="0.15">
      <c r="A150" s="1041"/>
      <c r="B150" s="1042"/>
      <c r="C150" s="1042"/>
      <c r="D150" s="1042"/>
      <c r="E150" s="1042"/>
      <c r="F150" s="104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1"/>
      <c r="B151" s="1042"/>
      <c r="C151" s="1042"/>
      <c r="D151" s="1042"/>
      <c r="E151" s="1042"/>
      <c r="F151" s="104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1"/>
      <c r="B152" s="1042"/>
      <c r="C152" s="1042"/>
      <c r="D152" s="1042"/>
      <c r="E152" s="1042"/>
      <c r="F152" s="104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1"/>
      <c r="B153" s="1042"/>
      <c r="C153" s="1042"/>
      <c r="D153" s="1042"/>
      <c r="E153" s="1042"/>
      <c r="F153" s="104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1"/>
      <c r="B154" s="1042"/>
      <c r="C154" s="1042"/>
      <c r="D154" s="1042"/>
      <c r="E154" s="1042"/>
      <c r="F154" s="104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1"/>
      <c r="B155" s="1042"/>
      <c r="C155" s="1042"/>
      <c r="D155" s="1042"/>
      <c r="E155" s="1042"/>
      <c r="F155" s="104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1"/>
      <c r="B156" s="1042"/>
      <c r="C156" s="1042"/>
      <c r="D156" s="1042"/>
      <c r="E156" s="1042"/>
      <c r="F156" s="104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1"/>
      <c r="B157" s="1042"/>
      <c r="C157" s="1042"/>
      <c r="D157" s="1042"/>
      <c r="E157" s="1042"/>
      <c r="F157" s="104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1"/>
      <c r="B158" s="1042"/>
      <c r="C158" s="1042"/>
      <c r="D158" s="1042"/>
      <c r="E158" s="1042"/>
      <c r="F158" s="104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3"/>
      <c r="AY161">
        <f>COUNTA($G$163,$AC$163)</f>
        <v>0</v>
      </c>
    </row>
    <row r="162" spans="1:51" ht="24.75" customHeight="1" x14ac:dyDescent="0.15">
      <c r="A162" s="1041"/>
      <c r="B162" s="1042"/>
      <c r="C162" s="1042"/>
      <c r="D162" s="1042"/>
      <c r="E162" s="1042"/>
      <c r="F162" s="1043"/>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1"/>
      <c r="B163" s="1042"/>
      <c r="C163" s="1042"/>
      <c r="D163" s="1042"/>
      <c r="E163" s="1042"/>
      <c r="F163" s="1043"/>
      <c r="G163" s="670"/>
      <c r="H163" s="671"/>
      <c r="I163" s="671"/>
      <c r="J163" s="671"/>
      <c r="K163" s="672"/>
      <c r="L163" s="664"/>
      <c r="M163" s="665"/>
      <c r="N163" s="665"/>
      <c r="O163" s="665"/>
      <c r="P163" s="665"/>
      <c r="Q163" s="665"/>
      <c r="R163" s="665"/>
      <c r="S163" s="665"/>
      <c r="T163" s="665"/>
      <c r="U163" s="665"/>
      <c r="V163" s="665"/>
      <c r="W163" s="665"/>
      <c r="X163" s="666"/>
      <c r="Y163" s="382"/>
      <c r="Z163" s="383"/>
      <c r="AA163" s="383"/>
      <c r="AB163" s="802"/>
      <c r="AC163" s="670"/>
      <c r="AD163" s="671"/>
      <c r="AE163" s="671"/>
      <c r="AF163" s="671"/>
      <c r="AG163" s="672"/>
      <c r="AH163" s="664"/>
      <c r="AI163" s="665"/>
      <c r="AJ163" s="665"/>
      <c r="AK163" s="665"/>
      <c r="AL163" s="665"/>
      <c r="AM163" s="665"/>
      <c r="AN163" s="665"/>
      <c r="AO163" s="665"/>
      <c r="AP163" s="665"/>
      <c r="AQ163" s="665"/>
      <c r="AR163" s="665"/>
      <c r="AS163" s="665"/>
      <c r="AT163" s="666"/>
      <c r="AU163" s="382"/>
      <c r="AV163" s="383"/>
      <c r="AW163" s="383"/>
      <c r="AX163" s="384"/>
      <c r="AY163" s="34">
        <f t="shared" ref="AY163:AY173" si="12">$AY$161</f>
        <v>0</v>
      </c>
    </row>
    <row r="164" spans="1:51" ht="24.75" customHeight="1" x14ac:dyDescent="0.15">
      <c r="A164" s="1041"/>
      <c r="B164" s="1042"/>
      <c r="C164" s="1042"/>
      <c r="D164" s="1042"/>
      <c r="E164" s="1042"/>
      <c r="F164" s="104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1"/>
      <c r="B165" s="1042"/>
      <c r="C165" s="1042"/>
      <c r="D165" s="1042"/>
      <c r="E165" s="1042"/>
      <c r="F165" s="104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1"/>
      <c r="B166" s="1042"/>
      <c r="C166" s="1042"/>
      <c r="D166" s="1042"/>
      <c r="E166" s="1042"/>
      <c r="F166" s="104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1"/>
      <c r="B167" s="1042"/>
      <c r="C167" s="1042"/>
      <c r="D167" s="1042"/>
      <c r="E167" s="1042"/>
      <c r="F167" s="104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1"/>
      <c r="B168" s="1042"/>
      <c r="C168" s="1042"/>
      <c r="D168" s="1042"/>
      <c r="E168" s="1042"/>
      <c r="F168" s="104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1"/>
      <c r="B169" s="1042"/>
      <c r="C169" s="1042"/>
      <c r="D169" s="1042"/>
      <c r="E169" s="1042"/>
      <c r="F169" s="104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1"/>
      <c r="B170" s="1042"/>
      <c r="C170" s="1042"/>
      <c r="D170" s="1042"/>
      <c r="E170" s="1042"/>
      <c r="F170" s="104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1"/>
      <c r="B171" s="1042"/>
      <c r="C171" s="1042"/>
      <c r="D171" s="1042"/>
      <c r="E171" s="1042"/>
      <c r="F171" s="104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1"/>
      <c r="B172" s="1042"/>
      <c r="C172" s="1042"/>
      <c r="D172" s="1042"/>
      <c r="E172" s="1042"/>
      <c r="F172" s="104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1"/>
      <c r="B173" s="1042"/>
      <c r="C173" s="1042"/>
      <c r="D173" s="1042"/>
      <c r="E173" s="1042"/>
      <c r="F173" s="104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1"/>
      <c r="B174" s="1042"/>
      <c r="C174" s="1042"/>
      <c r="D174" s="1042"/>
      <c r="E174" s="1042"/>
      <c r="F174" s="1043"/>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3"/>
      <c r="AY174">
        <f>COUNTA($G$176,$AC$176)</f>
        <v>0</v>
      </c>
    </row>
    <row r="175" spans="1:51" ht="25.5" customHeight="1" x14ac:dyDescent="0.15">
      <c r="A175" s="1041"/>
      <c r="B175" s="1042"/>
      <c r="C175" s="1042"/>
      <c r="D175" s="1042"/>
      <c r="E175" s="1042"/>
      <c r="F175" s="1043"/>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1"/>
      <c r="B176" s="1042"/>
      <c r="C176" s="1042"/>
      <c r="D176" s="1042"/>
      <c r="E176" s="1042"/>
      <c r="F176" s="1043"/>
      <c r="G176" s="670"/>
      <c r="H176" s="671"/>
      <c r="I176" s="671"/>
      <c r="J176" s="671"/>
      <c r="K176" s="672"/>
      <c r="L176" s="664"/>
      <c r="M176" s="665"/>
      <c r="N176" s="665"/>
      <c r="O176" s="665"/>
      <c r="P176" s="665"/>
      <c r="Q176" s="665"/>
      <c r="R176" s="665"/>
      <c r="S176" s="665"/>
      <c r="T176" s="665"/>
      <c r="U176" s="665"/>
      <c r="V176" s="665"/>
      <c r="W176" s="665"/>
      <c r="X176" s="666"/>
      <c r="Y176" s="382"/>
      <c r="Z176" s="383"/>
      <c r="AA176" s="383"/>
      <c r="AB176" s="802"/>
      <c r="AC176" s="670"/>
      <c r="AD176" s="671"/>
      <c r="AE176" s="671"/>
      <c r="AF176" s="671"/>
      <c r="AG176" s="672"/>
      <c r="AH176" s="664"/>
      <c r="AI176" s="665"/>
      <c r="AJ176" s="665"/>
      <c r="AK176" s="665"/>
      <c r="AL176" s="665"/>
      <c r="AM176" s="665"/>
      <c r="AN176" s="665"/>
      <c r="AO176" s="665"/>
      <c r="AP176" s="665"/>
      <c r="AQ176" s="665"/>
      <c r="AR176" s="665"/>
      <c r="AS176" s="665"/>
      <c r="AT176" s="666"/>
      <c r="AU176" s="382"/>
      <c r="AV176" s="383"/>
      <c r="AW176" s="383"/>
      <c r="AX176" s="384"/>
      <c r="AY176" s="34">
        <f t="shared" ref="AY176:AY186" si="13">$AY$174</f>
        <v>0</v>
      </c>
    </row>
    <row r="177" spans="1:51" ht="24.75" customHeight="1" x14ac:dyDescent="0.15">
      <c r="A177" s="1041"/>
      <c r="B177" s="1042"/>
      <c r="C177" s="1042"/>
      <c r="D177" s="1042"/>
      <c r="E177" s="1042"/>
      <c r="F177" s="104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1"/>
      <c r="B178" s="1042"/>
      <c r="C178" s="1042"/>
      <c r="D178" s="1042"/>
      <c r="E178" s="1042"/>
      <c r="F178" s="104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1"/>
      <c r="B179" s="1042"/>
      <c r="C179" s="1042"/>
      <c r="D179" s="1042"/>
      <c r="E179" s="1042"/>
      <c r="F179" s="104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1"/>
      <c r="B180" s="1042"/>
      <c r="C180" s="1042"/>
      <c r="D180" s="1042"/>
      <c r="E180" s="1042"/>
      <c r="F180" s="104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1"/>
      <c r="B181" s="1042"/>
      <c r="C181" s="1042"/>
      <c r="D181" s="1042"/>
      <c r="E181" s="1042"/>
      <c r="F181" s="104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1"/>
      <c r="B182" s="1042"/>
      <c r="C182" s="1042"/>
      <c r="D182" s="1042"/>
      <c r="E182" s="1042"/>
      <c r="F182" s="104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1"/>
      <c r="B183" s="1042"/>
      <c r="C183" s="1042"/>
      <c r="D183" s="1042"/>
      <c r="E183" s="1042"/>
      <c r="F183" s="104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1"/>
      <c r="B184" s="1042"/>
      <c r="C184" s="1042"/>
      <c r="D184" s="1042"/>
      <c r="E184" s="1042"/>
      <c r="F184" s="104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1"/>
      <c r="B185" s="1042"/>
      <c r="C185" s="1042"/>
      <c r="D185" s="1042"/>
      <c r="E185" s="1042"/>
      <c r="F185" s="104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1"/>
      <c r="B186" s="1042"/>
      <c r="C186" s="1042"/>
      <c r="D186" s="1042"/>
      <c r="E186" s="1042"/>
      <c r="F186" s="104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1"/>
      <c r="B187" s="1042"/>
      <c r="C187" s="1042"/>
      <c r="D187" s="1042"/>
      <c r="E187" s="1042"/>
      <c r="F187" s="1043"/>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3"/>
      <c r="AY187">
        <f>COUNTA($G$189,$AC$189)</f>
        <v>0</v>
      </c>
    </row>
    <row r="188" spans="1:51" ht="24.75" customHeight="1" x14ac:dyDescent="0.15">
      <c r="A188" s="1041"/>
      <c r="B188" s="1042"/>
      <c r="C188" s="1042"/>
      <c r="D188" s="1042"/>
      <c r="E188" s="1042"/>
      <c r="F188" s="1043"/>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1"/>
      <c r="B189" s="1042"/>
      <c r="C189" s="1042"/>
      <c r="D189" s="1042"/>
      <c r="E189" s="1042"/>
      <c r="F189" s="1043"/>
      <c r="G189" s="670"/>
      <c r="H189" s="671"/>
      <c r="I189" s="671"/>
      <c r="J189" s="671"/>
      <c r="K189" s="672"/>
      <c r="L189" s="664"/>
      <c r="M189" s="665"/>
      <c r="N189" s="665"/>
      <c r="O189" s="665"/>
      <c r="P189" s="665"/>
      <c r="Q189" s="665"/>
      <c r="R189" s="665"/>
      <c r="S189" s="665"/>
      <c r="T189" s="665"/>
      <c r="U189" s="665"/>
      <c r="V189" s="665"/>
      <c r="W189" s="665"/>
      <c r="X189" s="666"/>
      <c r="Y189" s="382"/>
      <c r="Z189" s="383"/>
      <c r="AA189" s="383"/>
      <c r="AB189" s="802"/>
      <c r="AC189" s="670"/>
      <c r="AD189" s="671"/>
      <c r="AE189" s="671"/>
      <c r="AF189" s="671"/>
      <c r="AG189" s="672"/>
      <c r="AH189" s="664"/>
      <c r="AI189" s="665"/>
      <c r="AJ189" s="665"/>
      <c r="AK189" s="665"/>
      <c r="AL189" s="665"/>
      <c r="AM189" s="665"/>
      <c r="AN189" s="665"/>
      <c r="AO189" s="665"/>
      <c r="AP189" s="665"/>
      <c r="AQ189" s="665"/>
      <c r="AR189" s="665"/>
      <c r="AS189" s="665"/>
      <c r="AT189" s="666"/>
      <c r="AU189" s="382"/>
      <c r="AV189" s="383"/>
      <c r="AW189" s="383"/>
      <c r="AX189" s="384"/>
      <c r="AY189" s="34">
        <f t="shared" ref="AY189:AY199" si="14">$AY$187</f>
        <v>0</v>
      </c>
    </row>
    <row r="190" spans="1:51" ht="24.75" customHeight="1" x14ac:dyDescent="0.15">
      <c r="A190" s="1041"/>
      <c r="B190" s="1042"/>
      <c r="C190" s="1042"/>
      <c r="D190" s="1042"/>
      <c r="E190" s="1042"/>
      <c r="F190" s="104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1"/>
      <c r="B191" s="1042"/>
      <c r="C191" s="1042"/>
      <c r="D191" s="1042"/>
      <c r="E191" s="1042"/>
      <c r="F191" s="104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1"/>
      <c r="B192" s="1042"/>
      <c r="C192" s="1042"/>
      <c r="D192" s="1042"/>
      <c r="E192" s="1042"/>
      <c r="F192" s="104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1"/>
      <c r="B193" s="1042"/>
      <c r="C193" s="1042"/>
      <c r="D193" s="1042"/>
      <c r="E193" s="1042"/>
      <c r="F193" s="104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1"/>
      <c r="B194" s="1042"/>
      <c r="C194" s="1042"/>
      <c r="D194" s="1042"/>
      <c r="E194" s="1042"/>
      <c r="F194" s="104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1"/>
      <c r="B195" s="1042"/>
      <c r="C195" s="1042"/>
      <c r="D195" s="1042"/>
      <c r="E195" s="1042"/>
      <c r="F195" s="104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1"/>
      <c r="B196" s="1042"/>
      <c r="C196" s="1042"/>
      <c r="D196" s="1042"/>
      <c r="E196" s="1042"/>
      <c r="F196" s="104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1"/>
      <c r="B197" s="1042"/>
      <c r="C197" s="1042"/>
      <c r="D197" s="1042"/>
      <c r="E197" s="1042"/>
      <c r="F197" s="104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1"/>
      <c r="B198" s="1042"/>
      <c r="C198" s="1042"/>
      <c r="D198" s="1042"/>
      <c r="E198" s="1042"/>
      <c r="F198" s="104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1"/>
      <c r="B199" s="1042"/>
      <c r="C199" s="1042"/>
      <c r="D199" s="1042"/>
      <c r="E199" s="1042"/>
      <c r="F199" s="104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1"/>
      <c r="B200" s="1042"/>
      <c r="C200" s="1042"/>
      <c r="D200" s="1042"/>
      <c r="E200" s="1042"/>
      <c r="F200" s="1043"/>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3"/>
      <c r="AY200">
        <f>COUNTA($G$202,$AC$202)</f>
        <v>0</v>
      </c>
    </row>
    <row r="201" spans="1:51" ht="24.75" customHeight="1" x14ac:dyDescent="0.15">
      <c r="A201" s="1041"/>
      <c r="B201" s="1042"/>
      <c r="C201" s="1042"/>
      <c r="D201" s="1042"/>
      <c r="E201" s="1042"/>
      <c r="F201" s="1043"/>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1"/>
      <c r="B202" s="1042"/>
      <c r="C202" s="1042"/>
      <c r="D202" s="1042"/>
      <c r="E202" s="1042"/>
      <c r="F202" s="1043"/>
      <c r="G202" s="670"/>
      <c r="H202" s="671"/>
      <c r="I202" s="671"/>
      <c r="J202" s="671"/>
      <c r="K202" s="672"/>
      <c r="L202" s="664"/>
      <c r="M202" s="665"/>
      <c r="N202" s="665"/>
      <c r="O202" s="665"/>
      <c r="P202" s="665"/>
      <c r="Q202" s="665"/>
      <c r="R202" s="665"/>
      <c r="S202" s="665"/>
      <c r="T202" s="665"/>
      <c r="U202" s="665"/>
      <c r="V202" s="665"/>
      <c r="W202" s="665"/>
      <c r="X202" s="666"/>
      <c r="Y202" s="382"/>
      <c r="Z202" s="383"/>
      <c r="AA202" s="383"/>
      <c r="AB202" s="802"/>
      <c r="AC202" s="670"/>
      <c r="AD202" s="671"/>
      <c r="AE202" s="671"/>
      <c r="AF202" s="671"/>
      <c r="AG202" s="672"/>
      <c r="AH202" s="664"/>
      <c r="AI202" s="665"/>
      <c r="AJ202" s="665"/>
      <c r="AK202" s="665"/>
      <c r="AL202" s="665"/>
      <c r="AM202" s="665"/>
      <c r="AN202" s="665"/>
      <c r="AO202" s="665"/>
      <c r="AP202" s="665"/>
      <c r="AQ202" s="665"/>
      <c r="AR202" s="665"/>
      <c r="AS202" s="665"/>
      <c r="AT202" s="666"/>
      <c r="AU202" s="382"/>
      <c r="AV202" s="383"/>
      <c r="AW202" s="383"/>
      <c r="AX202" s="384"/>
      <c r="AY202" s="34">
        <f t="shared" ref="AY202:AY212" si="15">$AY$200</f>
        <v>0</v>
      </c>
    </row>
    <row r="203" spans="1:51" ht="24.75" customHeight="1" x14ac:dyDescent="0.15">
      <c r="A203" s="1041"/>
      <c r="B203" s="1042"/>
      <c r="C203" s="1042"/>
      <c r="D203" s="1042"/>
      <c r="E203" s="1042"/>
      <c r="F203" s="104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1"/>
      <c r="B204" s="1042"/>
      <c r="C204" s="1042"/>
      <c r="D204" s="1042"/>
      <c r="E204" s="1042"/>
      <c r="F204" s="104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1"/>
      <c r="B205" s="1042"/>
      <c r="C205" s="1042"/>
      <c r="D205" s="1042"/>
      <c r="E205" s="1042"/>
      <c r="F205" s="104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1"/>
      <c r="B206" s="1042"/>
      <c r="C206" s="1042"/>
      <c r="D206" s="1042"/>
      <c r="E206" s="1042"/>
      <c r="F206" s="104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1"/>
      <c r="B207" s="1042"/>
      <c r="C207" s="1042"/>
      <c r="D207" s="1042"/>
      <c r="E207" s="1042"/>
      <c r="F207" s="104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1"/>
      <c r="B208" s="1042"/>
      <c r="C208" s="1042"/>
      <c r="D208" s="1042"/>
      <c r="E208" s="1042"/>
      <c r="F208" s="104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1"/>
      <c r="B209" s="1042"/>
      <c r="C209" s="1042"/>
      <c r="D209" s="1042"/>
      <c r="E209" s="1042"/>
      <c r="F209" s="104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1"/>
      <c r="B210" s="1042"/>
      <c r="C210" s="1042"/>
      <c r="D210" s="1042"/>
      <c r="E210" s="1042"/>
      <c r="F210" s="104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1"/>
      <c r="B211" s="1042"/>
      <c r="C211" s="1042"/>
      <c r="D211" s="1042"/>
      <c r="E211" s="1042"/>
      <c r="F211" s="104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3"/>
      <c r="AY214">
        <f>COUNTA($G$216,$AC$216)</f>
        <v>0</v>
      </c>
    </row>
    <row r="215" spans="1:51" ht="24.75" customHeight="1" x14ac:dyDescent="0.15">
      <c r="A215" s="1041"/>
      <c r="B215" s="1042"/>
      <c r="C215" s="1042"/>
      <c r="D215" s="1042"/>
      <c r="E215" s="1042"/>
      <c r="F215" s="1043"/>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1"/>
      <c r="B216" s="1042"/>
      <c r="C216" s="1042"/>
      <c r="D216" s="1042"/>
      <c r="E216" s="1042"/>
      <c r="F216" s="1043"/>
      <c r="G216" s="670"/>
      <c r="H216" s="671"/>
      <c r="I216" s="671"/>
      <c r="J216" s="671"/>
      <c r="K216" s="672"/>
      <c r="L216" s="664"/>
      <c r="M216" s="665"/>
      <c r="N216" s="665"/>
      <c r="O216" s="665"/>
      <c r="P216" s="665"/>
      <c r="Q216" s="665"/>
      <c r="R216" s="665"/>
      <c r="S216" s="665"/>
      <c r="T216" s="665"/>
      <c r="U216" s="665"/>
      <c r="V216" s="665"/>
      <c r="W216" s="665"/>
      <c r="X216" s="666"/>
      <c r="Y216" s="382"/>
      <c r="Z216" s="383"/>
      <c r="AA216" s="383"/>
      <c r="AB216" s="802"/>
      <c r="AC216" s="670"/>
      <c r="AD216" s="671"/>
      <c r="AE216" s="671"/>
      <c r="AF216" s="671"/>
      <c r="AG216" s="672"/>
      <c r="AH216" s="664"/>
      <c r="AI216" s="665"/>
      <c r="AJ216" s="665"/>
      <c r="AK216" s="665"/>
      <c r="AL216" s="665"/>
      <c r="AM216" s="665"/>
      <c r="AN216" s="665"/>
      <c r="AO216" s="665"/>
      <c r="AP216" s="665"/>
      <c r="AQ216" s="665"/>
      <c r="AR216" s="665"/>
      <c r="AS216" s="665"/>
      <c r="AT216" s="666"/>
      <c r="AU216" s="382"/>
      <c r="AV216" s="383"/>
      <c r="AW216" s="383"/>
      <c r="AX216" s="384"/>
      <c r="AY216" s="34">
        <f t="shared" ref="AY216:AY226" si="16">$AY$214</f>
        <v>0</v>
      </c>
    </row>
    <row r="217" spans="1:51" ht="24.75" customHeight="1" x14ac:dyDescent="0.15">
      <c r="A217" s="1041"/>
      <c r="B217" s="1042"/>
      <c r="C217" s="1042"/>
      <c r="D217" s="1042"/>
      <c r="E217" s="1042"/>
      <c r="F217" s="104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1"/>
      <c r="B218" s="1042"/>
      <c r="C218" s="1042"/>
      <c r="D218" s="1042"/>
      <c r="E218" s="1042"/>
      <c r="F218" s="104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1"/>
      <c r="B219" s="1042"/>
      <c r="C219" s="1042"/>
      <c r="D219" s="1042"/>
      <c r="E219" s="1042"/>
      <c r="F219" s="104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1"/>
      <c r="B220" s="1042"/>
      <c r="C220" s="1042"/>
      <c r="D220" s="1042"/>
      <c r="E220" s="1042"/>
      <c r="F220" s="104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1"/>
      <c r="B221" s="1042"/>
      <c r="C221" s="1042"/>
      <c r="D221" s="1042"/>
      <c r="E221" s="1042"/>
      <c r="F221" s="104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1"/>
      <c r="B222" s="1042"/>
      <c r="C222" s="1042"/>
      <c r="D222" s="1042"/>
      <c r="E222" s="1042"/>
      <c r="F222" s="104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1"/>
      <c r="B223" s="1042"/>
      <c r="C223" s="1042"/>
      <c r="D223" s="1042"/>
      <c r="E223" s="1042"/>
      <c r="F223" s="104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1"/>
      <c r="B224" s="1042"/>
      <c r="C224" s="1042"/>
      <c r="D224" s="1042"/>
      <c r="E224" s="1042"/>
      <c r="F224" s="104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1"/>
      <c r="B225" s="1042"/>
      <c r="C225" s="1042"/>
      <c r="D225" s="1042"/>
      <c r="E225" s="1042"/>
      <c r="F225" s="104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1"/>
      <c r="B226" s="1042"/>
      <c r="C226" s="1042"/>
      <c r="D226" s="1042"/>
      <c r="E226" s="1042"/>
      <c r="F226" s="104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1"/>
      <c r="B227" s="1042"/>
      <c r="C227" s="1042"/>
      <c r="D227" s="1042"/>
      <c r="E227" s="1042"/>
      <c r="F227" s="1043"/>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3"/>
      <c r="AY227">
        <f>COUNTA($G$229,$AC$229)</f>
        <v>0</v>
      </c>
    </row>
    <row r="228" spans="1:51" ht="25.5" customHeight="1" x14ac:dyDescent="0.15">
      <c r="A228" s="1041"/>
      <c r="B228" s="1042"/>
      <c r="C228" s="1042"/>
      <c r="D228" s="1042"/>
      <c r="E228" s="1042"/>
      <c r="F228" s="1043"/>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1"/>
      <c r="B229" s="1042"/>
      <c r="C229" s="1042"/>
      <c r="D229" s="1042"/>
      <c r="E229" s="1042"/>
      <c r="F229" s="1043"/>
      <c r="G229" s="670"/>
      <c r="H229" s="671"/>
      <c r="I229" s="671"/>
      <c r="J229" s="671"/>
      <c r="K229" s="672"/>
      <c r="L229" s="664"/>
      <c r="M229" s="665"/>
      <c r="N229" s="665"/>
      <c r="O229" s="665"/>
      <c r="P229" s="665"/>
      <c r="Q229" s="665"/>
      <c r="R229" s="665"/>
      <c r="S229" s="665"/>
      <c r="T229" s="665"/>
      <c r="U229" s="665"/>
      <c r="V229" s="665"/>
      <c r="W229" s="665"/>
      <c r="X229" s="666"/>
      <c r="Y229" s="382"/>
      <c r="Z229" s="383"/>
      <c r="AA229" s="383"/>
      <c r="AB229" s="802"/>
      <c r="AC229" s="670"/>
      <c r="AD229" s="671"/>
      <c r="AE229" s="671"/>
      <c r="AF229" s="671"/>
      <c r="AG229" s="672"/>
      <c r="AH229" s="664"/>
      <c r="AI229" s="665"/>
      <c r="AJ229" s="665"/>
      <c r="AK229" s="665"/>
      <c r="AL229" s="665"/>
      <c r="AM229" s="665"/>
      <c r="AN229" s="665"/>
      <c r="AO229" s="665"/>
      <c r="AP229" s="665"/>
      <c r="AQ229" s="665"/>
      <c r="AR229" s="665"/>
      <c r="AS229" s="665"/>
      <c r="AT229" s="666"/>
      <c r="AU229" s="382"/>
      <c r="AV229" s="383"/>
      <c r="AW229" s="383"/>
      <c r="AX229" s="384"/>
      <c r="AY229" s="34">
        <f t="shared" ref="AY229:AY239" si="17">$AY$227</f>
        <v>0</v>
      </c>
    </row>
    <row r="230" spans="1:51" ht="24.75" customHeight="1" x14ac:dyDescent="0.15">
      <c r="A230" s="1041"/>
      <c r="B230" s="1042"/>
      <c r="C230" s="1042"/>
      <c r="D230" s="1042"/>
      <c r="E230" s="1042"/>
      <c r="F230" s="104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1"/>
      <c r="B231" s="1042"/>
      <c r="C231" s="1042"/>
      <c r="D231" s="1042"/>
      <c r="E231" s="1042"/>
      <c r="F231" s="104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1"/>
      <c r="B232" s="1042"/>
      <c r="C232" s="1042"/>
      <c r="D232" s="1042"/>
      <c r="E232" s="1042"/>
      <c r="F232" s="104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1"/>
      <c r="B233" s="1042"/>
      <c r="C233" s="1042"/>
      <c r="D233" s="1042"/>
      <c r="E233" s="1042"/>
      <c r="F233" s="104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1"/>
      <c r="B234" s="1042"/>
      <c r="C234" s="1042"/>
      <c r="D234" s="1042"/>
      <c r="E234" s="1042"/>
      <c r="F234" s="104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1"/>
      <c r="B235" s="1042"/>
      <c r="C235" s="1042"/>
      <c r="D235" s="1042"/>
      <c r="E235" s="1042"/>
      <c r="F235" s="104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1"/>
      <c r="B236" s="1042"/>
      <c r="C236" s="1042"/>
      <c r="D236" s="1042"/>
      <c r="E236" s="1042"/>
      <c r="F236" s="104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1"/>
      <c r="B237" s="1042"/>
      <c r="C237" s="1042"/>
      <c r="D237" s="1042"/>
      <c r="E237" s="1042"/>
      <c r="F237" s="104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1"/>
      <c r="B238" s="1042"/>
      <c r="C238" s="1042"/>
      <c r="D238" s="1042"/>
      <c r="E238" s="1042"/>
      <c r="F238" s="104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1"/>
      <c r="B239" s="1042"/>
      <c r="C239" s="1042"/>
      <c r="D239" s="1042"/>
      <c r="E239" s="1042"/>
      <c r="F239" s="104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1"/>
      <c r="B240" s="1042"/>
      <c r="C240" s="1042"/>
      <c r="D240" s="1042"/>
      <c r="E240" s="1042"/>
      <c r="F240" s="1043"/>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3"/>
      <c r="AY240">
        <f>COUNTA($G$242,$AC$242)</f>
        <v>0</v>
      </c>
    </row>
    <row r="241" spans="1:51" ht="24.75" customHeight="1" x14ac:dyDescent="0.15">
      <c r="A241" s="1041"/>
      <c r="B241" s="1042"/>
      <c r="C241" s="1042"/>
      <c r="D241" s="1042"/>
      <c r="E241" s="1042"/>
      <c r="F241" s="1043"/>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1"/>
      <c r="B242" s="1042"/>
      <c r="C242" s="1042"/>
      <c r="D242" s="1042"/>
      <c r="E242" s="1042"/>
      <c r="F242" s="1043"/>
      <c r="G242" s="670"/>
      <c r="H242" s="671"/>
      <c r="I242" s="671"/>
      <c r="J242" s="671"/>
      <c r="K242" s="672"/>
      <c r="L242" s="664"/>
      <c r="M242" s="665"/>
      <c r="N242" s="665"/>
      <c r="O242" s="665"/>
      <c r="P242" s="665"/>
      <c r="Q242" s="665"/>
      <c r="R242" s="665"/>
      <c r="S242" s="665"/>
      <c r="T242" s="665"/>
      <c r="U242" s="665"/>
      <c r="V242" s="665"/>
      <c r="W242" s="665"/>
      <c r="X242" s="666"/>
      <c r="Y242" s="382"/>
      <c r="Z242" s="383"/>
      <c r="AA242" s="383"/>
      <c r="AB242" s="802"/>
      <c r="AC242" s="670"/>
      <c r="AD242" s="671"/>
      <c r="AE242" s="671"/>
      <c r="AF242" s="671"/>
      <c r="AG242" s="672"/>
      <c r="AH242" s="664"/>
      <c r="AI242" s="665"/>
      <c r="AJ242" s="665"/>
      <c r="AK242" s="665"/>
      <c r="AL242" s="665"/>
      <c r="AM242" s="665"/>
      <c r="AN242" s="665"/>
      <c r="AO242" s="665"/>
      <c r="AP242" s="665"/>
      <c r="AQ242" s="665"/>
      <c r="AR242" s="665"/>
      <c r="AS242" s="665"/>
      <c r="AT242" s="666"/>
      <c r="AU242" s="382"/>
      <c r="AV242" s="383"/>
      <c r="AW242" s="383"/>
      <c r="AX242" s="384"/>
      <c r="AY242" s="34">
        <f t="shared" ref="AY242:AY252" si="18">$AY$240</f>
        <v>0</v>
      </c>
    </row>
    <row r="243" spans="1:51" ht="24.75" customHeight="1" x14ac:dyDescent="0.15">
      <c r="A243" s="1041"/>
      <c r="B243" s="1042"/>
      <c r="C243" s="1042"/>
      <c r="D243" s="1042"/>
      <c r="E243" s="1042"/>
      <c r="F243" s="104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1"/>
      <c r="B244" s="1042"/>
      <c r="C244" s="1042"/>
      <c r="D244" s="1042"/>
      <c r="E244" s="1042"/>
      <c r="F244" s="104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1"/>
      <c r="B245" s="1042"/>
      <c r="C245" s="1042"/>
      <c r="D245" s="1042"/>
      <c r="E245" s="1042"/>
      <c r="F245" s="104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1"/>
      <c r="B246" s="1042"/>
      <c r="C246" s="1042"/>
      <c r="D246" s="1042"/>
      <c r="E246" s="1042"/>
      <c r="F246" s="104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1"/>
      <c r="B247" s="1042"/>
      <c r="C247" s="1042"/>
      <c r="D247" s="1042"/>
      <c r="E247" s="1042"/>
      <c r="F247" s="104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1"/>
      <c r="B248" s="1042"/>
      <c r="C248" s="1042"/>
      <c r="D248" s="1042"/>
      <c r="E248" s="1042"/>
      <c r="F248" s="104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1"/>
      <c r="B249" s="1042"/>
      <c r="C249" s="1042"/>
      <c r="D249" s="1042"/>
      <c r="E249" s="1042"/>
      <c r="F249" s="104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1"/>
      <c r="B250" s="1042"/>
      <c r="C250" s="1042"/>
      <c r="D250" s="1042"/>
      <c r="E250" s="1042"/>
      <c r="F250" s="104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1"/>
      <c r="B251" s="1042"/>
      <c r="C251" s="1042"/>
      <c r="D251" s="1042"/>
      <c r="E251" s="1042"/>
      <c r="F251" s="104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1"/>
      <c r="B252" s="1042"/>
      <c r="C252" s="1042"/>
      <c r="D252" s="1042"/>
      <c r="E252" s="1042"/>
      <c r="F252" s="104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1"/>
      <c r="B253" s="1042"/>
      <c r="C253" s="1042"/>
      <c r="D253" s="1042"/>
      <c r="E253" s="1042"/>
      <c r="F253" s="1043"/>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3"/>
      <c r="AY253">
        <f>COUNTA($G$255,$AC$255)</f>
        <v>0</v>
      </c>
    </row>
    <row r="254" spans="1:51" ht="24.75" customHeight="1" x14ac:dyDescent="0.15">
      <c r="A254" s="1041"/>
      <c r="B254" s="1042"/>
      <c r="C254" s="1042"/>
      <c r="D254" s="1042"/>
      <c r="E254" s="1042"/>
      <c r="F254" s="1043"/>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1"/>
      <c r="B255" s="1042"/>
      <c r="C255" s="1042"/>
      <c r="D255" s="1042"/>
      <c r="E255" s="1042"/>
      <c r="F255" s="1043"/>
      <c r="G255" s="670"/>
      <c r="H255" s="671"/>
      <c r="I255" s="671"/>
      <c r="J255" s="671"/>
      <c r="K255" s="672"/>
      <c r="L255" s="664"/>
      <c r="M255" s="665"/>
      <c r="N255" s="665"/>
      <c r="O255" s="665"/>
      <c r="P255" s="665"/>
      <c r="Q255" s="665"/>
      <c r="R255" s="665"/>
      <c r="S255" s="665"/>
      <c r="T255" s="665"/>
      <c r="U255" s="665"/>
      <c r="V255" s="665"/>
      <c r="W255" s="665"/>
      <c r="X255" s="666"/>
      <c r="Y255" s="382"/>
      <c r="Z255" s="383"/>
      <c r="AA255" s="383"/>
      <c r="AB255" s="802"/>
      <c r="AC255" s="670"/>
      <c r="AD255" s="671"/>
      <c r="AE255" s="671"/>
      <c r="AF255" s="671"/>
      <c r="AG255" s="672"/>
      <c r="AH255" s="664"/>
      <c r="AI255" s="665"/>
      <c r="AJ255" s="665"/>
      <c r="AK255" s="665"/>
      <c r="AL255" s="665"/>
      <c r="AM255" s="665"/>
      <c r="AN255" s="665"/>
      <c r="AO255" s="665"/>
      <c r="AP255" s="665"/>
      <c r="AQ255" s="665"/>
      <c r="AR255" s="665"/>
      <c r="AS255" s="665"/>
      <c r="AT255" s="666"/>
      <c r="AU255" s="382"/>
      <c r="AV255" s="383"/>
      <c r="AW255" s="383"/>
      <c r="AX255" s="384"/>
      <c r="AY255" s="34">
        <f t="shared" ref="AY255:AY265" si="19">$AY$253</f>
        <v>0</v>
      </c>
    </row>
    <row r="256" spans="1:51" ht="24.75" customHeight="1" x14ac:dyDescent="0.15">
      <c r="A256" s="1041"/>
      <c r="B256" s="1042"/>
      <c r="C256" s="1042"/>
      <c r="D256" s="1042"/>
      <c r="E256" s="1042"/>
      <c r="F256" s="104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1"/>
      <c r="B257" s="1042"/>
      <c r="C257" s="1042"/>
      <c r="D257" s="1042"/>
      <c r="E257" s="1042"/>
      <c r="F257" s="104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1"/>
      <c r="B258" s="1042"/>
      <c r="C258" s="1042"/>
      <c r="D258" s="1042"/>
      <c r="E258" s="1042"/>
      <c r="F258" s="104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1"/>
      <c r="B259" s="1042"/>
      <c r="C259" s="1042"/>
      <c r="D259" s="1042"/>
      <c r="E259" s="1042"/>
      <c r="F259" s="104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1"/>
      <c r="B260" s="1042"/>
      <c r="C260" s="1042"/>
      <c r="D260" s="1042"/>
      <c r="E260" s="1042"/>
      <c r="F260" s="104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1"/>
      <c r="B261" s="1042"/>
      <c r="C261" s="1042"/>
      <c r="D261" s="1042"/>
      <c r="E261" s="1042"/>
      <c r="F261" s="104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1"/>
      <c r="B262" s="1042"/>
      <c r="C262" s="1042"/>
      <c r="D262" s="1042"/>
      <c r="E262" s="1042"/>
      <c r="F262" s="104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1"/>
      <c r="B263" s="1042"/>
      <c r="C263" s="1042"/>
      <c r="D263" s="1042"/>
      <c r="E263" s="1042"/>
      <c r="F263" s="104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1"/>
      <c r="B264" s="1042"/>
      <c r="C264" s="1042"/>
      <c r="D264" s="1042"/>
      <c r="E264" s="1042"/>
      <c r="F264" s="104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ㅤ</cp:lastModifiedBy>
  <cp:lastPrinted>2021-05-28T01:36:45Z</cp:lastPrinted>
  <dcterms:created xsi:type="dcterms:W3CDTF">2012-03-13T00:50:25Z</dcterms:created>
  <dcterms:modified xsi:type="dcterms:W3CDTF">2021-09-03T05:06:43Z</dcterms:modified>
</cp:coreProperties>
</file>