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213" i="3"/>
  <c r="AY235" i="3"/>
  <c r="AY255" i="3"/>
  <c r="AY369"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<sst xmlns="http://schemas.openxmlformats.org/spreadsheetml/2006/main" count="3061" uniqueCount="761">
  <si>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</si>
  <si>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</si>
  <si>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</si>
  <si>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</si>
  <si>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</si>
  <si>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</si>
  <si>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</si>
  <si>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</si>
  <si>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</si>
  <si>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</si>
  <si>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</si>
  <si>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</si>
  <si>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</si>
  <si>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</si>
  <si>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</si>
  <si>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</si>
  <si>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</si>
  <si>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</si>
  <si>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</si>
  <si>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</si>
  <si>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</si>
  <si>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</si>
  <si>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</si>
  <si>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</si>
  <si>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</si>
  <si>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</si>
  <si>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</si>
  <si>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</si>
  <si>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</si>
  <si>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</si>
  <si>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</si>
  <si>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</si>
  <si>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</si>
  <si>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</si>
  <si>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</si>
  <si>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</si>
  <si>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</si>
  <si>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</si>
  <si>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</si>
  <si>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</si>
  <si>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</si>
  <si>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</si>
  <si>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</si>
  <si>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</si>
  <si>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</si>
  <si>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</si>
  <si>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</si>
  <si>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</si>
  <si>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</si>
  <si>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</si>
  <si>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</si>
  <si>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</si>
  <si>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</si>
  <si>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</si>
  <si>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</si>
  <si>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</si>
  <si>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</si>
  <si>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</si>
  <si>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</si>
  <si>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</si>
  <si>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</si>
  <si>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</si>
  <si>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</si>
  <si>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</si>
  <si>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</si>
  <si>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</si>
  <si>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</si>
  <si>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</si>
  <si>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</si>
  <si>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</si>
  <si>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</si>
  <si>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</si>
  <si>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</si>
  <si>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</si>
  <si>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</si>
  <si>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</si>
  <si>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</si>
  <si>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</si>
  <si>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</si>
  <si>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</si>
  <si>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</si>
  <si>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</si>
  <si>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</si>
  <si>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</si>
  <si>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</si>
  <si>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</si>
  <si>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</si>
  <si>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</si>
  <si>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</si>
  <si>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</si>
  <si>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</si>
  <si>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</si>
  <si>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</si>
  <si>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</si>
  <si>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</si>
  <si>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</si>
  <si>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</si>
  <si>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</si>
  <si>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</si>
  <si>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</si>
  <si>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</si>
  <si>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</si>
  <si>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</si>
  <si>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</si>
  <si>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</si>
  <si>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</si>
  <si>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</si>
  <si>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</si>
  <si>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</si>
  <si>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</si>
  <si>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</si>
  <si>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</si>
  <si>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</si>
  <si>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</si>
  <si>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</si>
  <si>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</si>
  <si>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</si>
  <si>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</si>
  <si>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</si>
  <si>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</si>
  <si>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</si>
  <si>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</si>
  <si>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</si>
  <si>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</si>
  <si>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</si>
  <si>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</si>
  <si>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</si>
  <si>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</si>
  <si>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</si>
  <si>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</si>
  <si>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</si>
  <si>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</si>
  <si>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</si>
  <si>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</si>
  <si>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</si>
  <si>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</si>
  <si>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</si>
  <si>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</si>
  <si>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</si>
  <si>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</si>
  <si>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</si>
  <si>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</si>
  <si>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</si>
  <si>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</si>
  <si>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</si>
  <si>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</si>
  <si>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</si>
  <si>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</si>
  <si>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</si>
  <si>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</si>
  <si>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</si>
  <si>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</si>
  <si>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</si>
  <si>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</si>
  <si>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</si>
  <si>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</si>
  <si>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</si>
  <si>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</si>
  <si>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</si>
  <si>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</si>
  <si>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</si>
  <si>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</si>
  <si>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</si>
  <si>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</si>
  <si>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</si>
  <si>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</si>
  <si>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</si>
  <si>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</si>
  <si>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</si>
  <si>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</si>
  <si>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</si>
  <si>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</si>
  <si>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</si>
  <si>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</si>
  <si>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</si>
  <si>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</si>
  <si>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</si>
  <si>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</si>
  <si>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</si>
  <si>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</si>
  <si>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</si>
  <si>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</si>
  <si>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</si>
  <si>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</si>
  <si>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</si>
  <si>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</si>
  <si>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</si>
  <si>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</si>
  <si>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</si>
  <si>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</si>
  <si>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</si>
  <si>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</si>
  <si>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</si>
  <si>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</si>
  <si>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</si>
  <si>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</si>
  <si>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</si>
  <si>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</si>
  <si>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</si>
  <si>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</si>
  <si>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</si>
  <si>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</si>
  <si>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</si>
  <si>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</si>
  <si>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</si>
  <si>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</si>
  <si>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</si>
  <si>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</si>
  <si>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</si>
  <si>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</si>
  <si>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</si>
  <si>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</si>
  <si>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</si>
  <si>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</si>
  <si>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</si>
  <si>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</si>
  <si>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</si>
  <si>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</si>
  <si>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</si>
  <si>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</si>
  <si>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</si>
  <si>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</si>
  <si>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</si>
  <si>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</si>
  <si>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</si>
  <si>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</si>
  <si>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</si>
  <si>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</si>
  <si>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</si>
  <si>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</si>
  <si>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</si>
  <si>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</si>
  <si>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</si>
  <si>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</si>
  <si>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</si>
  <si>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</si>
  <si>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</si>
  <si>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</si>
  <si>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</si>
  <si>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</si>
  <si>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</si>
  <si>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</si>
  <si>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</si>
  <si>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</si>
  <si>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</si>
  <si>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</si>
  <si>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</si>
  <si>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</si>
  <si>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</si>
  <si>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</si>
  <si>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</si>
  <si>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</si>
  <si>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</si>
  <si>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</si>
  <si>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</si>
  <si>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</si>
  <si>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</si>
  <si>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</si>
  <si>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</si>
  <si>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</si>
  <si>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</si>
  <si>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</si>
  <si>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</si>
  <si>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</si>
  <si>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</si>
  <si>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</si>
  <si>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</si>
  <si>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</si>
  <si>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</si>
  <si>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</si>
  <si>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</si>
  <si>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</si>
  <si>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</si>
  <si>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</si>
  <si>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</si>
  <si>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</si>
  <si>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</si>
  <si>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</si>
  <si>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</si>
  <si>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</si>
  <si>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</si>
  <si>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</si>
  <si>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</si>
  <si>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</si>
  <si>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</si>
  <si>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</si>
  <si>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</si>
  <si>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</si>
  <si>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</si>
  <si>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</si>
  <si>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</si>
  <si>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</si>
  <si>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</si>
  <si>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</si>
  <si>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</si>
  <si>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</si>
  <si>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</si>
  <si>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</si>
  <si>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</si>
  <si>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</si>
  <si>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</si>
  <si>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</si>
  <si>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</si>
  <si>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</si>
  <si>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</si>
  <si>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</si>
  <si>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</si>
  <si>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</si>
  <si>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</si>
  <si>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</si>
  <si>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</si>
  <si>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</si>
  <si>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</si>
  <si>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</si>
  <si>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</si>
  <si>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</si>
  <si>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</si>
  <si>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</si>
  <si>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</si>
  <si>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</si>
  <si>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</si>
  <si>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</si>
  <si>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</si>
  <si>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</si>
  <si>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</si>
  <si>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</si>
  <si>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</si>
  <si>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</si>
  <si>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</si>
  <si>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</si>
  <si>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</si>
  <si>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</si>
  <si>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</si>
  <si>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</si>
  <si>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</si>
  <si>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</si>
  <si>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</si>
  <si>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</si>
  <si>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</si>
  <si>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</si>
  <si>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</si>
  <si>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</si>
  <si>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</si>
  <si>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</si>
  <si>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</si>
  <si>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</si>
  <si>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</si>
  <si>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</si>
  <si>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</si>
  <si>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</si>
  <si>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</si>
  <si>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</si>
  <si>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</si>
  <si>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</si>
  <si>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</si>
  <si>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</si>
  <si>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</si>
  <si>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</si>
  <si>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</si>
  <si>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</si>
  <si>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</si>
  <si>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</si>
  <si>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</si>
  <si>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</si>
  <si>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</si>
  <si>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</si>
  <si>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</si>
  <si>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</si>
  <si>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</si>
  <si>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</si>
  <si>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</si>
  <si>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</si>
  <si>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</si>
  <si>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</si>
  <si>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</si>
  <si>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</si>
  <si>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</si>
  <si>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</si>
  <si>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</si>
  <si>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</si>
  <si>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</si>
  <si>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</si>
  <si>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</si>
  <si>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</si>
  <si>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</si>
  <si>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</si>
  <si>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</si>
  <si>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</si>
  <si>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</si>
  <si>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</si>
  <si>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</si>
  <si>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</si>
  <si>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</si>
  <si>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</si>
  <si>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</si>
  <si>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</si>
  <si>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</si>
  <si>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</si>
  <si>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</si>
  <si>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</si>
  <si>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</si>
  <si>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</si>
  <si>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</si>
  <si>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</si>
  <si>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</si>
  <si>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</si>
  <si>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</si>
  <si>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</si>
  <si>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</si>
  <si>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</si>
  <si>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</si>
  <si>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</si>
  <si>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</si>
  <si>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</si>
  <si>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</si>
  <si>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</si>
  <si>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</si>
  <si>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</si>
  <si>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</si>
  <si>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</si>
  <si>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</si>
  <si>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</si>
  <si>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</si>
  <si>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</si>
  <si>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</si>
  <si>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</si>
  <si>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</si>
  <si>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</si>
  <si>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</si>
  <si>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</si>
  <si>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</si>
  <si>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</si>
  <si>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</si>
  <si>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</si>
  <si>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</si>
  <si>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</si>
  <si>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</si>
  <si>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</si>
  <si>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</si>
  <si>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</si>
  <si>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</si>
  <si>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</si>
  <si>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</si>
  <si>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</si>
  <si>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</si>
  <si>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</si>
  <si>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</si>
  <si>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</si>
  <si>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</si>
  <si>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</si>
  <si>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</si>
  <si>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</si>
  <si>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</si>
  <si>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</si>
  <si>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</si>
  <si>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</si>
  <si>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</si>
  <si>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</si>
  <si>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</si>
  <si>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</si>
  <si>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</si>
  <si>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</si>
  <si>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</si>
  <si>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</si>
  <si>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</si>
  <si>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</si>
  <si>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</si>
  <si>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</si>
  <si>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</si>
  <si>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</si>
  <si>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</si>
  <si>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</si>
  <si>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</si>
  <si>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</si>
  <si>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</si>
  <si>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</si>
  <si>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</si>
  <si>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</si>
  <si>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</si>
  <si>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</si>
  <si>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</si>
  <si>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</si>
  <si>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</si>
  <si>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</si>
  <si>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</si>
  <si>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</si>
  <si>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</si>
  <si>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</si>
  <si>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</si>
  <si>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</si>
  <si>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</si>
  <si>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</si>
  <si>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</si>
  <si>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</si>
  <si>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</si>
  <si>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</si>
  <si>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</si>
  <si>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</si>
  <si>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</si>
  <si>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</si>
  <si>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</si>
  <si>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</si>
  <si>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</si>
  <si>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</si>
  <si>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</si>
  <si>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</si>
  <si>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</si>
  <si>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</si>
  <si>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</si>
  <si>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</si>
  <si>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</si>
  <si>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</si>
  <si>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</si>
  <si>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</si>
  <si>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</si>
  <si>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</si>
  <si>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</si>
  <si>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</si>
  <si>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</si>
  <si>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</si>
  <si>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</si>
  <si>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</si>
  <si>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</si>
  <si>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</si>
  <si>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</si>
  <si>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</si>
  <si>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</si>
  <si>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</si>
  <si>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</si>
  <si>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</si>
  <si>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</si>
  <si>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</si>
  <si>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</si>
  <si>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</si>
  <si>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</si>
  <si>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</si>
  <si>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</si>
  <si>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</si>
  <si>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</si>
  <si>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</si>
  <si>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</si>
  <si>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</si>
  <si>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</si>
  <si>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</si>
  <si>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</si>
  <si>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</si>
  <si>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</si>
  <si>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</si>
  <si>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</si>
  <si>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</si>
  <si>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</si>
  <si>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</si>
  <si>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</si>
  <si>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</si>
  <si>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</si>
  <si>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</si>
  <si>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</si>
  <si>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</si>
  <si>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</si>
  <si>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</si>
  <si>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</si>
  <si>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</si>
  <si>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</si>
  <si>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</si>
  <si>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</si>
  <si>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</si>
  <si>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</si>
  <si>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</si>
  <si>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</si>
  <si>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</si>
  <si>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</si>
  <si>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</si>
  <si>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</si>
  <si>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</si>
  <si>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</si>
  <si>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</si>
  <si>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</si>
  <si>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</si>
  <si>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</si>
  <si>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</si>
  <si>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</si>
  <si>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</si>
  <si>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</si>
  <si>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</si>
  <si>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</si>
  <si>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</si>
  <si>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</si>
  <si>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</si>
  <si>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</si>
  <si>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</si>
  <si>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</si>
  <si>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</si>
  <si>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</si>
  <si>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</si>
  <si>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</si>
  <si>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</si>
  <si>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</si>
  <si>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</si>
  <si>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</si>
  <si>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</si>
  <si>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</si>
  <si>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</si>
  <si>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</si>
  <si>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</si>
  <si>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</si>
  <si>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</si>
  <si>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</si>
  <si>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</si>
  <si>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</si>
  <si>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</si>
  <si>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</si>
  <si>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</si>
  <si>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</si>
  <si>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</si>
  <si>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</si>
  <si>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</si>
  <si>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</si>
  <si>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</si>
  <si>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</si>
  <si>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</si>
  <si>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</si>
  <si>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</si>
  <si>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</si>
  <si>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</si>
  <si>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</si>
  <si>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</si>
  <si>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</si>
  <si>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</si>
  <si>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</si>
  <si>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</si>
  <si>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</si>
  <si>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</si>
  <si>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</si>
  <si>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</si>
  <si>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</si>
  <si>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</si>
  <si>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</si>
  <si>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</si>
  <si>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</si>
  <si>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</si>
  <si>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</si>
  <si>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</si>
  <si>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</si>
  <si>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</si>
  <si>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</si>
  <si>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</si>
  <si>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</si>
  <si>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</si>
  <si>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</si>
  <si>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</si>
  <si>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</si>
  <si>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</si>
  <si>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</si>
  <si>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</si>
  <si>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</si>
  <si>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</si>
  <si>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</si>
  <si>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</si>
  <si>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</si>
  <si>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</si>
  <si>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</si>
  <si>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</si>
  <si>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</si>
  <si>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</si>
  <si>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</si>
  <si>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</si>
  <si>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</si>
  <si>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</si>
  <si>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</si>
  <si>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</si>
  <si>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</si>
  <si>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</si>
  <si>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</si>
  <si>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</si>
  <si>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</si>
  <si>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</si>
  <si>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</si>
  <si>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</si>
  <si>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</si>
  <si>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</si>
  <si>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</si>
  <si>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</si>
  <si>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</si>
  <si>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</si>
  <si>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</si>
  <si>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</si>
  <si>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</si>
  <si>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</si>
  <si>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</si>
  <si>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</si>
  <si>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</si>
  <si>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</si>
  <si>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</si>
  <si>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</si>
  <si>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</si>
  <si>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</si>
  <si>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</si>
  <si>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</si>
  <si>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</si>
  <si>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</si>
  <si>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</si>
  <si>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</si>
  <si>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</si>
  <si>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</si>
  <si>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</si>
  <si>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</si>
  <si>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</si>
  <si>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</si>
  <si>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</si>
  <si>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</si>
  <si>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世界道路協会等の運営に必要な政府会員分担金</t>
  </si>
  <si>
    <t>道路局</t>
  </si>
  <si>
    <t>昭和30年度</t>
  </si>
  <si>
    <t>終了予定なし</t>
  </si>
  <si>
    <t>企画課国際室</t>
  </si>
  <si>
    <t>(1)OECD:経済協力開発機構条約第20条第2項
(2)PIARC:定款第４条第1項
(3)REAAA：規約第7条第3項</t>
  </si>
  <si>
    <t>-</t>
  </si>
  <si>
    <t>道路関係国際機関の活動に参画し、諸外国の最新技術・知見等の収集及びその動向を把握し、我が国の道路技術・政策の展開を図る。</t>
  </si>
  <si>
    <t>　（１）経済協力開発機構（OECD）/国際交通フォーラム（ITF）　交通研究センター（TRC）
　　　　経済協力開発機構（OECD）/国際交通フォーラム（ITF）の交通研究センター（TRC）は、各国の交通分野の課題について、経済・社会・環境・
　　　　産業等に着目した研究プログラムを実施しており、各国政府が政府会員分担金を支出している。
　（２）世界道路協会（PIARC）
　　　　PIARCは加盟各国における道路の建設、維持、利用及び経済的発展等の進捗を支援し、道路分野の知識・技術の普及を促進することを目的に
        活動しており、各国政府が政府会員分担金を支出している。
　（３）アジア・オーストラレーシア道路技術協会
　　　　REAAAはアジア及びオセアニア地域における道路技術分野の交流促進、道路技術者の育成を目的に活動しており、各国政府が政府会員分担金
　　　　を支出している。</t>
  </si>
  <si>
    <t>国土交通本省共通費</t>
  </si>
  <si>
    <t>世界道路協会等におけるメンバーシップの維持（毎年度）</t>
  </si>
  <si>
    <t>世界道路協会等におけるメンバーシップの維持件数</t>
  </si>
  <si>
    <t>件</t>
  </si>
  <si>
    <t>国際機関への参画を通じて得られた知見等の内政への反映（毎年度）</t>
  </si>
  <si>
    <t>国際機関（世界道路協会技術委員会）における活動状況の国内行政機関等への報告数</t>
  </si>
  <si>
    <t>道路分野の国際機関の総会・委員会等への参加件数</t>
  </si>
  <si>
    <t>224</t>
  </si>
  <si>
    <t>204</t>
  </si>
  <si>
    <t>218</t>
  </si>
  <si>
    <t>479</t>
  </si>
  <si>
    <t>459</t>
  </si>
  <si>
    <t>472</t>
  </si>
  <si>
    <t>484</t>
  </si>
  <si>
    <t>0473</t>
  </si>
  <si>
    <t>○</t>
  </si>
  <si>
    <t>-</t>
    <phoneticPr fontId="5"/>
  </si>
  <si>
    <t>国土交通省調べ（令和3年5月）</t>
    <phoneticPr fontId="5"/>
  </si>
  <si>
    <t>我が国の道路技術・政策の諸外国への展開等に寄与。</t>
    <rPh sb="0" eb="1">
      <t>ワ</t>
    </rPh>
    <rPh sb="2" eb="3">
      <t>クニ</t>
    </rPh>
    <rPh sb="4" eb="6">
      <t>ドウロ</t>
    </rPh>
    <rPh sb="6" eb="8">
      <t>ギジュツ</t>
    </rPh>
    <rPh sb="9" eb="11">
      <t>セイサク</t>
    </rPh>
    <rPh sb="12" eb="15">
      <t>ショガイコク</t>
    </rPh>
    <rPh sb="17" eb="19">
      <t>テンカイ</t>
    </rPh>
    <rPh sb="19" eb="20">
      <t>トウ</t>
    </rPh>
    <rPh sb="21" eb="23">
      <t>キヨ</t>
    </rPh>
    <phoneticPr fontId="5"/>
  </si>
  <si>
    <t>‐</t>
  </si>
  <si>
    <t>－</t>
  </si>
  <si>
    <t>－</t>
    <phoneticPr fontId="5"/>
  </si>
  <si>
    <t>諸外国の最新技術・知見等の収集及びその動向等を把握するために必要な政府会員分担金である。</t>
    <rPh sb="0" eb="3">
      <t>ショガイコク</t>
    </rPh>
    <rPh sb="4" eb="6">
      <t>サイシン</t>
    </rPh>
    <rPh sb="6" eb="8">
      <t>ギジュツ</t>
    </rPh>
    <rPh sb="9" eb="11">
      <t>チケン</t>
    </rPh>
    <rPh sb="11" eb="12">
      <t>トウ</t>
    </rPh>
    <rPh sb="13" eb="15">
      <t>シュウシュウ</t>
    </rPh>
    <rPh sb="15" eb="16">
      <t>オヨ</t>
    </rPh>
    <rPh sb="19" eb="21">
      <t>ドウコウ</t>
    </rPh>
    <rPh sb="21" eb="22">
      <t>トウ</t>
    </rPh>
    <rPh sb="23" eb="25">
      <t>ハアク</t>
    </rPh>
    <rPh sb="30" eb="32">
      <t>ヒツヨウ</t>
    </rPh>
    <rPh sb="33" eb="35">
      <t>セイフ</t>
    </rPh>
    <rPh sb="35" eb="37">
      <t>カイイン</t>
    </rPh>
    <rPh sb="37" eb="40">
      <t>ブンタンキン</t>
    </rPh>
    <phoneticPr fontId="5"/>
  </si>
  <si>
    <t>無</t>
  </si>
  <si>
    <t>世界道路協会等におけるメンバーシップが維持されている。</t>
    <rPh sb="0" eb="2">
      <t>セカイ</t>
    </rPh>
    <rPh sb="2" eb="4">
      <t>ドウロ</t>
    </rPh>
    <rPh sb="4" eb="6">
      <t>キョウカイ</t>
    </rPh>
    <rPh sb="6" eb="7">
      <t>トウ</t>
    </rPh>
    <rPh sb="19" eb="21">
      <t>イジ</t>
    </rPh>
    <phoneticPr fontId="5"/>
  </si>
  <si>
    <t>諸外国の最新技術・知見等の収集及びその動向等を把握している。</t>
    <rPh sb="0" eb="3">
      <t>ショガイコク</t>
    </rPh>
    <rPh sb="4" eb="6">
      <t>サイシン</t>
    </rPh>
    <rPh sb="6" eb="8">
      <t>ギジュツ</t>
    </rPh>
    <rPh sb="9" eb="11">
      <t>チケン</t>
    </rPh>
    <rPh sb="11" eb="12">
      <t>トウ</t>
    </rPh>
    <rPh sb="13" eb="15">
      <t>シュウシュウ</t>
    </rPh>
    <rPh sb="15" eb="16">
      <t>オヨ</t>
    </rPh>
    <rPh sb="19" eb="21">
      <t>ドウコウ</t>
    </rPh>
    <rPh sb="21" eb="22">
      <t>トウ</t>
    </rPh>
    <rPh sb="23" eb="25">
      <t>ハアク</t>
    </rPh>
    <phoneticPr fontId="5"/>
  </si>
  <si>
    <t>民間企業の海外展開への参考情報や、我が国の今後の海外展開の方向性の検討材料となっている。</t>
    <rPh sb="0" eb="2">
      <t>ミンカン</t>
    </rPh>
    <rPh sb="2" eb="4">
      <t>キギョウ</t>
    </rPh>
    <rPh sb="5" eb="7">
      <t>カイガイ</t>
    </rPh>
    <rPh sb="7" eb="9">
      <t>テンカイ</t>
    </rPh>
    <rPh sb="11" eb="13">
      <t>サンコウ</t>
    </rPh>
    <rPh sb="13" eb="15">
      <t>ジョウホウ</t>
    </rPh>
    <rPh sb="17" eb="18">
      <t>ワ</t>
    </rPh>
    <rPh sb="19" eb="20">
      <t>クニ</t>
    </rPh>
    <rPh sb="21" eb="23">
      <t>コンゴ</t>
    </rPh>
    <rPh sb="24" eb="26">
      <t>カイガイ</t>
    </rPh>
    <rPh sb="26" eb="28">
      <t>テンカイ</t>
    </rPh>
    <rPh sb="29" eb="32">
      <t>ホウコウセイ</t>
    </rPh>
    <rPh sb="33" eb="35">
      <t>ケントウ</t>
    </rPh>
    <rPh sb="35" eb="37">
      <t>ザイリョウ</t>
    </rPh>
    <phoneticPr fontId="5"/>
  </si>
  <si>
    <t>引き続き、道路関係国際機関の活動に参画し、諸外国の最新技術・知見等の収集及びその動向を把握するとともに、我が国の道路技術・政策への実のある展開が図られるよう努める。</t>
    <rPh sb="0" eb="1">
      <t>ヒ</t>
    </rPh>
    <rPh sb="2" eb="3">
      <t>ツヅ</t>
    </rPh>
    <rPh sb="5" eb="7">
      <t>ドウロ</t>
    </rPh>
    <rPh sb="7" eb="9">
      <t>カンケイ</t>
    </rPh>
    <rPh sb="9" eb="11">
      <t>コクサイ</t>
    </rPh>
    <rPh sb="11" eb="13">
      <t>キカン</t>
    </rPh>
    <rPh sb="14" eb="16">
      <t>カツドウ</t>
    </rPh>
    <rPh sb="17" eb="19">
      <t>サンカク</t>
    </rPh>
    <rPh sb="21" eb="24">
      <t>ショガイコク</t>
    </rPh>
    <rPh sb="25" eb="27">
      <t>サイシン</t>
    </rPh>
    <rPh sb="27" eb="29">
      <t>ギジュツ</t>
    </rPh>
    <rPh sb="30" eb="32">
      <t>チケン</t>
    </rPh>
    <rPh sb="32" eb="33">
      <t>トウ</t>
    </rPh>
    <rPh sb="34" eb="36">
      <t>シュウシュウ</t>
    </rPh>
    <rPh sb="36" eb="37">
      <t>オヨ</t>
    </rPh>
    <rPh sb="40" eb="42">
      <t>ドウコウ</t>
    </rPh>
    <rPh sb="43" eb="45">
      <t>ハアク</t>
    </rPh>
    <rPh sb="52" eb="53">
      <t>ワ</t>
    </rPh>
    <rPh sb="54" eb="55">
      <t>クニ</t>
    </rPh>
    <rPh sb="56" eb="58">
      <t>ドウロ</t>
    </rPh>
    <rPh sb="58" eb="60">
      <t>ギジュツ</t>
    </rPh>
    <rPh sb="61" eb="63">
      <t>セイサク</t>
    </rPh>
    <rPh sb="65" eb="66">
      <t>ミ</t>
    </rPh>
    <rPh sb="69" eb="71">
      <t>テンカイ</t>
    </rPh>
    <rPh sb="72" eb="73">
      <t>ハカ</t>
    </rPh>
    <rPh sb="78" eb="79">
      <t>ツト</t>
    </rPh>
    <phoneticPr fontId="5"/>
  </si>
  <si>
    <t>分担金</t>
    <rPh sb="0" eb="3">
      <t>ブンタンキン</t>
    </rPh>
    <phoneticPr fontId="5"/>
  </si>
  <si>
    <t>機関活動の運営資金　等</t>
    <rPh sb="0" eb="2">
      <t>キカン</t>
    </rPh>
    <rPh sb="2" eb="4">
      <t>カツドウ</t>
    </rPh>
    <rPh sb="5" eb="7">
      <t>ウンエイ</t>
    </rPh>
    <rPh sb="7" eb="9">
      <t>シキン</t>
    </rPh>
    <rPh sb="10" eb="11">
      <t>トウ</t>
    </rPh>
    <phoneticPr fontId="5"/>
  </si>
  <si>
    <t>交通研究センター（TRC）</t>
    <rPh sb="0" eb="2">
      <t>コウツウ</t>
    </rPh>
    <rPh sb="2" eb="4">
      <t>ケンキュウ</t>
    </rPh>
    <phoneticPr fontId="5"/>
  </si>
  <si>
    <t>-</t>
    <phoneticPr fontId="5"/>
  </si>
  <si>
    <t>－</t>
    <phoneticPr fontId="5"/>
  </si>
  <si>
    <t>世界道路協会（PIARC）</t>
    <rPh sb="0" eb="2">
      <t>セカイ</t>
    </rPh>
    <rPh sb="2" eb="4">
      <t>ドウロ</t>
    </rPh>
    <rPh sb="4" eb="6">
      <t>キョウカイ</t>
    </rPh>
    <phoneticPr fontId="5"/>
  </si>
  <si>
    <t>アジア・オーストラレーシア道路技術協会（REAAA）</t>
    <rPh sb="13" eb="15">
      <t>ドウロ</t>
    </rPh>
    <rPh sb="15" eb="17">
      <t>ギジュツ</t>
    </rPh>
    <rPh sb="17" eb="19">
      <t>キョウカイ</t>
    </rPh>
    <phoneticPr fontId="5"/>
  </si>
  <si>
    <t>国交</t>
  </si>
  <si>
    <t>道路関係国際機関の活動に参画し、諸外国の最新技術・知見等の収集及びその動向を把握し、我が国の道路技術・政策への展開を図ることは必要である。このため、我が国の道路技術の国際展開を行うべく道路関係国際機関における会議等にて日本の取り組みについて発信を行っている。また、参画を通じて収集された諸外国の最新技術・知見等を内政に反映すべく国内での報告会を実施している。</t>
    <rPh sb="0" eb="2">
      <t>ドウロ</t>
    </rPh>
    <rPh sb="2" eb="4">
      <t>カンケイ</t>
    </rPh>
    <rPh sb="4" eb="6">
      <t>コクサイ</t>
    </rPh>
    <rPh sb="6" eb="8">
      <t>キカン</t>
    </rPh>
    <rPh sb="9" eb="11">
      <t>カツドウ</t>
    </rPh>
    <rPh sb="12" eb="14">
      <t>サンカク</t>
    </rPh>
    <rPh sb="16" eb="19">
      <t>ショガイコク</t>
    </rPh>
    <rPh sb="20" eb="22">
      <t>サイシン</t>
    </rPh>
    <rPh sb="22" eb="24">
      <t>ギジュツ</t>
    </rPh>
    <rPh sb="25" eb="27">
      <t>チケン</t>
    </rPh>
    <rPh sb="27" eb="28">
      <t>トウ</t>
    </rPh>
    <rPh sb="29" eb="31">
      <t>シュウシュウ</t>
    </rPh>
    <rPh sb="31" eb="32">
      <t>オヨ</t>
    </rPh>
    <rPh sb="35" eb="37">
      <t>ドウコウ</t>
    </rPh>
    <rPh sb="38" eb="40">
      <t>ハアク</t>
    </rPh>
    <rPh sb="42" eb="43">
      <t>ワ</t>
    </rPh>
    <rPh sb="44" eb="45">
      <t>クニ</t>
    </rPh>
    <rPh sb="46" eb="48">
      <t>ドウロ</t>
    </rPh>
    <rPh sb="48" eb="50">
      <t>ギジュツ</t>
    </rPh>
    <rPh sb="51" eb="53">
      <t>セイサク</t>
    </rPh>
    <rPh sb="55" eb="57">
      <t>テンカイ</t>
    </rPh>
    <rPh sb="58" eb="59">
      <t>ハカ</t>
    </rPh>
    <rPh sb="63" eb="65">
      <t>ヒツヨウ</t>
    </rPh>
    <rPh sb="74" eb="75">
      <t>ワ</t>
    </rPh>
    <rPh sb="76" eb="77">
      <t>クニ</t>
    </rPh>
    <rPh sb="78" eb="80">
      <t>ドウロ</t>
    </rPh>
    <rPh sb="80" eb="82">
      <t>ギジュツ</t>
    </rPh>
    <rPh sb="83" eb="85">
      <t>コクサイ</t>
    </rPh>
    <rPh sb="85" eb="87">
      <t>テンカイ</t>
    </rPh>
    <rPh sb="88" eb="89">
      <t>オコナ</t>
    </rPh>
    <rPh sb="92" eb="94">
      <t>ドウロ</t>
    </rPh>
    <rPh sb="94" eb="96">
      <t>カンケイ</t>
    </rPh>
    <rPh sb="96" eb="98">
      <t>コクサイ</t>
    </rPh>
    <rPh sb="98" eb="100">
      <t>キカン</t>
    </rPh>
    <rPh sb="104" eb="106">
      <t>カイギ</t>
    </rPh>
    <rPh sb="106" eb="107">
      <t>トウ</t>
    </rPh>
    <rPh sb="109" eb="111">
      <t>ニホン</t>
    </rPh>
    <rPh sb="112" eb="113">
      <t>ト</t>
    </rPh>
    <rPh sb="114" eb="115">
      <t>ク</t>
    </rPh>
    <rPh sb="120" eb="122">
      <t>ハッシン</t>
    </rPh>
    <rPh sb="123" eb="124">
      <t>オコナ</t>
    </rPh>
    <rPh sb="132" eb="134">
      <t>サンカク</t>
    </rPh>
    <rPh sb="135" eb="136">
      <t>ツウ</t>
    </rPh>
    <rPh sb="138" eb="140">
      <t>シュウシュウ</t>
    </rPh>
    <rPh sb="143" eb="146">
      <t>ショガイコク</t>
    </rPh>
    <rPh sb="147" eb="149">
      <t>サイシン</t>
    </rPh>
    <rPh sb="149" eb="151">
      <t>ギジュツ</t>
    </rPh>
    <rPh sb="152" eb="154">
      <t>チケン</t>
    </rPh>
    <rPh sb="154" eb="155">
      <t>トウ</t>
    </rPh>
    <rPh sb="156" eb="158">
      <t>ナイセイ</t>
    </rPh>
    <rPh sb="159" eb="161">
      <t>ハンエイ</t>
    </rPh>
    <rPh sb="164" eb="166">
      <t>コクナイ</t>
    </rPh>
    <rPh sb="168" eb="171">
      <t>ホウコクカイ</t>
    </rPh>
    <rPh sb="172" eb="174">
      <t>ジッシ</t>
    </rPh>
    <phoneticPr fontId="5"/>
  </si>
  <si>
    <t>-</t>
    <phoneticPr fontId="5"/>
  </si>
  <si>
    <t>A.交通研究センター（TRC）</t>
    <rPh sb="2" eb="4">
      <t>コウツウ</t>
    </rPh>
    <rPh sb="4" eb="6">
      <t>ケンキュウ</t>
    </rPh>
    <phoneticPr fontId="5"/>
  </si>
  <si>
    <t>B.世界道路協会（PIARC）</t>
    <rPh sb="2" eb="4">
      <t>セカイ</t>
    </rPh>
    <rPh sb="4" eb="6">
      <t>ドウロ</t>
    </rPh>
    <rPh sb="6" eb="8">
      <t>キョウカイ</t>
    </rPh>
    <phoneticPr fontId="5"/>
  </si>
  <si>
    <t>C.アジア・オーストラレーシア道路技術協会（REAAA）</t>
    <rPh sb="15" eb="17">
      <t>ドウロ</t>
    </rPh>
    <rPh sb="17" eb="19">
      <t>ギジュツ</t>
    </rPh>
    <rPh sb="19" eb="21">
      <t>キョウカイ</t>
    </rPh>
    <phoneticPr fontId="5"/>
  </si>
  <si>
    <t>室長　八尾　光洋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</si>
</sst>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1495</xdr:colOff>
      <xdr:row>750</xdr:row>
      <xdr:rowOff>0</xdr:rowOff>
    </xdr:from>
    <xdr:to>
      <xdr:col>45</xdr:col>
      <xdr:colOff>50057</xdr:colOff>
      <xdr:row>752</xdr:row>
      <xdr:rowOff>5555</xdr:rowOff>
    </xdr:to>
    <xdr:sp macro="" textlink="">
      <xdr:nvSpPr>
        <xdr:cNvPr id="2" name="テキスト ボックス 1"/>
        <xdr:cNvSpPr txBox="1"/>
      </xdr:nvSpPr>
      <xdr:spPr>
        <a:xfrm>
          <a:off x="2623671" y="235570059"/>
          <a:ext cx="6503151" cy="7003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１８百万円</a:t>
          </a:r>
        </a:p>
      </xdr:txBody>
    </xdr:sp>
    <xdr:clientData/>
  </xdr:twoCellAnchor>
  <xdr:twoCellAnchor>
    <xdr:from>
      <xdr:col>13</xdr:col>
      <xdr:colOff>27238</xdr:colOff>
      <xdr:row>752</xdr:row>
      <xdr:rowOff>106535</xdr:rowOff>
    </xdr:from>
    <xdr:to>
      <xdr:col>45</xdr:col>
      <xdr:colOff>63100</xdr:colOff>
      <xdr:row>753</xdr:row>
      <xdr:rowOff>201819</xdr:rowOff>
    </xdr:to>
    <xdr:sp macro="" textlink="">
      <xdr:nvSpPr>
        <xdr:cNvPr id="3" name="大かっこ 2"/>
        <xdr:cNvSpPr/>
      </xdr:nvSpPr>
      <xdr:spPr>
        <a:xfrm>
          <a:off x="2649414" y="236371359"/>
          <a:ext cx="6490451" cy="442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 世界道路協会等への政府会員分担金</a:t>
          </a:r>
        </a:p>
      </xdr:txBody>
    </xdr:sp>
    <xdr:clientData/>
  </xdr:twoCellAnchor>
  <xdr:twoCellAnchor>
    <xdr:from>
      <xdr:col>18</xdr:col>
      <xdr:colOff>82588</xdr:colOff>
      <xdr:row>754</xdr:row>
      <xdr:rowOff>61874</xdr:rowOff>
    </xdr:from>
    <xdr:to>
      <xdr:col>18</xdr:col>
      <xdr:colOff>82588</xdr:colOff>
      <xdr:row>757</xdr:row>
      <xdr:rowOff>109554</xdr:rowOff>
    </xdr:to>
    <xdr:cxnSp macro="">
      <xdr:nvCxnSpPr>
        <xdr:cNvPr id="4" name="直線矢印コネクタ 3"/>
        <xdr:cNvCxnSpPr/>
      </xdr:nvCxnSpPr>
      <xdr:spPr>
        <a:xfrm>
          <a:off x="3713294" y="237021462"/>
          <a:ext cx="0" cy="108982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169731</xdr:colOff>
      <xdr:row>754</xdr:row>
      <xdr:rowOff>8328</xdr:rowOff>
    </xdr:from>
    <xdr:to>
      <xdr:col>29</xdr:col>
      <xdr:colOff>169731</xdr:colOff>
      <xdr:row>757</xdr:row>
      <xdr:rowOff>56008</xdr:rowOff>
    </xdr:to>
    <xdr:cxnSp macro="">
      <xdr:nvCxnSpPr>
        <xdr:cNvPr id="5" name="直線矢印コネクタ 4"/>
        <xdr:cNvCxnSpPr/>
      </xdr:nvCxnSpPr>
      <xdr:spPr>
        <a:xfrm>
          <a:off x="6019202" y="236967916"/>
          <a:ext cx="0" cy="108982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151398</xdr:colOff>
      <xdr:row>753</xdr:row>
      <xdr:rowOff>340779</xdr:rowOff>
    </xdr:from>
    <xdr:to>
      <xdr:col>42</xdr:col>
      <xdr:colOff>151398</xdr:colOff>
      <xdr:row>757</xdr:row>
      <xdr:rowOff>41077</xdr:rowOff>
    </xdr:to>
    <xdr:cxnSp macro="">
      <xdr:nvCxnSpPr>
        <xdr:cNvPr id="6" name="直線矢印コネクタ 5"/>
        <xdr:cNvCxnSpPr/>
      </xdr:nvCxnSpPr>
      <xdr:spPr>
        <a:xfrm>
          <a:off x="8623045" y="236952985"/>
          <a:ext cx="0" cy="108982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138842</xdr:colOff>
      <xdr:row>757</xdr:row>
      <xdr:rowOff>173367</xdr:rowOff>
    </xdr:from>
    <xdr:to>
      <xdr:col>23</xdr:col>
      <xdr:colOff>38539</xdr:colOff>
      <xdr:row>760</xdr:row>
      <xdr:rowOff>303063</xdr:rowOff>
    </xdr:to>
    <xdr:sp macro="" textlink="">
      <xdr:nvSpPr>
        <xdr:cNvPr id="7" name="テキスト ボックス 6"/>
        <xdr:cNvSpPr txBox="1"/>
      </xdr:nvSpPr>
      <xdr:spPr>
        <a:xfrm>
          <a:off x="2559313" y="238175102"/>
          <a:ext cx="2118461" cy="11718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en-US" altLang="ja-JP" sz="1100"/>
            <a:t>.</a:t>
          </a:r>
          <a:r>
            <a:rPr kumimoji="1" lang="ja-JP" altLang="en-US" sz="1100"/>
            <a:t>交通研究センター</a:t>
          </a:r>
          <a:endParaRPr kumimoji="1" lang="en-US" altLang="ja-JP" sz="1100"/>
        </a:p>
        <a:p>
          <a:pPr algn="ctr"/>
          <a:r>
            <a:rPr kumimoji="1" lang="ja-JP" altLang="en-US" sz="1100"/>
            <a:t>（</a:t>
          </a:r>
          <a:r>
            <a:rPr kumimoji="1" lang="en-US" altLang="ja-JP" sz="1100"/>
            <a:t>TRC</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１５</a:t>
          </a:r>
          <a:r>
            <a:rPr kumimoji="1" lang="ja-JP" altLang="en-US" sz="1100"/>
            <a:t>百万円</a:t>
          </a:r>
        </a:p>
      </xdr:txBody>
    </xdr:sp>
    <xdr:clientData/>
  </xdr:twoCellAnchor>
  <xdr:twoCellAnchor>
    <xdr:from>
      <xdr:col>25</xdr:col>
      <xdr:colOff>122568</xdr:colOff>
      <xdr:row>757</xdr:row>
      <xdr:rowOff>173367</xdr:rowOff>
    </xdr:from>
    <xdr:to>
      <xdr:col>33</xdr:col>
      <xdr:colOff>93333</xdr:colOff>
      <xdr:row>760</xdr:row>
      <xdr:rowOff>334757</xdr:rowOff>
    </xdr:to>
    <xdr:sp macro="" textlink="">
      <xdr:nvSpPr>
        <xdr:cNvPr id="8" name="テキスト ボックス 7"/>
        <xdr:cNvSpPr txBox="1"/>
      </xdr:nvSpPr>
      <xdr:spPr>
        <a:xfrm>
          <a:off x="5165215" y="238175102"/>
          <a:ext cx="1584412" cy="12035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en-US" altLang="ja-JP" sz="1100"/>
            <a:t>.</a:t>
          </a:r>
          <a:r>
            <a:rPr kumimoji="1" lang="ja-JP" altLang="en-US" sz="1100"/>
            <a:t>世界道路協会</a:t>
          </a:r>
          <a:endParaRPr kumimoji="1" lang="en-US" altLang="ja-JP" sz="1100"/>
        </a:p>
        <a:p>
          <a:pPr algn="ctr"/>
          <a:r>
            <a:rPr kumimoji="1" lang="ja-JP" altLang="en-US" sz="1100"/>
            <a:t>（</a:t>
          </a:r>
          <a:r>
            <a:rPr kumimoji="1" lang="en-US" altLang="ja-JP" sz="1100"/>
            <a:t>PIARC</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３</a:t>
          </a:r>
          <a:r>
            <a:rPr kumimoji="1" lang="ja-JP" altLang="en-US" sz="1100"/>
            <a:t>百万円</a:t>
          </a:r>
        </a:p>
      </xdr:txBody>
    </xdr:sp>
    <xdr:clientData/>
  </xdr:twoCellAnchor>
  <xdr:twoCellAnchor>
    <xdr:from>
      <xdr:col>36</xdr:col>
      <xdr:colOff>108798</xdr:colOff>
      <xdr:row>757</xdr:row>
      <xdr:rowOff>173367</xdr:rowOff>
    </xdr:from>
    <xdr:to>
      <xdr:col>47</xdr:col>
      <xdr:colOff>172960</xdr:colOff>
      <xdr:row>760</xdr:row>
      <xdr:rowOff>315707</xdr:rowOff>
    </xdr:to>
    <xdr:sp macro="" textlink="">
      <xdr:nvSpPr>
        <xdr:cNvPr id="9" name="テキスト ボックス 8"/>
        <xdr:cNvSpPr txBox="1"/>
      </xdr:nvSpPr>
      <xdr:spPr>
        <a:xfrm>
          <a:off x="7370210" y="238175102"/>
          <a:ext cx="2282926" cy="11844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アジア・オーストラレーシア</a:t>
          </a:r>
          <a:endParaRPr kumimoji="1" lang="en-US" altLang="ja-JP" sz="1100"/>
        </a:p>
        <a:p>
          <a:pPr algn="ctr"/>
          <a:r>
            <a:rPr kumimoji="1" lang="ja-JP" altLang="en-US" sz="1100"/>
            <a:t>道路技術協会</a:t>
          </a:r>
          <a:endParaRPr kumimoji="1" lang="en-US" altLang="ja-JP" sz="1100"/>
        </a:p>
        <a:p>
          <a:pPr algn="ctr"/>
          <a:r>
            <a:rPr kumimoji="1" lang="ja-JP" altLang="en-US" sz="1100"/>
            <a:t>（</a:t>
          </a:r>
          <a:r>
            <a:rPr kumimoji="1" lang="en-US" altLang="ja-JP" sz="1100"/>
            <a:t>REAAA</a:t>
          </a:r>
          <a:r>
            <a:rPr kumimoji="1" lang="ja-JP" altLang="en-US" sz="1100"/>
            <a:t>）</a:t>
          </a:r>
          <a:endParaRPr kumimoji="1" lang="en-US" altLang="ja-JP" sz="1100"/>
        </a:p>
        <a:p>
          <a:pPr algn="ctr"/>
          <a:r>
            <a:rPr kumimoji="1" lang="ja-JP" altLang="en-US" sz="1100">
              <a:solidFill>
                <a:schemeClr val="dk1"/>
              </a:solidFill>
              <a:effectLst/>
              <a:latin typeface="+mn-lt"/>
              <a:ea typeface="+mn-ea"/>
              <a:cs typeface="+mn-cs"/>
            </a:rPr>
            <a:t>０．１</a:t>
          </a:r>
          <a:r>
            <a:rPr kumimoji="1" lang="ja-JP" altLang="en-US" sz="1100"/>
            <a:t>百万円</a:t>
          </a:r>
        </a:p>
      </xdr:txBody>
    </xdr:sp>
    <xdr:clientData/>
  </xdr:twoCellAnchor>
  <xdr:twoCellAnchor>
    <xdr:from>
      <xdr:col>12</xdr:col>
      <xdr:colOff>0</xdr:colOff>
      <xdr:row>761</xdr:row>
      <xdr:rowOff>193365</xdr:rowOff>
    </xdr:from>
    <xdr:to>
      <xdr:col>22</xdr:col>
      <xdr:colOff>173176</xdr:colOff>
      <xdr:row>762</xdr:row>
      <xdr:rowOff>261680</xdr:rowOff>
    </xdr:to>
    <xdr:sp macro="" textlink="">
      <xdr:nvSpPr>
        <xdr:cNvPr id="10" name="大かっこ 9"/>
        <xdr:cNvSpPr/>
      </xdr:nvSpPr>
      <xdr:spPr>
        <a:xfrm>
          <a:off x="2420471" y="239584630"/>
          <a:ext cx="2190234" cy="4156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24</xdr:col>
      <xdr:colOff>144072</xdr:colOff>
      <xdr:row>761</xdr:row>
      <xdr:rowOff>180493</xdr:rowOff>
    </xdr:from>
    <xdr:to>
      <xdr:col>35</xdr:col>
      <xdr:colOff>115543</xdr:colOff>
      <xdr:row>762</xdr:row>
      <xdr:rowOff>248808</xdr:rowOff>
    </xdr:to>
    <xdr:sp macro="" textlink="">
      <xdr:nvSpPr>
        <xdr:cNvPr id="11" name="大かっこ 10"/>
        <xdr:cNvSpPr/>
      </xdr:nvSpPr>
      <xdr:spPr>
        <a:xfrm>
          <a:off x="4985013" y="239571758"/>
          <a:ext cx="2190236" cy="4156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twoCellAnchor>
    <xdr:from>
      <xdr:col>36</xdr:col>
      <xdr:colOff>170410</xdr:colOff>
      <xdr:row>761</xdr:row>
      <xdr:rowOff>193365</xdr:rowOff>
    </xdr:from>
    <xdr:to>
      <xdr:col>47</xdr:col>
      <xdr:colOff>141881</xdr:colOff>
      <xdr:row>762</xdr:row>
      <xdr:rowOff>261680</xdr:rowOff>
    </xdr:to>
    <xdr:sp macro="" textlink="">
      <xdr:nvSpPr>
        <xdr:cNvPr id="12" name="大かっこ 11"/>
        <xdr:cNvSpPr/>
      </xdr:nvSpPr>
      <xdr:spPr>
        <a:xfrm>
          <a:off x="7431822" y="239584630"/>
          <a:ext cx="2190235" cy="4156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tx1"/>
              </a:solidFill>
              <a:latin typeface="+mn-lt"/>
              <a:ea typeface="+mn-ea"/>
              <a:cs typeface="+mn-cs"/>
            </a:rPr>
            <a:t> 機関活動の運営資金</a:t>
          </a:r>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754</v>
      </c>
      <c r="AK2" s="206"/>
      <c r="AL2" s="206"/>
      <c r="AM2" s="206"/>
      <c r="AN2" s="98" t="s">
        <v>405</v>
      </c>
      <c r="AO2" s="206">
        <v>20</v>
      </c>
      <c r="AP2" s="206"/>
      <c r="AQ2" s="206"/>
      <c r="AR2" s="99" t="s">
        <v>708</v>
      </c>
      <c r="AS2" s="207">
        <v>570</v>
      </c>
      <c r="AT2" s="207"/>
      <c r="AU2" s="207"/>
      <c r="AV2" s="98" t="str">
        <f>IF(AW2="","","-")</f>
        <v/>
      </c>
      <c r="AW2" s="394"/>
      <c r="AX2" s="394"/>
    </row>
    <row r="3" spans="1:50" ht="21" customHeight="1" thickBot="1" x14ac:dyDescent="0.2">
      <c r="A3" s="520" t="s">
        <v>701</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709</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712</v>
      </c>
      <c r="H5" s="556"/>
      <c r="I5" s="556"/>
      <c r="J5" s="556"/>
      <c r="K5" s="556"/>
      <c r="L5" s="556"/>
      <c r="M5" s="557" t="s">
        <v>66</v>
      </c>
      <c r="N5" s="558"/>
      <c r="O5" s="558"/>
      <c r="P5" s="558"/>
      <c r="Q5" s="558"/>
      <c r="R5" s="559"/>
      <c r="S5" s="560" t="s">
        <v>713</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760</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2" t="s">
        <v>388</v>
      </c>
      <c r="Z7" s="296"/>
      <c r="AA7" s="296"/>
      <c r="AB7" s="296"/>
      <c r="AC7" s="296"/>
      <c r="AD7" s="393"/>
      <c r="AE7" s="379" t="s">
        <v>405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26.7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19</v>
      </c>
      <c r="Q13" s="164"/>
      <c r="R13" s="164"/>
      <c r="S13" s="164"/>
      <c r="T13" s="164"/>
      <c r="U13" s="164"/>
      <c r="V13" s="165"/>
      <c r="W13" s="163">
        <v>20</v>
      </c>
      <c r="X13" s="164"/>
      <c r="Y13" s="164"/>
      <c r="Z13" s="164"/>
      <c r="AA13" s="164"/>
      <c r="AB13" s="164"/>
      <c r="AC13" s="165"/>
      <c r="AD13" s="163">
        <v>20</v>
      </c>
      <c r="AE13" s="164"/>
      <c r="AF13" s="164"/>
      <c r="AG13" s="164"/>
      <c r="AH13" s="164"/>
      <c r="AI13" s="164"/>
      <c r="AJ13" s="165"/>
      <c r="AK13" s="163">
        <v>20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v>-1</v>
      </c>
      <c r="Q14" s="164"/>
      <c r="R14" s="164"/>
      <c r="S14" s="164"/>
      <c r="T14" s="164"/>
      <c r="U14" s="164"/>
      <c r="V14" s="165"/>
      <c r="W14" s="163">
        <v>-1</v>
      </c>
      <c r="X14" s="164"/>
      <c r="Y14" s="164"/>
      <c r="Z14" s="164"/>
      <c r="AA14" s="164"/>
      <c r="AB14" s="164"/>
      <c r="AC14" s="165"/>
      <c r="AD14" s="163">
        <v>-2</v>
      </c>
      <c r="AE14" s="164"/>
      <c r="AF14" s="164"/>
      <c r="AG14" s="164"/>
      <c r="AH14" s="164"/>
      <c r="AI14" s="164"/>
      <c r="AJ14" s="165"/>
      <c r="AK14" s="163" t="s">
        <v>735</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735</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735</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735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18</v>
      </c>
      <c r="Q18" s="170"/>
      <c r="R18" s="170"/>
      <c r="S18" s="170"/>
      <c r="T18" s="170"/>
      <c r="U18" s="170"/>
      <c r="V18" s="171"/>
      <c r="W18" s="169">
        <f>SUM(W13:AC17)</f>
        <v>19</v>
      </c>
      <c r="X18" s="170"/>
      <c r="Y18" s="170"/>
      <c r="Z18" s="170"/>
      <c r="AA18" s="170"/>
      <c r="AB18" s="170"/>
      <c r="AC18" s="171"/>
      <c r="AD18" s="169">
        <f>SUM(AD13:AJ17)</f>
        <v>18</v>
      </c>
      <c r="AE18" s="170"/>
      <c r="AF18" s="170"/>
      <c r="AG18" s="170"/>
      <c r="AH18" s="170"/>
      <c r="AI18" s="170"/>
      <c r="AJ18" s="171"/>
      <c r="AK18" s="169">
        <f>SUM(AK13:AQ17)</f>
        <v>20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18</v>
      </c>
      <c r="Q19" s="164"/>
      <c r="R19" s="164"/>
      <c r="S19" s="164"/>
      <c r="T19" s="164"/>
      <c r="U19" s="164"/>
      <c r="V19" s="165"/>
      <c r="W19" s="163">
        <v>19</v>
      </c>
      <c r="X19" s="164"/>
      <c r="Y19" s="164"/>
      <c r="Z19" s="164"/>
      <c r="AA19" s="164"/>
      <c r="AB19" s="164"/>
      <c r="AC19" s="165"/>
      <c r="AD19" s="163">
        <v>18</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353</v>
      </c>
      <c r="H21" s="920"/>
      <c r="I21" s="920"/>
      <c r="J21" s="920"/>
      <c r="K21" s="920"/>
      <c r="L21" s="920"/>
      <c r="M21" s="920"/>
      <c r="N21" s="920"/>
      <c r="O21" s="920"/>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20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20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348</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389</v>
      </c>
      <c r="AF30" s="383"/>
      <c r="AG30" s="383"/>
      <c r="AH30" s="384"/>
      <c r="AI30" s="385" t="s">
        <v>411</v>
      </c>
      <c r="AJ30" s="385"/>
      <c r="AK30" s="385"/>
      <c r="AL30" s="382"/>
      <c r="AM30" s="385" t="s">
        <v>508</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2"/>
      <c r="B32" s="510"/>
      <c r="C32" s="510"/>
      <c r="D32" s="510"/>
      <c r="E32" s="510"/>
      <c r="F32" s="511"/>
      <c r="G32" s="537" t="s">
        <v>720</v>
      </c>
      <c r="H32" s="538"/>
      <c r="I32" s="538"/>
      <c r="J32" s="538"/>
      <c r="K32" s="538"/>
      <c r="L32" s="538"/>
      <c r="M32" s="538"/>
      <c r="N32" s="538"/>
      <c r="O32" s="539"/>
      <c r="P32" s="191" t="s">
        <v>721</v>
      </c>
      <c r="Q32" s="191"/>
      <c r="R32" s="191"/>
      <c r="S32" s="191"/>
      <c r="T32" s="191"/>
      <c r="U32" s="191"/>
      <c r="V32" s="191"/>
      <c r="W32" s="191"/>
      <c r="X32" s="233"/>
      <c r="Y32" s="339" t="s">
        <v>12</v>
      </c>
      <c r="Z32" s="546"/>
      <c r="AA32" s="547"/>
      <c r="AB32" s="548" t="s">
        <v>722</v>
      </c>
      <c r="AC32" s="548"/>
      <c r="AD32" s="548"/>
      <c r="AE32" s="363">
        <v>3</v>
      </c>
      <c r="AF32" s="364"/>
      <c r="AG32" s="364"/>
      <c r="AH32" s="364"/>
      <c r="AI32" s="363">
        <v>3</v>
      </c>
      <c r="AJ32" s="364"/>
      <c r="AK32" s="364"/>
      <c r="AL32" s="364"/>
      <c r="AM32" s="363">
        <v>3</v>
      </c>
      <c r="AN32" s="364"/>
      <c r="AO32" s="364"/>
      <c r="AP32" s="364"/>
      <c r="AQ32" s="166" t="s">
        <v>716</v>
      </c>
      <c r="AR32" s="167"/>
      <c r="AS32" s="167"/>
      <c r="AT32" s="168"/>
      <c r="AU32" s="364" t="s">
        <v>716</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722</v>
      </c>
      <c r="AC33" s="519"/>
      <c r="AD33" s="519"/>
      <c r="AE33" s="363">
        <v>3</v>
      </c>
      <c r="AF33" s="364"/>
      <c r="AG33" s="364"/>
      <c r="AH33" s="364"/>
      <c r="AI33" s="363">
        <v>3</v>
      </c>
      <c r="AJ33" s="364"/>
      <c r="AK33" s="364"/>
      <c r="AL33" s="364"/>
      <c r="AM33" s="363">
        <v>3</v>
      </c>
      <c r="AN33" s="364"/>
      <c r="AO33" s="364"/>
      <c r="AP33" s="364"/>
      <c r="AQ33" s="166" t="s">
        <v>716</v>
      </c>
      <c r="AR33" s="167"/>
      <c r="AS33" s="167"/>
      <c r="AT33" s="168"/>
      <c r="AU33" s="364">
        <v>3</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100</v>
      </c>
      <c r="AF34" s="364"/>
      <c r="AG34" s="364"/>
      <c r="AH34" s="364"/>
      <c r="AI34" s="363">
        <v>100</v>
      </c>
      <c r="AJ34" s="364"/>
      <c r="AK34" s="364"/>
      <c r="AL34" s="364"/>
      <c r="AM34" s="363">
        <v>100</v>
      </c>
      <c r="AN34" s="364"/>
      <c r="AO34" s="364"/>
      <c r="AP34" s="364"/>
      <c r="AQ34" s="166" t="s">
        <v>716</v>
      </c>
      <c r="AR34" s="167"/>
      <c r="AS34" s="167"/>
      <c r="AT34" s="168"/>
      <c r="AU34" s="364" t="s">
        <v>716</v>
      </c>
      <c r="AV34" s="364"/>
      <c r="AW34" s="364"/>
      <c r="AX34" s="365"/>
    </row>
    <row r="35" spans="1:51" ht="23.25" customHeight="1" x14ac:dyDescent="0.15">
      <c r="A35" s="892" t="s">
        <v>379</v>
      </c>
      <c r="B35" s="893"/>
      <c r="C35" s="893"/>
      <c r="D35" s="893"/>
      <c r="E35" s="893"/>
      <c r="F35" s="894"/>
      <c r="G35" s="898" t="s">
        <v>736</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1" t="s">
        <v>348</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t="s">
        <v>716</v>
      </c>
      <c r="AV38" s="271"/>
      <c r="AW38" s="375" t="s">
        <v>179</v>
      </c>
      <c r="AX38" s="376"/>
      <c r="AY38">
        <f>$AY$37</f>
        <v>1</v>
      </c>
    </row>
    <row r="39" spans="1:51" ht="23.25" customHeight="1" x14ac:dyDescent="0.15">
      <c r="A39" s="512"/>
      <c r="B39" s="510"/>
      <c r="C39" s="510"/>
      <c r="D39" s="510"/>
      <c r="E39" s="510"/>
      <c r="F39" s="511"/>
      <c r="G39" s="537" t="s">
        <v>723</v>
      </c>
      <c r="H39" s="538"/>
      <c r="I39" s="538"/>
      <c r="J39" s="538"/>
      <c r="K39" s="538"/>
      <c r="L39" s="538"/>
      <c r="M39" s="538"/>
      <c r="N39" s="538"/>
      <c r="O39" s="539"/>
      <c r="P39" s="191" t="s">
        <v>724</v>
      </c>
      <c r="Q39" s="191"/>
      <c r="R39" s="191"/>
      <c r="S39" s="191"/>
      <c r="T39" s="191"/>
      <c r="U39" s="191"/>
      <c r="V39" s="191"/>
      <c r="W39" s="191"/>
      <c r="X39" s="233"/>
      <c r="Y39" s="339" t="s">
        <v>12</v>
      </c>
      <c r="Z39" s="546"/>
      <c r="AA39" s="547"/>
      <c r="AB39" s="548" t="s">
        <v>722</v>
      </c>
      <c r="AC39" s="548"/>
      <c r="AD39" s="548"/>
      <c r="AE39" s="363">
        <v>14</v>
      </c>
      <c r="AF39" s="364"/>
      <c r="AG39" s="364"/>
      <c r="AH39" s="364"/>
      <c r="AI39" s="363">
        <v>13</v>
      </c>
      <c r="AJ39" s="364"/>
      <c r="AK39" s="364"/>
      <c r="AL39" s="364"/>
      <c r="AM39" s="363">
        <v>12</v>
      </c>
      <c r="AN39" s="364"/>
      <c r="AO39" s="364"/>
      <c r="AP39" s="364"/>
      <c r="AQ39" s="166" t="s">
        <v>716</v>
      </c>
      <c r="AR39" s="167"/>
      <c r="AS39" s="167"/>
      <c r="AT39" s="168"/>
      <c r="AU39" s="364" t="s">
        <v>716</v>
      </c>
      <c r="AV39" s="364"/>
      <c r="AW39" s="364"/>
      <c r="AX39" s="365"/>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722</v>
      </c>
      <c r="AC40" s="519"/>
      <c r="AD40" s="519"/>
      <c r="AE40" s="363">
        <v>14</v>
      </c>
      <c r="AF40" s="364"/>
      <c r="AG40" s="364"/>
      <c r="AH40" s="364"/>
      <c r="AI40" s="363">
        <v>14</v>
      </c>
      <c r="AJ40" s="364"/>
      <c r="AK40" s="364"/>
      <c r="AL40" s="364"/>
      <c r="AM40" s="363">
        <v>14</v>
      </c>
      <c r="AN40" s="364"/>
      <c r="AO40" s="364"/>
      <c r="AP40" s="364"/>
      <c r="AQ40" s="166" t="s">
        <v>716</v>
      </c>
      <c r="AR40" s="167"/>
      <c r="AS40" s="167"/>
      <c r="AT40" s="168"/>
      <c r="AU40" s="364">
        <v>14</v>
      </c>
      <c r="AV40" s="364"/>
      <c r="AW40" s="364"/>
      <c r="AX40" s="365"/>
      <c r="AY40">
        <f t="shared" si="4"/>
        <v>1</v>
      </c>
    </row>
    <row r="41" spans="1:51" ht="23.25"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100</v>
      </c>
      <c r="AF41" s="364"/>
      <c r="AG41" s="364"/>
      <c r="AH41" s="364"/>
      <c r="AI41" s="363">
        <v>93</v>
      </c>
      <c r="AJ41" s="364"/>
      <c r="AK41" s="364"/>
      <c r="AL41" s="364"/>
      <c r="AM41" s="363">
        <v>86</v>
      </c>
      <c r="AN41" s="364"/>
      <c r="AO41" s="364"/>
      <c r="AP41" s="364"/>
      <c r="AQ41" s="166" t="s">
        <v>716</v>
      </c>
      <c r="AR41" s="167"/>
      <c r="AS41" s="167"/>
      <c r="AT41" s="168"/>
      <c r="AU41" s="364" t="s">
        <v>716</v>
      </c>
      <c r="AV41" s="364"/>
      <c r="AW41" s="364"/>
      <c r="AX41" s="365"/>
      <c r="AY41">
        <f t="shared" si="4"/>
        <v>1</v>
      </c>
    </row>
    <row r="42" spans="1:51" ht="23.25" customHeight="1" x14ac:dyDescent="0.15">
      <c r="A42" s="892" t="s">
        <v>379</v>
      </c>
      <c r="B42" s="893"/>
      <c r="C42" s="893"/>
      <c r="D42" s="893"/>
      <c r="E42" s="893"/>
      <c r="F42" s="894"/>
      <c r="G42" s="898" t="s">
        <v>736</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hidden="1" customHeight="1" x14ac:dyDescent="0.15">
      <c r="A44" s="641" t="s">
        <v>348</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348</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348</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349</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344</v>
      </c>
      <c r="X65" s="865"/>
      <c r="Y65" s="868"/>
      <c r="Z65" s="868"/>
      <c r="AA65" s="869"/>
      <c r="AB65" s="862" t="s">
        <v>11</v>
      </c>
      <c r="AC65" s="858"/>
      <c r="AD65" s="859"/>
      <c r="AE65" s="335" t="s">
        <v>389</v>
      </c>
      <c r="AF65" s="335"/>
      <c r="AG65" s="335"/>
      <c r="AH65" s="335"/>
      <c r="AI65" s="335" t="s">
        <v>411</v>
      </c>
      <c r="AJ65" s="335"/>
      <c r="AK65" s="335"/>
      <c r="AL65" s="335"/>
      <c r="AM65" s="335" t="s">
        <v>508</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347</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369</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369</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370</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354</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368</v>
      </c>
      <c r="X70" s="939"/>
      <c r="Y70" s="944" t="s">
        <v>12</v>
      </c>
      <c r="Z70" s="944"/>
      <c r="AA70" s="945"/>
      <c r="AB70" s="946" t="s">
        <v>369</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369</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370</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349</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382</v>
      </c>
      <c r="B78" s="908"/>
      <c r="C78" s="908"/>
      <c r="D78" s="908"/>
      <c r="E78" s="905" t="s">
        <v>327</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343</v>
      </c>
      <c r="AP79" s="127"/>
      <c r="AQ79" s="127"/>
      <c r="AR79" s="76" t="s">
        <v>341</v>
      </c>
      <c r="AS79" s="126"/>
      <c r="AT79" s="127"/>
      <c r="AU79" s="127"/>
      <c r="AV79" s="127"/>
      <c r="AW79" s="127"/>
      <c r="AX79" s="128"/>
      <c r="AY79">
        <f>COUNTIF($AR$79,"☑")</f>
        <v>0</v>
      </c>
    </row>
    <row r="80" spans="1:51" ht="18.75" hidden="1" customHeight="1" x14ac:dyDescent="0.15">
      <c r="A80" s="516" t="s">
        <v>147</v>
      </c>
      <c r="B80" s="841" t="s">
        <v>340</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350</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389</v>
      </c>
      <c r="AF100" s="819"/>
      <c r="AG100" s="819"/>
      <c r="AH100" s="820"/>
      <c r="AI100" s="818" t="s">
        <v>411</v>
      </c>
      <c r="AJ100" s="819"/>
      <c r="AK100" s="819"/>
      <c r="AL100" s="820"/>
      <c r="AM100" s="818" t="s">
        <v>508</v>
      </c>
      <c r="AN100" s="819"/>
      <c r="AO100" s="819"/>
      <c r="AP100" s="820"/>
      <c r="AQ100" s="921" t="s">
        <v>416</v>
      </c>
      <c r="AR100" s="922"/>
      <c r="AS100" s="922"/>
      <c r="AT100" s="923"/>
      <c r="AU100" s="921" t="s">
        <v>540</v>
      </c>
      <c r="AV100" s="922"/>
      <c r="AW100" s="922"/>
      <c r="AX100" s="924"/>
    </row>
    <row r="101" spans="1:60" ht="23.25" customHeight="1" x14ac:dyDescent="0.15">
      <c r="A101" s="488"/>
      <c r="B101" s="489"/>
      <c r="C101" s="489"/>
      <c r="D101" s="489"/>
      <c r="E101" s="489"/>
      <c r="F101" s="490"/>
      <c r="G101" s="191" t="s">
        <v>725</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722</v>
      </c>
      <c r="AC101" s="548"/>
      <c r="AD101" s="548"/>
      <c r="AE101" s="358">
        <v>31</v>
      </c>
      <c r="AF101" s="358"/>
      <c r="AG101" s="358"/>
      <c r="AH101" s="358"/>
      <c r="AI101" s="358">
        <v>32</v>
      </c>
      <c r="AJ101" s="358"/>
      <c r="AK101" s="358"/>
      <c r="AL101" s="358"/>
      <c r="AM101" s="358">
        <v>22</v>
      </c>
      <c r="AN101" s="358"/>
      <c r="AO101" s="358"/>
      <c r="AP101" s="358"/>
      <c r="AQ101" s="358"/>
      <c r="AR101" s="358"/>
      <c r="AS101" s="358"/>
      <c r="AT101" s="358"/>
      <c r="AU101" s="363" t="s">
        <v>756</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722</v>
      </c>
      <c r="AC102" s="548"/>
      <c r="AD102" s="548"/>
      <c r="AE102" s="358">
        <v>32</v>
      </c>
      <c r="AF102" s="358"/>
      <c r="AG102" s="358"/>
      <c r="AH102" s="358"/>
      <c r="AI102" s="358">
        <v>31</v>
      </c>
      <c r="AJ102" s="358"/>
      <c r="AK102" s="358"/>
      <c r="AL102" s="358"/>
      <c r="AM102" s="358">
        <v>16</v>
      </c>
      <c r="AN102" s="358"/>
      <c r="AO102" s="358"/>
      <c r="AP102" s="358"/>
      <c r="AQ102" s="358">
        <v>33</v>
      </c>
      <c r="AR102" s="358"/>
      <c r="AS102" s="358"/>
      <c r="AT102" s="358"/>
      <c r="AU102" s="371" t="s">
        <v>756</v>
      </c>
      <c r="AV102" s="372"/>
      <c r="AW102" s="372"/>
      <c r="AX102" s="925"/>
    </row>
    <row r="103" spans="1:60" ht="31.5" hidden="1" customHeight="1" x14ac:dyDescent="0.15">
      <c r="A103" s="485" t="s">
        <v>350</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350</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350</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350</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359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756</v>
      </c>
      <c r="AC116" s="301"/>
      <c r="AD116" s="302"/>
      <c r="AE116" s="358" t="s">
        <v>756</v>
      </c>
      <c r="AF116" s="358"/>
      <c r="AG116" s="358"/>
      <c r="AH116" s="358"/>
      <c r="AI116" s="358" t="s">
        <v>756</v>
      </c>
      <c r="AJ116" s="358"/>
      <c r="AK116" s="358"/>
      <c r="AL116" s="358"/>
      <c r="AM116" s="358" t="s">
        <v>756</v>
      </c>
      <c r="AN116" s="358"/>
      <c r="AO116" s="358"/>
      <c r="AP116" s="358"/>
      <c r="AQ116" s="363" t="s">
        <v>756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357</v>
      </c>
      <c r="AC117" s="343"/>
      <c r="AD117" s="344"/>
      <c r="AE117" s="306" t="s">
        <v>756</v>
      </c>
      <c r="AF117" s="306"/>
      <c r="AG117" s="306"/>
      <c r="AH117" s="306"/>
      <c r="AI117" s="306" t="s">
        <v>756</v>
      </c>
      <c r="AJ117" s="306"/>
      <c r="AK117" s="306"/>
      <c r="AL117" s="306"/>
      <c r="AM117" s="306" t="s">
        <v>756</v>
      </c>
      <c r="AN117" s="306"/>
      <c r="AO117" s="306"/>
      <c r="AP117" s="306"/>
      <c r="AQ117" s="306" t="s">
        <v>756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988" t="s">
        <v>404</v>
      </c>
      <c r="B130" s="986"/>
      <c r="C130" s="985" t="s">
        <v>236</v>
      </c>
      <c r="D130" s="986"/>
      <c r="E130" s="308" t="s">
        <v>265</v>
      </c>
      <c r="F130" s="309"/>
      <c r="G130" s="310" t="s">
        <v>716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hidden="1" customHeight="1" x14ac:dyDescent="0.15">
      <c r="A131" s="989"/>
      <c r="B131" s="253"/>
      <c r="C131" s="252"/>
      <c r="D131" s="253"/>
      <c r="E131" s="239" t="s">
        <v>264</v>
      </c>
      <c r="F131" s="240"/>
      <c r="G131" s="237" t="s">
        <v>716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hidden="1"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hidden="1" customHeight="1" x14ac:dyDescent="0.15">
      <c r="A134" s="989"/>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hidden="1"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1</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1</v>
      </c>
    </row>
    <row r="175" spans="1:51" ht="22.5" hidden="1" customHeight="1" x14ac:dyDescent="0.15">
      <c r="A175" s="989"/>
      <c r="B175" s="253"/>
      <c r="C175" s="252"/>
      <c r="D175" s="253"/>
      <c r="E175" s="252"/>
      <c r="F175" s="314"/>
      <c r="G175" s="232" t="s">
        <v>716</v>
      </c>
      <c r="H175" s="191"/>
      <c r="I175" s="191"/>
      <c r="J175" s="191"/>
      <c r="K175" s="191"/>
      <c r="L175" s="191"/>
      <c r="M175" s="191"/>
      <c r="N175" s="191"/>
      <c r="O175" s="191"/>
      <c r="P175" s="233"/>
      <c r="Q175" s="190" t="s">
        <v>716</v>
      </c>
      <c r="R175" s="191"/>
      <c r="S175" s="191"/>
      <c r="T175" s="191"/>
      <c r="U175" s="191"/>
      <c r="V175" s="191"/>
      <c r="W175" s="191"/>
      <c r="X175" s="191"/>
      <c r="Y175" s="191"/>
      <c r="Z175" s="191"/>
      <c r="AA175" s="916"/>
      <c r="AB175" s="256" t="s">
        <v>716</v>
      </c>
      <c r="AC175" s="257"/>
      <c r="AD175" s="257"/>
      <c r="AE175" s="262" t="s">
        <v>716</v>
      </c>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1</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1</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1</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1</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1</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9"/>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9"/>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9"/>
      <c r="B430" s="253"/>
      <c r="C430" s="250" t="s">
        <v>670</v>
      </c>
      <c r="D430" s="251"/>
      <c r="E430" s="239" t="s">
        <v>398</v>
      </c>
      <c r="F430" s="445"/>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hidden="1" customHeight="1" x14ac:dyDescent="0.15">
      <c r="A433" s="989"/>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hidden="1"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hidden="1"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hidden="1" customHeight="1" x14ac:dyDescent="0.15">
      <c r="A458" s="989"/>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hidden="1"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hidden="1" customHeight="1" thickBo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9"/>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9"/>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734</v>
      </c>
      <c r="AE702" s="891"/>
      <c r="AF702" s="891"/>
      <c r="AG702" s="880" t="s">
        <v>737</v>
      </c>
      <c r="AH702" s="881"/>
      <c r="AI702" s="881"/>
      <c r="AJ702" s="881"/>
      <c r="AK702" s="881"/>
      <c r="AL702" s="881"/>
      <c r="AM702" s="881"/>
      <c r="AN702" s="881"/>
      <c r="AO702" s="881"/>
      <c r="AP702" s="881"/>
      <c r="AQ702" s="881"/>
      <c r="AR702" s="881"/>
      <c r="AS702" s="881"/>
      <c r="AT702" s="881"/>
      <c r="AU702" s="881"/>
      <c r="AV702" s="881"/>
      <c r="AW702" s="881"/>
      <c r="AX702" s="882"/>
    </row>
    <row r="703" spans="1:51" ht="27"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738</v>
      </c>
      <c r="AE703" s="185"/>
      <c r="AF703" s="185"/>
      <c r="AG703" s="664" t="s">
        <v>740</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734</v>
      </c>
      <c r="AE704" s="583"/>
      <c r="AF704" s="583"/>
      <c r="AG704" s="425" t="s">
        <v>741</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738</v>
      </c>
      <c r="AE705" s="733"/>
      <c r="AF705" s="733"/>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380</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742</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742</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738</v>
      </c>
      <c r="AE708" s="668"/>
      <c r="AF708" s="668"/>
      <c r="AG708" s="523" t="s">
        <v>740</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738</v>
      </c>
      <c r="AE709" s="185"/>
      <c r="AF709" s="185"/>
      <c r="AG709" s="664" t="s">
        <v>739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738</v>
      </c>
      <c r="AE710" s="185"/>
      <c r="AF710" s="185"/>
      <c r="AG710" s="664" t="s">
        <v>739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738</v>
      </c>
      <c r="AE711" s="185"/>
      <c r="AF711" s="185"/>
      <c r="AG711" s="664" t="s">
        <v>739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345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738</v>
      </c>
      <c r="AE712" s="583"/>
      <c r="AF712" s="583"/>
      <c r="AG712" s="591" t="s">
        <v>739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4" t="s">
        <v>739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324</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738</v>
      </c>
      <c r="AE714" s="589"/>
      <c r="AF714" s="590"/>
      <c r="AG714" s="689" t="s">
        <v>739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734</v>
      </c>
      <c r="AE715" s="668"/>
      <c r="AF715" s="774"/>
      <c r="AG715" s="523" t="s">
        <v>743</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738</v>
      </c>
      <c r="AE716" s="756"/>
      <c r="AF716" s="756"/>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734</v>
      </c>
      <c r="AE717" s="185"/>
      <c r="AF717" s="185"/>
      <c r="AG717" s="664" t="s">
        <v>744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734</v>
      </c>
      <c r="AE718" s="185"/>
      <c r="AF718" s="185"/>
      <c r="AG718" s="193" t="s">
        <v>745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738</v>
      </c>
      <c r="AE719" s="668"/>
      <c r="AF719" s="66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338</v>
      </c>
      <c r="D720" s="927"/>
      <c r="E720" s="927"/>
      <c r="F720" s="930"/>
      <c r="G720" s="926" t="s">
        <v>339</v>
      </c>
      <c r="H720" s="927"/>
      <c r="I720" s="927"/>
      <c r="J720" s="927"/>
      <c r="K720" s="927"/>
      <c r="L720" s="927"/>
      <c r="M720" s="927"/>
      <c r="N720" s="926" t="s">
        <v>342</v>
      </c>
      <c r="O720" s="927"/>
      <c r="P720" s="927"/>
      <c r="Q720" s="927"/>
      <c r="R720" s="927"/>
      <c r="S720" s="927"/>
      <c r="T720" s="927"/>
      <c r="U720" s="927"/>
      <c r="V720" s="927"/>
      <c r="W720" s="927"/>
      <c r="X720" s="927"/>
      <c r="Y720" s="927"/>
      <c r="Z720" s="927"/>
      <c r="AA720" s="927"/>
      <c r="AB720" s="927"/>
      <c r="AC720" s="927"/>
      <c r="AD720" s="927"/>
      <c r="AE720" s="927"/>
      <c r="AF720" s="92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40" t="s">
        <v>53</v>
      </c>
      <c r="D726" s="578"/>
      <c r="E726" s="578"/>
      <c r="F726" s="579"/>
      <c r="G726" s="794" t="s">
        <v>755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746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351</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671</v>
      </c>
      <c r="B737" s="158"/>
      <c r="C737" s="158"/>
      <c r="D737" s="159"/>
      <c r="E737" s="105" t="s">
        <v>726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727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728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729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480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521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6" t="s">
        <v>757</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758</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747</v>
      </c>
      <c r="H789" s="447"/>
      <c r="I789" s="447"/>
      <c r="J789" s="447"/>
      <c r="K789" s="448"/>
      <c r="L789" s="449" t="s">
        <v>748</v>
      </c>
      <c r="M789" s="450"/>
      <c r="N789" s="450"/>
      <c r="O789" s="450"/>
      <c r="P789" s="450"/>
      <c r="Q789" s="450"/>
      <c r="R789" s="450"/>
      <c r="S789" s="450"/>
      <c r="T789" s="450"/>
      <c r="U789" s="450"/>
      <c r="V789" s="450"/>
      <c r="W789" s="450"/>
      <c r="X789" s="451"/>
      <c r="Y789" s="452">
        <v>15</v>
      </c>
      <c r="Z789" s="453"/>
      <c r="AA789" s="453"/>
      <c r="AB789" s="554"/>
      <c r="AC789" s="446" t="s">
        <v>747</v>
      </c>
      <c r="AD789" s="447"/>
      <c r="AE789" s="447"/>
      <c r="AF789" s="447"/>
      <c r="AG789" s="448"/>
      <c r="AH789" s="449" t="s">
        <v>748</v>
      </c>
      <c r="AI789" s="450"/>
      <c r="AJ789" s="450"/>
      <c r="AK789" s="450"/>
      <c r="AL789" s="450"/>
      <c r="AM789" s="450"/>
      <c r="AN789" s="450"/>
      <c r="AO789" s="450"/>
      <c r="AP789" s="450"/>
      <c r="AQ789" s="450"/>
      <c r="AR789" s="450"/>
      <c r="AS789" s="450"/>
      <c r="AT789" s="451"/>
      <c r="AU789" s="452">
        <v>3</v>
      </c>
      <c r="AV789" s="453"/>
      <c r="AW789" s="453"/>
      <c r="AX789" s="454"/>
    </row>
    <row r="790" spans="1:51" ht="24.75" customHeight="1" x14ac:dyDescent="0.15">
      <c r="A790" s="553"/>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15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v>
      </c>
      <c r="AV799" s="412"/>
      <c r="AW799" s="412"/>
      <c r="AX799" s="414"/>
    </row>
    <row r="800" spans="1:51" ht="24.75" customHeight="1" x14ac:dyDescent="0.15">
      <c r="A800" s="553"/>
      <c r="B800" s="760"/>
      <c r="C800" s="760"/>
      <c r="D800" s="760"/>
      <c r="E800" s="760"/>
      <c r="F800" s="761"/>
      <c r="G800" s="436" t="s">
        <v>759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1</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1</v>
      </c>
    </row>
    <row r="802" spans="1:51" ht="24.75" customHeight="1" x14ac:dyDescent="0.15">
      <c r="A802" s="553"/>
      <c r="B802" s="760"/>
      <c r="C802" s="760"/>
      <c r="D802" s="760"/>
      <c r="E802" s="760"/>
      <c r="F802" s="761"/>
      <c r="G802" s="446" t="s">
        <v>747</v>
      </c>
      <c r="H802" s="447"/>
      <c r="I802" s="447"/>
      <c r="J802" s="447"/>
      <c r="K802" s="448"/>
      <c r="L802" s="449" t="s">
        <v>748</v>
      </c>
      <c r="M802" s="450"/>
      <c r="N802" s="450"/>
      <c r="O802" s="450"/>
      <c r="P802" s="450"/>
      <c r="Q802" s="450"/>
      <c r="R802" s="450"/>
      <c r="S802" s="450"/>
      <c r="T802" s="450"/>
      <c r="U802" s="450"/>
      <c r="V802" s="450"/>
      <c r="W802" s="450"/>
      <c r="X802" s="451"/>
      <c r="Y802" s="452">
        <v>0.1</v>
      </c>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1</v>
      </c>
    </row>
    <row r="803" spans="1:51" ht="24.75"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3"/>
      <c r="B813" s="760"/>
      <c r="C813" s="760"/>
      <c r="D813" s="760"/>
      <c r="E813" s="760"/>
      <c r="F813" s="761"/>
      <c r="G813" s="436" t="s">
        <v>319</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320</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343</v>
      </c>
      <c r="AM839" s="951"/>
      <c r="AN839" s="951"/>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749</v>
      </c>
      <c r="D845" s="415"/>
      <c r="E845" s="415"/>
      <c r="F845" s="415"/>
      <c r="G845" s="415"/>
      <c r="H845" s="415"/>
      <c r="I845" s="415"/>
      <c r="J845" s="416" t="s">
        <v>750</v>
      </c>
      <c r="K845" s="417"/>
      <c r="L845" s="417"/>
      <c r="M845" s="417"/>
      <c r="N845" s="417"/>
      <c r="O845" s="417"/>
      <c r="P845" s="421" t="s">
        <v>748</v>
      </c>
      <c r="Q845" s="317"/>
      <c r="R845" s="317"/>
      <c r="S845" s="317"/>
      <c r="T845" s="317"/>
      <c r="U845" s="317"/>
      <c r="V845" s="317"/>
      <c r="W845" s="317"/>
      <c r="X845" s="317"/>
      <c r="Y845" s="318">
        <v>15</v>
      </c>
      <c r="Z845" s="319"/>
      <c r="AA845" s="319"/>
      <c r="AB845" s="320"/>
      <c r="AC845" s="424" t="s">
        <v>716</v>
      </c>
      <c r="AD845" s="424"/>
      <c r="AE845" s="424"/>
      <c r="AF845" s="424"/>
      <c r="AG845" s="424"/>
      <c r="AH845" s="418" t="s">
        <v>750</v>
      </c>
      <c r="AI845" s="419"/>
      <c r="AJ845" s="419"/>
      <c r="AK845" s="419"/>
      <c r="AL845" s="326" t="s">
        <v>750</v>
      </c>
      <c r="AM845" s="327"/>
      <c r="AN845" s="327"/>
      <c r="AO845" s="328"/>
      <c r="AP845" s="321" t="s">
        <v>751</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752</v>
      </c>
      <c r="D878" s="415"/>
      <c r="E878" s="415"/>
      <c r="F878" s="415"/>
      <c r="G878" s="415"/>
      <c r="H878" s="415"/>
      <c r="I878" s="415"/>
      <c r="J878" s="416" t="s">
        <v>750</v>
      </c>
      <c r="K878" s="417"/>
      <c r="L878" s="417"/>
      <c r="M878" s="417"/>
      <c r="N878" s="417"/>
      <c r="O878" s="417"/>
      <c r="P878" s="421" t="s">
        <v>748</v>
      </c>
      <c r="Q878" s="317"/>
      <c r="R878" s="317"/>
      <c r="S878" s="317"/>
      <c r="T878" s="317"/>
      <c r="U878" s="317"/>
      <c r="V878" s="317"/>
      <c r="W878" s="317"/>
      <c r="X878" s="317"/>
      <c r="Y878" s="318">
        <v>3</v>
      </c>
      <c r="Z878" s="319"/>
      <c r="AA878" s="319"/>
      <c r="AB878" s="320"/>
      <c r="AC878" s="424" t="s">
        <v>716</v>
      </c>
      <c r="AD878" s="424"/>
      <c r="AE878" s="424"/>
      <c r="AF878" s="424"/>
      <c r="AG878" s="424"/>
      <c r="AH878" s="418" t="s">
        <v>750</v>
      </c>
      <c r="AI878" s="419"/>
      <c r="AJ878" s="419"/>
      <c r="AK878" s="419"/>
      <c r="AL878" s="326" t="s">
        <v>750</v>
      </c>
      <c r="AM878" s="327"/>
      <c r="AN878" s="327"/>
      <c r="AO878" s="328"/>
      <c r="AP878" s="321" t="s">
        <v>751</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50.25" customHeight="1" x14ac:dyDescent="0.15">
      <c r="A911" s="401">
        <v>1</v>
      </c>
      <c r="B911" s="401">
        <v>1</v>
      </c>
      <c r="C911" s="420" t="s">
        <v>753</v>
      </c>
      <c r="D911" s="415"/>
      <c r="E911" s="415"/>
      <c r="F911" s="415"/>
      <c r="G911" s="415"/>
      <c r="H911" s="415"/>
      <c r="I911" s="415"/>
      <c r="J911" s="416" t="s">
        <v>750</v>
      </c>
      <c r="K911" s="417"/>
      <c r="L911" s="417"/>
      <c r="M911" s="417"/>
      <c r="N911" s="417"/>
      <c r="O911" s="417"/>
      <c r="P911" s="421" t="s">
        <v>748</v>
      </c>
      <c r="Q911" s="317"/>
      <c r="R911" s="317"/>
      <c r="S911" s="317"/>
      <c r="T911" s="317"/>
      <c r="U911" s="317"/>
      <c r="V911" s="317"/>
      <c r="W911" s="317"/>
      <c r="X911" s="317"/>
      <c r="Y911" s="318">
        <v>0.1</v>
      </c>
      <c r="Z911" s="319"/>
      <c r="AA911" s="319"/>
      <c r="AB911" s="320"/>
      <c r="AC911" s="424" t="s">
        <v>716</v>
      </c>
      <c r="AD911" s="424"/>
      <c r="AE911" s="424"/>
      <c r="AF911" s="424"/>
      <c r="AG911" s="424"/>
      <c r="AH911" s="418" t="s">
        <v>750</v>
      </c>
      <c r="AI911" s="419"/>
      <c r="AJ911" s="419"/>
      <c r="AK911" s="419"/>
      <c r="AL911" s="326" t="s">
        <v>750</v>
      </c>
      <c r="AM911" s="327"/>
      <c r="AN911" s="327"/>
      <c r="AO911" s="328"/>
      <c r="AP911" s="321" t="s">
        <v>751</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328</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343</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329</v>
      </c>
      <c r="AQ1109" s="423"/>
      <c r="AR1109" s="423"/>
      <c r="AS1109" s="423"/>
      <c r="AT1109" s="423"/>
      <c r="AU1109" s="423"/>
      <c r="AV1109" s="423"/>
      <c r="AW1109" s="423"/>
      <c r="AX1109" s="423"/>
    </row>
    <row r="1110" spans="1:51" ht="30" hidden="1" customHeight="1" x14ac:dyDescent="0.15">
      <c r="A1110" s="401">
        <v>1</v>
      </c>
      <c r="B1110" s="401">
        <v>1</v>
      </c>
      <c r="C1110" s="888"/>
      <c r="D1110" s="888"/>
      <c r="E1110" s="887"/>
      <c r="F1110" s="887"/>
      <c r="G1110" s="887"/>
      <c r="H1110" s="887"/>
      <c r="I1110" s="88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Z1" zoomScaleNormal="100" workbookViewId="0">
      <selection activeCell="AG13" sqref="AG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734</v>
      </c>
      <c r="R8" s="13" t="str">
        <f t="shared" si="3"/>
        <v>その他</v>
      </c>
      <c r="S8" s="13" t="str">
        <f t="shared" si="4"/>
        <v>その他</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その他</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348</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389</v>
      </c>
      <c r="AF2" s="991"/>
      <c r="AG2" s="991"/>
      <c r="AH2" s="991"/>
      <c r="AI2" s="991" t="s">
        <v>411</v>
      </c>
      <c r="AJ2" s="991"/>
      <c r="AK2" s="991"/>
      <c r="AL2" s="455"/>
      <c r="AM2" s="991" t="s">
        <v>508</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379</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348</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389</v>
      </c>
      <c r="AF9" s="991"/>
      <c r="AG9" s="991"/>
      <c r="AH9" s="991"/>
      <c r="AI9" s="991" t="s">
        <v>411</v>
      </c>
      <c r="AJ9" s="991"/>
      <c r="AK9" s="991"/>
      <c r="AL9" s="455"/>
      <c r="AM9" s="991" t="s">
        <v>508</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379</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348</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389</v>
      </c>
      <c r="AF16" s="991"/>
      <c r="AG16" s="991"/>
      <c r="AH16" s="991"/>
      <c r="AI16" s="991" t="s">
        <v>411</v>
      </c>
      <c r="AJ16" s="991"/>
      <c r="AK16" s="991"/>
      <c r="AL16" s="455"/>
      <c r="AM16" s="991" t="s">
        <v>508</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379</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348</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389</v>
      </c>
      <c r="AF23" s="991"/>
      <c r="AG23" s="991"/>
      <c r="AH23" s="991"/>
      <c r="AI23" s="991" t="s">
        <v>411</v>
      </c>
      <c r="AJ23" s="991"/>
      <c r="AK23" s="991"/>
      <c r="AL23" s="455"/>
      <c r="AM23" s="991" t="s">
        <v>508</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379</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348</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389</v>
      </c>
      <c r="AF30" s="991"/>
      <c r="AG30" s="991"/>
      <c r="AH30" s="991"/>
      <c r="AI30" s="991" t="s">
        <v>411</v>
      </c>
      <c r="AJ30" s="991"/>
      <c r="AK30" s="991"/>
      <c r="AL30" s="455"/>
      <c r="AM30" s="991" t="s">
        <v>508</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379</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348</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389</v>
      </c>
      <c r="AF37" s="991"/>
      <c r="AG37" s="991"/>
      <c r="AH37" s="991"/>
      <c r="AI37" s="991" t="s">
        <v>411</v>
      </c>
      <c r="AJ37" s="991"/>
      <c r="AK37" s="991"/>
      <c r="AL37" s="455"/>
      <c r="AM37" s="991" t="s">
        <v>508</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379</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348</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389</v>
      </c>
      <c r="AF44" s="991"/>
      <c r="AG44" s="991"/>
      <c r="AH44" s="991"/>
      <c r="AI44" s="991" t="s">
        <v>411</v>
      </c>
      <c r="AJ44" s="991"/>
      <c r="AK44" s="991"/>
      <c r="AL44" s="455"/>
      <c r="AM44" s="991" t="s">
        <v>508</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379</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348</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389</v>
      </c>
      <c r="AF51" s="991"/>
      <c r="AG51" s="991"/>
      <c r="AH51" s="991"/>
      <c r="AI51" s="991" t="s">
        <v>411</v>
      </c>
      <c r="AJ51" s="991"/>
      <c r="AK51" s="991"/>
      <c r="AL51" s="455"/>
      <c r="AM51" s="991" t="s">
        <v>508</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379</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348</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389</v>
      </c>
      <c r="AF58" s="991"/>
      <c r="AG58" s="991"/>
      <c r="AH58" s="991"/>
      <c r="AI58" s="991" t="s">
        <v>411</v>
      </c>
      <c r="AJ58" s="991"/>
      <c r="AK58" s="991"/>
      <c r="AL58" s="455"/>
      <c r="AM58" s="991" t="s">
        <v>508</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379</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348</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389</v>
      </c>
      <c r="AF65" s="991"/>
      <c r="AG65" s="991"/>
      <c r="AH65" s="991"/>
      <c r="AI65" s="991" t="s">
        <v>411</v>
      </c>
      <c r="AJ65" s="991"/>
      <c r="AK65" s="991"/>
      <c r="AL65" s="455"/>
      <c r="AM65" s="991" t="s">
        <v>508</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379</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365</v>
      </c>
      <c r="H2" s="437"/>
      <c r="I2" s="437"/>
      <c r="J2" s="437"/>
      <c r="K2" s="437"/>
      <c r="L2" s="437"/>
      <c r="M2" s="437"/>
      <c r="N2" s="437"/>
      <c r="O2" s="437"/>
      <c r="P2" s="437"/>
      <c r="Q2" s="437"/>
      <c r="R2" s="437"/>
      <c r="S2" s="437"/>
      <c r="T2" s="437"/>
      <c r="U2" s="437"/>
      <c r="V2" s="437"/>
      <c r="W2" s="437"/>
      <c r="X2" s="437"/>
      <c r="Y2" s="437"/>
      <c r="Z2" s="437"/>
      <c r="AA2" s="437"/>
      <c r="AB2" s="438"/>
      <c r="AC2" s="436" t="s">
        <v>367</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西川 智子</dc:creator>
  <cp:lastModifiedBy>ㅤ</cp:lastModifiedBy>
  <cp:lastPrinted>2021-06-01T02:02:01Z</cp:lastPrinted>
  <dcterms:created xsi:type="dcterms:W3CDTF">2012-03-13T00:50:25Z</dcterms:created>
  <dcterms:modified xsi:type="dcterms:W3CDTF">2021-06-30T14:39:36Z</dcterms:modified>
</cp:coreProperties>
</file>