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新規課題】国総研（つくば）\"/>
    </mc:Choice>
  </mc:AlternateContent>
  <xr:revisionPtr revIDLastSave="0" documentId="13_ncr:1_{CBD47352-0207-4182-BA94-90F43C3F41B9}" xr6:coauthVersionLast="36" xr6:coauthVersionMax="4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<sst xmlns="http://schemas.openxmlformats.org/spreadsheetml/2006/main" count="2313" uniqueCount="666">
  <si>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</si>
  <si>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</si>
  <si>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</si>
  <si>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</si>
  <si>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</si>
  <si>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</si>
  <si>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</si>
  <si>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</si>
  <si>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</si>
  <si>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</si>
  <si>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</si>
  <si>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</si>
  <si>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</si>
  <si>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</si>
  <si>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</si>
  <si>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</si>
  <si>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</si>
  <si>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</si>
  <si>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</si>
  <si>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</si>
  <si>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</si>
  <si>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</si>
  <si>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</si>
  <si>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</si>
  <si>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</si>
  <si>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</si>
  <si>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</si>
  <si>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</si>
  <si>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</si>
  <si>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</si>
  <si>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</si>
  <si>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</si>
  <si>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</si>
  <si>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</si>
  <si>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</si>
  <si>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</si>
  <si>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</si>
  <si>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</si>
  <si>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</si>
  <si>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</si>
  <si>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</si>
  <si>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</si>
  <si>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</si>
  <si>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</si>
  <si>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</si>
  <si>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</si>
  <si>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</si>
  <si>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</si>
  <si>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</si>
  <si>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</si>
  <si>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</si>
  <si>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</si>
  <si>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</si>
  <si>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</si>
  <si>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</si>
  <si>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</si>
  <si>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</si>
  <si>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</si>
  <si>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</si>
  <si>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</si>
  <si>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</si>
  <si>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</si>
  <si>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</si>
  <si>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</si>
  <si>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</si>
  <si>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</si>
  <si>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</si>
  <si>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</si>
  <si>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</si>
  <si>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</si>
  <si>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</si>
  <si>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</si>
  <si>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</si>
  <si>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</si>
  <si>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</si>
  <si>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</si>
  <si>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</si>
  <si>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</si>
  <si>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</si>
  <si>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</si>
  <si>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</si>
  <si>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</si>
  <si>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</si>
  <si>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</si>
  <si>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</si>
  <si>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</si>
  <si>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</si>
  <si>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</si>
  <si>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</si>
  <si>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</si>
  <si>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</si>
  <si>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</si>
  <si>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</si>
  <si>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</si>
  <si>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</si>
  <si>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</si>
  <si>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</si>
  <si>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</si>
  <si>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</si>
  <si>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</si>
  <si>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</si>
  <si>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</si>
  <si>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</si>
  <si>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</si>
  <si>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</si>
  <si>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</si>
  <si>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</si>
  <si>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</si>
  <si>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</si>
  <si>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</si>
  <si>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</si>
  <si>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</si>
  <si>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</si>
  <si>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</si>
  <si>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</si>
  <si>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</si>
  <si>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</si>
  <si>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</si>
  <si>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</si>
  <si>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</si>
  <si>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</si>
  <si>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</si>
  <si>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</si>
  <si>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</si>
  <si>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</si>
  <si>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</si>
  <si>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</si>
  <si>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</si>
  <si>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</si>
  <si>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</si>
  <si>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</si>
  <si>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</si>
  <si>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</si>
  <si>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</si>
  <si>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</si>
  <si>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</si>
  <si>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</si>
  <si>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</si>
  <si>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</si>
  <si>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</si>
  <si>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</si>
  <si>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</si>
  <si>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</si>
  <si>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</si>
  <si>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</si>
  <si>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</si>
  <si>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</si>
  <si>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</si>
  <si>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</si>
  <si>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</si>
  <si>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</si>
  <si>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</si>
  <si>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</si>
  <si>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</si>
  <si>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</si>
  <si>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</si>
  <si>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</si>
  <si>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</si>
  <si>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</si>
  <si>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</si>
  <si>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</si>
  <si>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</si>
  <si>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</si>
  <si>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</si>
  <si>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</si>
  <si>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</si>
  <si>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</si>
  <si>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</si>
  <si>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</si>
  <si>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</si>
  <si>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</si>
  <si>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</si>
  <si>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</si>
  <si>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</si>
  <si>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</si>
  <si>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</si>
  <si>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</si>
  <si>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</si>
  <si>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</si>
  <si>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</si>
  <si>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</si>
  <si>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</si>
  <si>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</si>
  <si>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</si>
  <si>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</si>
  <si>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</si>
  <si>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</si>
  <si>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</si>
  <si>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</si>
  <si>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</si>
  <si>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</si>
  <si>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</si>
  <si>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</si>
  <si>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</si>
  <si>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</si>
  <si>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</si>
  <si>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</si>
  <si>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</si>
  <si>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</si>
  <si>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</si>
  <si>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</si>
  <si>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</si>
  <si>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</si>
  <si>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</si>
  <si>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</si>
  <si>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</si>
  <si>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</si>
  <si>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</si>
  <si>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</si>
  <si>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</si>
  <si>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</si>
  <si>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</si>
  <si>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</si>
  <si>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</si>
  <si>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</si>
  <si>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</si>
  <si>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</si>
  <si>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</si>
  <si>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</si>
  <si>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</si>
  <si>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</si>
  <si>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</si>
  <si>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</si>
  <si>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</si>
  <si>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</si>
  <si>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</si>
  <si>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</si>
  <si>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</si>
  <si>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</si>
  <si>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</si>
  <si>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</si>
  <si>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</si>
  <si>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</si>
  <si>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</si>
  <si>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</si>
  <si>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</si>
  <si>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</si>
  <si>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</si>
  <si>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</si>
  <si>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</si>
  <si>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</si>
  <si>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</si>
  <si>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</si>
  <si>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</si>
  <si>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</si>
  <si>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</si>
  <si>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</si>
  <si>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</si>
  <si>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</si>
  <si>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</si>
  <si>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</si>
  <si>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</si>
  <si>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</si>
  <si>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</si>
  <si>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</si>
  <si>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</si>
  <si>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</si>
  <si>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</si>
  <si>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</si>
  <si>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</si>
  <si>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</si>
  <si>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</si>
  <si>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</si>
  <si>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</si>
  <si>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</si>
  <si>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</si>
  <si>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</si>
  <si>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</si>
  <si>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</si>
  <si>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</si>
  <si>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</si>
  <si>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</si>
  <si>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</si>
  <si>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</si>
  <si>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</si>
  <si>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</si>
  <si>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</si>
  <si>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</si>
  <si>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</si>
  <si>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</si>
  <si>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</si>
  <si>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</si>
  <si>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</si>
  <si>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</si>
  <si>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</si>
  <si>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</si>
  <si>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</si>
  <si>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</si>
  <si>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</si>
  <si>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</si>
  <si>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</si>
  <si>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</si>
  <si>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</si>
  <si>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</si>
  <si>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</si>
  <si>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</si>
  <si>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</si>
  <si>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</si>
  <si>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</si>
  <si>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</si>
  <si>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</si>
  <si>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</si>
  <si>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</si>
  <si>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</si>
  <si>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</si>
  <si>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</si>
  <si>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</si>
  <si>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</si>
  <si>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</si>
  <si>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</si>
  <si>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</si>
  <si>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</si>
  <si>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</si>
  <si>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</si>
  <si>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</si>
  <si>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</si>
  <si>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</si>
  <si>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</si>
  <si>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</si>
  <si>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</si>
  <si>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</si>
  <si>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</si>
  <si>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</si>
  <si>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</si>
  <si>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</si>
  <si>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</si>
  <si>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</si>
  <si>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</si>
  <si>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</si>
  <si>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</si>
  <si>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</si>
  <si>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</si>
  <si>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</si>
  <si>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</si>
  <si>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</si>
  <si>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</si>
  <si>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</si>
  <si>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</si>
  <si>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</si>
  <si>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</si>
  <si>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</si>
  <si>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</si>
  <si>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</si>
  <si>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</si>
  <si>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</si>
  <si>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</si>
  <si>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</si>
  <si>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</si>
  <si>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</si>
  <si>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</si>
  <si>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</si>
  <si>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</si>
  <si>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</si>
  <si>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</si>
  <si>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</si>
  <si>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</si>
  <si>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</si>
  <si>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</si>
  <si>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</si>
  <si>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</si>
  <si>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</si>
  <si>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</si>
  <si>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</si>
  <si>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</si>
  <si>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</si>
  <si>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</si>
  <si>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</si>
  <si>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</si>
  <si>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</si>
  <si>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</si>
  <si>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</si>
  <si>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</si>
  <si>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</si>
  <si>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</si>
  <si>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</si>
  <si>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</si>
  <si>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</si>
  <si>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</si>
  <si>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</si>
  <si>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</si>
  <si>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</si>
  <si>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</si>
  <si>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</si>
  <si>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</si>
  <si>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</si>
  <si>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</si>
  <si>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</si>
  <si>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</si>
  <si>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</si>
  <si>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</si>
  <si>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</si>
  <si>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</si>
  <si>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</si>
  <si>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</si>
  <si>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</si>
  <si>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</si>
  <si>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</si>
  <si>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</si>
  <si>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</si>
  <si>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</si>
  <si>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</si>
  <si>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</si>
  <si>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</si>
  <si>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</si>
  <si>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</si>
  <si>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</si>
  <si>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</si>
  <si>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</si>
  <si>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</si>
  <si>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</si>
  <si>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</si>
  <si>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</si>
  <si>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</si>
  <si>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</si>
  <si>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</si>
  <si>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</si>
  <si>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</si>
  <si>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</si>
  <si>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</si>
  <si>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</si>
  <si>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</si>
  <si>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</si>
  <si>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</si>
  <si>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</si>
  <si>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</si>
  <si>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</si>
  <si>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</si>
  <si>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</si>
  <si>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</si>
  <si>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</si>
  <si>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</si>
  <si>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</si>
  <si>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</si>
  <si>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</si>
  <si>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</si>
  <si>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</si>
  <si>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</si>
  <si>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</si>
  <si>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</si>
  <si>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</si>
  <si>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</si>
  <si>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</si>
  <si>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</si>
  <si>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</si>
  <si>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</si>
  <si>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</si>
  <si>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</si>
  <si>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</si>
  <si>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</si>
  <si>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</si>
  <si>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</si>
  <si>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</si>
  <si>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</si>
  <si>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</si>
  <si>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</si>
  <si>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</si>
  <si>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</si>
  <si>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</si>
  <si>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</si>
  <si>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</si>
  <si>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</si>
  <si>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</si>
  <si>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</si>
  <si>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</si>
  <si>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</si>
  <si>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</si>
  <si>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</si>
  <si>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</si>
  <si>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</si>
  <si>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</si>
  <si>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</si>
  <si>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</si>
  <si>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</si>
  <si>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</si>
  <si>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</si>
  <si>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</si>
  <si>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</si>
  <si>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</si>
  <si>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</si>
  <si>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</si>
  <si>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</si>
  <si>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</si>
  <si>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</si>
  <si>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</si>
  <si>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</si>
  <si>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</si>
  <si>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</si>
  <si>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</si>
  <si>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</si>
  <si>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</si>
  <si>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</si>
  <si>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</si>
  <si>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</si>
  <si>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</si>
  <si>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</si>
  <si>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</si>
  <si>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</si>
  <si>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</si>
  <si>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</si>
  <si>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</si>
  <si>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</si>
  <si>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</si>
  <si>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</si>
  <si>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</si>
  <si>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</si>
  <si>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</si>
  <si>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</si>
  <si>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</si>
  <si>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</si>
  <si>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</si>
  <si>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</si>
  <si>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</si>
  <si>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</si>
  <si>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</si>
  <si>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</si>
  <si>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</si>
  <si>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</si>
  <si>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</si>
  <si>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</si>
  <si>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</si>
  <si>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</si>
  <si>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</si>
  <si>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</si>
  <si>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</si>
  <si>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</si>
  <si>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</si>
  <si>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</si>
  <si>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</si>
  <si>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</si>
  <si>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</si>
  <si>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</si>
  <si>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</si>
  <si>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</si>
  <si>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</si>
  <si>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</si>
  <si>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</si>
  <si>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</si>
  <si>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</si>
  <si>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</si>
  <si>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</si>
  <si>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</si>
  <si>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</si>
  <si>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</si>
  <si>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</si>
  <si>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</si>
  <si>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</si>
  <si>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</si>
  <si>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</si>
  <si>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</si>
  <si>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</si>
  <si>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</si>
  <si>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</si>
  <si>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</si>
  <si>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</si>
  <si>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</si>
  <si>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</si>
  <si>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</si>
  <si>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</si>
  <si>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</si>
  <si>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</si>
  <si>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</si>
  <si>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</si>
  <si>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</si>
  <si>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</si>
  <si>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</si>
  <si>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</si>
  <si>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</si>
  <si>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</si>
  <si>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</si>
  <si>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</si>
  <si>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</si>
  <si>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</si>
  <si>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</si>
  <si>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</si>
  <si>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</si>
  <si>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</si>
  <si>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</si>
  <si>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</si>
  <si>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</si>
  <si>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</si>
  <si>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</si>
  <si>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</si>
  <si>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</si>
  <si>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</si>
  <si>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</si>
  <si>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</si>
  <si>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</si>
  <si>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</si>
  <si>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</si>
  <si>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</si>
  <si>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</si>
  <si>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</si>
  <si>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</si>
  <si>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</si>
  <si>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</si>
  <si>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</si>
  <si>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</si>
  <si>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</si>
  <si>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</si>
  <si>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</si>
  <si>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</si>
  <si>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</si>
  <si>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</si>
  <si>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</si>
  <si>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</si>
  <si>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</si>
  <si>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</si>
  <si>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</si>
  <si>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</si>
  <si>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</si>
  <si>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</si>
  <si>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</si>
  <si>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</si>
  <si>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</si>
  <si>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</si>
  <si>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</si>
  <si>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</si>
  <si>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</si>
  <si>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</si>
  <si>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</si>
  <si>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</si>
  <si>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</si>
  <si>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</si>
  <si>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</si>
  <si>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</si>
  <si>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</si>
  <si>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</si>
  <si>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</si>
  <si>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</si>
  <si>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</si>
  <si>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浴槽レス浴室のバリアフリー基準に関する研究</t>
  </si>
  <si>
    <t>国土技術政策総合研究所</t>
  </si>
  <si>
    <t>室長　脇山　善夫</t>
  </si>
  <si>
    <t>令和3年度</t>
  </si>
  <si>
    <t>令和5年度</t>
  </si>
  <si>
    <t>住宅研究部　住宅生産研究室</t>
  </si>
  <si>
    <t>-</t>
  </si>
  <si>
    <t>令和元年度高齢社会対策（高齢社会白書）（令和元年6月閣議決定）、経済財政運営と改革の基本方針2019～『令和』新時代：『Society 5.0』への挑戦～（骨太の方針2019）］
（令和元年6月閣議決定）、ユニバーサルデザイン2020 行動計画（平成29年2月関係閣議会議決定）</t>
  </si>
  <si>
    <t>在宅高齢者の入浴中の溺水事故の予防が期待できる「浴槽レス」浴室について、安全で利用しやすい、空間寸法、手すりの設置位置・形状、開口部の段差・幅員等について、実験検証により明らかにし、利用の安全性・自立性や介助の容易性等を確保するための「バリアフリー基準」を開発し、浴槽レス浴室の普及を図る。それにより、住宅浴室内での死亡事故数の減少、高齢者の入浴の自立やQOLの向上、介助者の負担軽減等が期待される。</t>
  </si>
  <si>
    <t>社会の高齢化に伴い在宅高齢者の入浴中の溺水事故が急増している中で、近年民間で開発が進む「浴槽レス」により溺水事故の低減が期待できる。しかしながら、現行の浴室のバリアフリー基準は浴槽入浴を前提としたものであり、浴槽レス浴室の利用の安全・自立を確保するための「バリアフリー基準」は未整備である。そこで本研究は、まず利用の安全性・容易性等の実験検証として、実大試験体を用いた被験者実験を行い、基準化に必要なデータを収集する。そしてそのデータから「浴槽レス浴室」のバリアフリー基準案および設計ガイドラインを開発し、国の制度への反映を通じて、入浴の安全・自立を確保する選択肢として浴槽レス浴室の普及を図るものである。</t>
  </si>
  <si>
    <t>試験研究費</t>
  </si>
  <si>
    <t>職員旅費</t>
  </si>
  <si>
    <t>令和5年度までに、「浴槽レス浴室のバリアフリー基準案」を1本策定する。また、同年度までに、「浴槽レス浴室の設計ガイドライン」を1本作成する。</t>
  </si>
  <si>
    <t>・浴槽レス浴室のバリアフリー基準案の策定数
・浴槽レス浴室の設計ガイドラインの策定数</t>
  </si>
  <si>
    <t>本</t>
  </si>
  <si>
    <t>国土技術政策総合研究所調べ</t>
  </si>
  <si>
    <t>浴槽レス浴室のバリアフリー基準に関する研究項目の終了件数</t>
  </si>
  <si>
    <t>件</t>
  </si>
  <si>
    <t>執行額（百万円）／　浴槽レス浴室のバリアフリー基準に関する研究項目　　　　　　</t>
    <phoneticPr fontId="5"/>
  </si>
  <si>
    <t>百万円/件</t>
  </si>
  <si>
    <t>11 ICTの利活用及び技術研究開発の推進</t>
  </si>
  <si>
    <t>41 技術研究開発を推進する</t>
  </si>
  <si>
    <t>目標を達成した技術研究開発課題の割合</t>
  </si>
  <si>
    <t>%</t>
  </si>
  <si>
    <t>○</t>
  </si>
  <si>
    <t>-</t>
    <phoneticPr fontId="5"/>
  </si>
  <si>
    <t>‐</t>
  </si>
  <si>
    <t>現在、ヒートショック対策として寒い脱衣室・浴室の断熱化等が促進されているが、今後ますます後期高齢者世帯や単身高齢者世帯が増加する中で、在宅高齢者の入浴の安全確保を図るためには、現行の対策に加えて、浴槽浴中の血圧低下・意識障害に起因する溺水事故の軽減が期待できる浴槽レス浴室の導入が必要かつ有効であることから、本事業の実施目的は国民や社会のニーズを的確に反映している。</t>
  </si>
  <si>
    <t>「浴槽レス」の入浴方法（ミストサウナ浴、着座式全身シャワー浴等）については、民間において近年、浴槽浴と同等の快適性（満足感）を得る製品開発が進められている。しかし、浴槽レス浴室全体としてのバリアフリー性能を共通の視点で評価する基準は未整備であり、浴槽レス浴室の導入（市場での普及）に向けては、国において統一的なバリアフリー基準の整備が必要である。</t>
  </si>
  <si>
    <t>「令和元年度高齢社会対策（高齢社会白書）（令和元年6月閣議決定）」において「高齢者の自立や介護に配慮した住宅の建設及び改造の促進」とあり、「経済財政運営と改革の基本方針2019～『令和』新時代：『Society 5.0』への挑戦～（骨太の方針2019）（令和元年6月閣議決定）」において「住宅セーフティネットの充実等：住宅の良質化・省エネ化、リフォームの推進」とあり、「ユニバーサルデザイン2020 行動計画（平成29年2月関係閣議会議決定）」において「全国の建築物のバリアフリー化を一層促進する」とあり、これらに対応している本事業の優先度は高い。</t>
  </si>
  <si>
    <t>・本事業は、外部有識者による評価委員会において「事前評価」を受け、本研究成果は入浴の安全・自立を確保する新たな選択肢として国の住宅施策等へ反映されると考えられる研究であり、国土技術政策総合研究所において実施すべきと評価された。
・発注にあたっては、価格競争や企画競争により競争性の確保に努める。</t>
    <rPh sb="33" eb="36">
      <t>ホンケンキュウ</t>
    </rPh>
    <rPh sb="36" eb="38">
      <t>セイカ</t>
    </rPh>
    <rPh sb="39" eb="41">
      <t>ニュウヨク</t>
    </rPh>
    <rPh sb="42" eb="44">
      <t>アンゼン</t>
    </rPh>
    <rPh sb="45" eb="47">
      <t>ジリツ</t>
    </rPh>
    <rPh sb="48" eb="50">
      <t>カクホ</t>
    </rPh>
    <rPh sb="52" eb="53">
      <t>アラ</t>
    </rPh>
    <rPh sb="55" eb="58">
      <t>センタクシ</t>
    </rPh>
    <rPh sb="61" eb="62">
      <t>クニ</t>
    </rPh>
    <rPh sb="63" eb="65">
      <t>ジュウタク</t>
    </rPh>
    <rPh sb="65" eb="66">
      <t>セ</t>
    </rPh>
    <rPh sb="66" eb="67">
      <t>サク</t>
    </rPh>
    <rPh sb="67" eb="68">
      <t>トウ</t>
    </rPh>
    <rPh sb="69" eb="71">
      <t>ハンエイ</t>
    </rPh>
    <rPh sb="75" eb="76">
      <t>カンガ</t>
    </rPh>
    <phoneticPr fontId="5"/>
  </si>
  <si>
    <t>国土交通省</t>
    <rPh sb="0" eb="5">
      <t>コクドコウツウショウ</t>
    </rPh>
    <phoneticPr fontId="5"/>
  </si>
  <si>
    <t>国土技術政策総合研究所調べ</t>
    <phoneticPr fontId="5"/>
  </si>
  <si>
    <t>国土交通省が実施している技術研究開発課題を効果的・効率的に推進することに資する。</t>
  </si>
  <si>
    <t>10百万/1</t>
    <rPh sb="2" eb="4">
      <t>ヒャクマン</t>
    </rPh>
    <phoneticPr fontId="5"/>
  </si>
  <si>
    <t>国交</t>
    <rPh sb="0" eb="2">
      <t>コッコウ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</si>
</sst>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149679</xdr:colOff>
      <xdr:row>749</xdr:row>
      <xdr:rowOff>27215</xdr:rowOff>
    </xdr:from>
    <xdr:to>
      <xdr:col>25</xdr:col>
      <xdr:colOff>92260</xdr:colOff>
      <xdr:row>751</xdr:row>
      <xdr:rowOff>44743</xdr:rowOff>
    </xdr:to>
    <xdr:sp macro="" textlink="">
      <xdr:nvSpPr>
        <xdr:cNvPr id="2" name="テキスト ボックス 1">
          <a:extLst>
            <a:ext uri="{FF2B5EF4-FFF2-40B4-BE49-F238E27FC236}">
              <a16:creationId xmlns:a16="http://schemas.microsoft.com/office/drawing/2014/main" id="{2952A606-40B7-4EDC-BBB7-676113D41CE6}"/>
            </a:ext>
          </a:extLst>
        </xdr:cNvPr>
        <xdr:cNvSpPr txBox="1"/>
      </xdr:nvSpPr>
      <xdr:spPr>
        <a:xfrm>
          <a:off x="1782536" y="43638108"/>
          <a:ext cx="3412403" cy="7250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１０</a:t>
          </a:r>
          <a:r>
            <a:rPr kumimoji="1" lang="ja-JP" altLang="en-US" sz="1100"/>
            <a:t>百万円</a:t>
          </a:r>
        </a:p>
      </xdr:txBody>
    </xdr:sp>
    <xdr:clientData/>
  </xdr:twoCellAnchor>
  <xdr:twoCellAnchor>
    <xdr:from>
      <xdr:col>9</xdr:col>
      <xdr:colOff>3447</xdr:colOff>
      <xdr:row>751</xdr:row>
      <xdr:rowOff>119561</xdr:rowOff>
    </xdr:from>
    <xdr:to>
      <xdr:col>25</xdr:col>
      <xdr:colOff>72845</xdr:colOff>
      <xdr:row>755</xdr:row>
      <xdr:rowOff>132985</xdr:rowOff>
    </xdr:to>
    <xdr:sp macro="" textlink="">
      <xdr:nvSpPr>
        <xdr:cNvPr id="3" name="大かっこ 2">
          <a:extLst>
            <a:ext uri="{FF2B5EF4-FFF2-40B4-BE49-F238E27FC236}">
              <a16:creationId xmlns:a16="http://schemas.microsoft.com/office/drawing/2014/main" id="{B965085B-E6F4-44BD-998A-D588C2561A13}"/>
            </a:ext>
          </a:extLst>
        </xdr:cNvPr>
        <xdr:cNvSpPr/>
      </xdr:nvSpPr>
      <xdr:spPr>
        <a:xfrm>
          <a:off x="1840411" y="44438025"/>
          <a:ext cx="3335113" cy="1428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10639</xdr:colOff>
      <xdr:row>751</xdr:row>
      <xdr:rowOff>342050</xdr:rowOff>
    </xdr:from>
    <xdr:to>
      <xdr:col>47</xdr:col>
      <xdr:colOff>194129</xdr:colOff>
      <xdr:row>756</xdr:row>
      <xdr:rowOff>1595</xdr:rowOff>
    </xdr:to>
    <xdr:sp macro="" textlink="">
      <xdr:nvSpPr>
        <xdr:cNvPr id="4" name="大かっこ 3">
          <a:extLst>
            <a:ext uri="{FF2B5EF4-FFF2-40B4-BE49-F238E27FC236}">
              <a16:creationId xmlns:a16="http://schemas.microsoft.com/office/drawing/2014/main" id="{105513AC-760F-498C-93CC-FF7FFE47E8CC}"/>
            </a:ext>
          </a:extLst>
        </xdr:cNvPr>
        <xdr:cNvSpPr/>
      </xdr:nvSpPr>
      <xdr:spPr>
        <a:xfrm>
          <a:off x="6950282" y="44660514"/>
          <a:ext cx="2836883" cy="1428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90354</xdr:colOff>
      <xdr:row>752</xdr:row>
      <xdr:rowOff>132770</xdr:rowOff>
    </xdr:from>
    <xdr:to>
      <xdr:col>48</xdr:col>
      <xdr:colOff>187194</xdr:colOff>
      <xdr:row>756</xdr:row>
      <xdr:rowOff>120199</xdr:rowOff>
    </xdr:to>
    <xdr:sp macro="" textlink="">
      <xdr:nvSpPr>
        <xdr:cNvPr id="5" name="正方形/長方形 4">
          <a:extLst>
            <a:ext uri="{FF2B5EF4-FFF2-40B4-BE49-F238E27FC236}">
              <a16:creationId xmlns:a16="http://schemas.microsoft.com/office/drawing/2014/main" id="{451F89F2-886C-438F-8551-293863072BC2}"/>
            </a:ext>
          </a:extLst>
        </xdr:cNvPr>
        <xdr:cNvSpPr/>
      </xdr:nvSpPr>
      <xdr:spPr>
        <a:xfrm>
          <a:off x="7234104" y="44805020"/>
          <a:ext cx="2750233" cy="1402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9</xdr:col>
      <xdr:colOff>197479</xdr:colOff>
      <xdr:row>751</xdr:row>
      <xdr:rowOff>295520</xdr:rowOff>
    </xdr:from>
    <xdr:to>
      <xdr:col>24</xdr:col>
      <xdr:colOff>56195</xdr:colOff>
      <xdr:row>756</xdr:row>
      <xdr:rowOff>290061</xdr:rowOff>
    </xdr:to>
    <xdr:sp macro="" textlink="">
      <xdr:nvSpPr>
        <xdr:cNvPr id="6" name="正方形/長方形 5">
          <a:extLst>
            <a:ext uri="{FF2B5EF4-FFF2-40B4-BE49-F238E27FC236}">
              <a16:creationId xmlns:a16="http://schemas.microsoft.com/office/drawing/2014/main" id="{EB7EA4D4-BDCE-4E8E-A994-4134FBA569F8}"/>
            </a:ext>
          </a:extLst>
        </xdr:cNvPr>
        <xdr:cNvSpPr/>
      </xdr:nvSpPr>
      <xdr:spPr>
        <a:xfrm>
          <a:off x="2034443" y="44613984"/>
          <a:ext cx="2920323" cy="17634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在宅高齢者の入浴中の溺水事故の予防が期待できる「浴槽レス」浴室について、利用の安全性・自立性や介助の容易性等を確保するための「バリアフリー基準」を開発し、浴槽レス浴室の普及を図る。</a:t>
          </a:r>
        </a:p>
      </xdr:txBody>
    </xdr:sp>
    <xdr:clientData/>
  </xdr:twoCellAnchor>
  <xdr:twoCellAnchor>
    <xdr:from>
      <xdr:col>14</xdr:col>
      <xdr:colOff>133115</xdr:colOff>
      <xdr:row>757</xdr:row>
      <xdr:rowOff>277158</xdr:rowOff>
    </xdr:from>
    <xdr:to>
      <xdr:col>26</xdr:col>
      <xdr:colOff>198609</xdr:colOff>
      <xdr:row>757</xdr:row>
      <xdr:rowOff>278331</xdr:rowOff>
    </xdr:to>
    <xdr:cxnSp macro="">
      <xdr:nvCxnSpPr>
        <xdr:cNvPr id="7" name="直線矢印コネクタ 6">
          <a:extLst>
            <a:ext uri="{FF2B5EF4-FFF2-40B4-BE49-F238E27FC236}">
              <a16:creationId xmlns:a16="http://schemas.microsoft.com/office/drawing/2014/main" id="{ED1534B7-B15D-45EE-A75A-E1A8FC28CA20}"/>
            </a:ext>
          </a:extLst>
        </xdr:cNvPr>
        <xdr:cNvCxnSpPr/>
      </xdr:nvCxnSpPr>
      <xdr:spPr>
        <a:xfrm flipV="1">
          <a:off x="2990615" y="46718337"/>
          <a:ext cx="2514780"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15253</xdr:colOff>
      <xdr:row>756</xdr:row>
      <xdr:rowOff>235793</xdr:rowOff>
    </xdr:from>
    <xdr:to>
      <xdr:col>40</xdr:col>
      <xdr:colOff>56104</xdr:colOff>
      <xdr:row>758</xdr:row>
      <xdr:rowOff>297201</xdr:rowOff>
    </xdr:to>
    <xdr:sp macro="" textlink="">
      <xdr:nvSpPr>
        <xdr:cNvPr id="8" name="テキスト ボックス 7">
          <a:extLst>
            <a:ext uri="{FF2B5EF4-FFF2-40B4-BE49-F238E27FC236}">
              <a16:creationId xmlns:a16="http://schemas.microsoft.com/office/drawing/2014/main" id="{442695F8-3604-4B1D-AB8A-2E2CAE6896E7}"/>
            </a:ext>
          </a:extLst>
        </xdr:cNvPr>
        <xdr:cNvSpPr txBox="1"/>
      </xdr:nvSpPr>
      <xdr:spPr>
        <a:xfrm>
          <a:off x="5526146" y="46323186"/>
          <a:ext cx="2694244" cy="7689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６百万円</a:t>
          </a:r>
        </a:p>
      </xdr:txBody>
    </xdr:sp>
    <xdr:clientData/>
  </xdr:twoCellAnchor>
  <xdr:twoCellAnchor>
    <xdr:from>
      <xdr:col>27</xdr:col>
      <xdr:colOff>42333</xdr:colOff>
      <xdr:row>759</xdr:row>
      <xdr:rowOff>39723</xdr:rowOff>
    </xdr:from>
    <xdr:to>
      <xdr:col>41</xdr:col>
      <xdr:colOff>133254</xdr:colOff>
      <xdr:row>764</xdr:row>
      <xdr:rowOff>172066</xdr:rowOff>
    </xdr:to>
    <xdr:sp macro="" textlink="">
      <xdr:nvSpPr>
        <xdr:cNvPr id="9" name="正方形/長方形 8">
          <a:extLst>
            <a:ext uri="{FF2B5EF4-FFF2-40B4-BE49-F238E27FC236}">
              <a16:creationId xmlns:a16="http://schemas.microsoft.com/office/drawing/2014/main" id="{B0D719C8-CE43-4D6A-A16C-574F88BBE8FD}"/>
            </a:ext>
          </a:extLst>
        </xdr:cNvPr>
        <xdr:cNvSpPr/>
      </xdr:nvSpPr>
      <xdr:spPr>
        <a:xfrm>
          <a:off x="5553226" y="47188473"/>
          <a:ext cx="2948421" cy="19012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・浴槽レス浴室における入浴介助のためのユーザビリティに係る調査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・入浴行為・動作からみた浴槽レス浴室の空間寸法に関する実験補助</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・浴槽レス浴室の利用安全性に係る有識者・専門家からの意見聴取</a:t>
          </a:r>
          <a:endParaRPr lang="ja-JP" altLang="ja-JP">
            <a:solidFill>
              <a:sysClr val="windowText" lastClr="000000"/>
            </a:solidFill>
            <a:effectLst/>
          </a:endParaRPr>
        </a:p>
      </xdr:txBody>
    </xdr:sp>
    <xdr:clientData/>
  </xdr:twoCellAnchor>
  <xdr:twoCellAnchor>
    <xdr:from>
      <xdr:col>26</xdr:col>
      <xdr:colOff>146633</xdr:colOff>
      <xdr:row>758</xdr:row>
      <xdr:rowOff>337943</xdr:rowOff>
    </xdr:from>
    <xdr:to>
      <xdr:col>41</xdr:col>
      <xdr:colOff>173836</xdr:colOff>
      <xdr:row>762</xdr:row>
      <xdr:rowOff>281584</xdr:rowOff>
    </xdr:to>
    <xdr:sp macro="" textlink="">
      <xdr:nvSpPr>
        <xdr:cNvPr id="10" name="大かっこ 9">
          <a:extLst>
            <a:ext uri="{FF2B5EF4-FFF2-40B4-BE49-F238E27FC236}">
              <a16:creationId xmlns:a16="http://schemas.microsoft.com/office/drawing/2014/main" id="{8B466B3F-4E02-4C28-812C-E91E7EFC3C75}"/>
            </a:ext>
          </a:extLst>
        </xdr:cNvPr>
        <xdr:cNvSpPr/>
      </xdr:nvSpPr>
      <xdr:spPr>
        <a:xfrm>
          <a:off x="5453419" y="47132907"/>
          <a:ext cx="3088810" cy="13587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116550</xdr:colOff>
      <xdr:row>755</xdr:row>
      <xdr:rowOff>220171</xdr:rowOff>
    </xdr:from>
    <xdr:to>
      <xdr:col>14</xdr:col>
      <xdr:colOff>116550</xdr:colOff>
      <xdr:row>757</xdr:row>
      <xdr:rowOff>286926</xdr:rowOff>
    </xdr:to>
    <xdr:cxnSp macro="">
      <xdr:nvCxnSpPr>
        <xdr:cNvPr id="11" name="直線コネクタ 10">
          <a:extLst>
            <a:ext uri="{FF2B5EF4-FFF2-40B4-BE49-F238E27FC236}">
              <a16:creationId xmlns:a16="http://schemas.microsoft.com/office/drawing/2014/main" id="{64A5DC90-23B1-4471-9E6F-AC4116E65046}"/>
            </a:ext>
          </a:extLst>
        </xdr:cNvPr>
        <xdr:cNvCxnSpPr/>
      </xdr:nvCxnSpPr>
      <xdr:spPr>
        <a:xfrm>
          <a:off x="2974050" y="45953778"/>
          <a:ext cx="0" cy="77432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665</v>
      </c>
      <c r="AK2" s="191"/>
      <c r="AL2" s="191"/>
      <c r="AM2" s="191"/>
      <c r="AN2" s="83" t="s">
        <v>325</v>
      </c>
      <c r="AO2" s="191" t="s">
        <v>592</v>
      </c>
      <c r="AP2" s="191"/>
      <c r="AQ2" s="191"/>
      <c r="AR2" s="84" t="s">
        <v>628</v>
      </c>
      <c r="AS2" s="192">
        <v>36</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8.5" customHeight="1" x14ac:dyDescent="0.2">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t="s">
        <v>636</v>
      </c>
      <c r="Q13" s="149"/>
      <c r="R13" s="149"/>
      <c r="S13" s="149"/>
      <c r="T13" s="149"/>
      <c r="U13" s="149"/>
      <c r="V13" s="150"/>
      <c r="W13" s="148" t="s">
        <v>636</v>
      </c>
      <c r="X13" s="149"/>
      <c r="Y13" s="149"/>
      <c r="Z13" s="149"/>
      <c r="AA13" s="149"/>
      <c r="AB13" s="149"/>
      <c r="AC13" s="150"/>
      <c r="AD13" s="148" t="s">
        <v>655</v>
      </c>
      <c r="AE13" s="149"/>
      <c r="AF13" s="149"/>
      <c r="AG13" s="149"/>
      <c r="AH13" s="149"/>
      <c r="AI13" s="149"/>
      <c r="AJ13" s="150"/>
      <c r="AK13" s="148">
        <v>10</v>
      </c>
      <c r="AL13" s="149"/>
      <c r="AM13" s="149"/>
      <c r="AN13" s="149"/>
      <c r="AO13" s="149"/>
      <c r="AP13" s="149"/>
      <c r="AQ13" s="150"/>
      <c r="AR13" s="145"/>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655</v>
      </c>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655</v>
      </c>
      <c r="AL15" s="149"/>
      <c r="AM15" s="149"/>
      <c r="AN15" s="149"/>
      <c r="AO15" s="149"/>
      <c r="AP15" s="149"/>
      <c r="AQ15" s="150"/>
      <c r="AR15" s="148"/>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655</v>
      </c>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655</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v>
      </c>
      <c r="AL18" s="155"/>
      <c r="AM18" s="155"/>
      <c r="AN18" s="155"/>
      <c r="AO18" s="155"/>
      <c r="AP18" s="155"/>
      <c r="AQ18" s="156"/>
      <c r="AR18" s="154">
        <f>SUM(AR13:AX17)</f>
        <v>0</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t="s">
        <v>636</v>
      </c>
      <c r="Q19" s="149"/>
      <c r="R19" s="149"/>
      <c r="S19" s="149"/>
      <c r="T19" s="149"/>
      <c r="U19" s="149"/>
      <c r="V19" s="150"/>
      <c r="W19" s="148" t="s">
        <v>636</v>
      </c>
      <c r="X19" s="149"/>
      <c r="Y19" s="149"/>
      <c r="Z19" s="149"/>
      <c r="AA19" s="149"/>
      <c r="AB19" s="149"/>
      <c r="AC19" s="150"/>
      <c r="AD19" s="148" t="s">
        <v>655</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640</v>
      </c>
      <c r="H23" s="118"/>
      <c r="I23" s="118"/>
      <c r="J23" s="118"/>
      <c r="K23" s="118"/>
      <c r="L23" s="118"/>
      <c r="M23" s="118"/>
      <c r="N23" s="118"/>
      <c r="O23" s="119"/>
      <c r="P23" s="145">
        <v>1</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641</v>
      </c>
      <c r="H24" s="121"/>
      <c r="I24" s="121"/>
      <c r="J24" s="121"/>
      <c r="K24" s="121"/>
      <c r="L24" s="121"/>
      <c r="M24" s="121"/>
      <c r="N24" s="121"/>
      <c r="O24" s="122"/>
      <c r="P24" s="148">
        <v>9</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3">
        <f>AK13</f>
        <v>10</v>
      </c>
      <c r="Q29" s="194"/>
      <c r="R29" s="194"/>
      <c r="S29" s="194"/>
      <c r="T29" s="194"/>
      <c r="U29" s="194"/>
      <c r="V29" s="195"/>
      <c r="W29" s="193">
        <f>AR13</f>
        <v>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5</v>
      </c>
      <c r="AV31" s="256"/>
      <c r="AW31" s="360" t="s">
        <v>175</v>
      </c>
      <c r="AX31" s="361"/>
    </row>
    <row r="32" spans="1:50" ht="37.5" customHeight="1" x14ac:dyDescent="0.2">
      <c r="A32" s="496"/>
      <c r="B32" s="494"/>
      <c r="C32" s="494"/>
      <c r="D32" s="494"/>
      <c r="E32" s="494"/>
      <c r="F32" s="495"/>
      <c r="G32" s="521" t="s">
        <v>642</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644</v>
      </c>
      <c r="AC32" s="532"/>
      <c r="AD32" s="532"/>
      <c r="AE32" s="348" t="s">
        <v>636</v>
      </c>
      <c r="AF32" s="349"/>
      <c r="AG32" s="349"/>
      <c r="AH32" s="349"/>
      <c r="AI32" s="348" t="s">
        <v>636</v>
      </c>
      <c r="AJ32" s="349"/>
      <c r="AK32" s="349"/>
      <c r="AL32" s="349"/>
      <c r="AM32" s="348" t="s">
        <v>655</v>
      </c>
      <c r="AN32" s="349"/>
      <c r="AO32" s="349"/>
      <c r="AP32" s="349"/>
      <c r="AQ32" s="151" t="s">
        <v>636</v>
      </c>
      <c r="AR32" s="152"/>
      <c r="AS32" s="152"/>
      <c r="AT32" s="153"/>
      <c r="AU32" s="349" t="s">
        <v>636</v>
      </c>
      <c r="AV32" s="349"/>
      <c r="AW32" s="349"/>
      <c r="AX32" s="350"/>
    </row>
    <row r="33" spans="1:51" ht="37.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t="s">
        <v>636</v>
      </c>
      <c r="AF33" s="349"/>
      <c r="AG33" s="349"/>
      <c r="AH33" s="349"/>
      <c r="AI33" s="348" t="s">
        <v>636</v>
      </c>
      <c r="AJ33" s="349"/>
      <c r="AK33" s="349"/>
      <c r="AL33" s="349"/>
      <c r="AM33" s="348" t="s">
        <v>655</v>
      </c>
      <c r="AN33" s="349"/>
      <c r="AO33" s="349"/>
      <c r="AP33" s="349"/>
      <c r="AQ33" s="151" t="s">
        <v>636</v>
      </c>
      <c r="AR33" s="152"/>
      <c r="AS33" s="152"/>
      <c r="AT33" s="153"/>
      <c r="AU33" s="349">
        <v>2</v>
      </c>
      <c r="AV33" s="349"/>
      <c r="AW33" s="349"/>
      <c r="AX33" s="350"/>
    </row>
    <row r="34" spans="1:51" ht="37.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636</v>
      </c>
      <c r="AF34" s="349"/>
      <c r="AG34" s="349"/>
      <c r="AH34" s="349"/>
      <c r="AI34" s="348" t="s">
        <v>636</v>
      </c>
      <c r="AJ34" s="349"/>
      <c r="AK34" s="349"/>
      <c r="AL34" s="349"/>
      <c r="AM34" s="348" t="s">
        <v>655</v>
      </c>
      <c r="AN34" s="349"/>
      <c r="AO34" s="349"/>
      <c r="AP34" s="349"/>
      <c r="AQ34" s="151" t="s">
        <v>636</v>
      </c>
      <c r="AR34" s="152"/>
      <c r="AS34" s="152"/>
      <c r="AT34" s="153"/>
      <c r="AU34" s="349" t="s">
        <v>636</v>
      </c>
      <c r="AV34" s="349"/>
      <c r="AW34" s="349"/>
      <c r="AX34" s="350"/>
    </row>
    <row r="35" spans="1:51" ht="23.25" customHeight="1" x14ac:dyDescent="0.2">
      <c r="A35" s="876" t="s">
        <v>299</v>
      </c>
      <c r="B35" s="877"/>
      <c r="C35" s="877"/>
      <c r="D35" s="877"/>
      <c r="E35" s="877"/>
      <c r="F35" s="878"/>
      <c r="G35" s="882" t="s">
        <v>662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2">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6" t="s">
        <v>299</v>
      </c>
      <c r="B63" s="877"/>
      <c r="C63" s="877"/>
      <c r="D63" s="877"/>
      <c r="E63" s="877"/>
      <c r="F63" s="878"/>
      <c r="G63" s="882" t="s">
        <v>645</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2">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2">
      <c r="A101" s="472"/>
      <c r="B101" s="473"/>
      <c r="C101" s="473"/>
      <c r="D101" s="473"/>
      <c r="E101" s="473"/>
      <c r="F101" s="474"/>
      <c r="G101" s="176" t="s">
        <v>646</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647</v>
      </c>
      <c r="AC101" s="532"/>
      <c r="AD101" s="532"/>
      <c r="AE101" s="343" t="s">
        <v>636</v>
      </c>
      <c r="AF101" s="343"/>
      <c r="AG101" s="343"/>
      <c r="AH101" s="343"/>
      <c r="AI101" s="343" t="s">
        <v>636</v>
      </c>
      <c r="AJ101" s="343"/>
      <c r="AK101" s="343"/>
      <c r="AL101" s="343"/>
      <c r="AM101" s="343" t="s">
        <v>655</v>
      </c>
      <c r="AN101" s="343"/>
      <c r="AO101" s="343"/>
      <c r="AP101" s="343"/>
      <c r="AQ101" s="343">
        <v>1</v>
      </c>
      <c r="AR101" s="343"/>
      <c r="AS101" s="343"/>
      <c r="AT101" s="343"/>
      <c r="AU101" s="348">
        <v>2</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647</v>
      </c>
      <c r="AC102" s="532"/>
      <c r="AD102" s="532"/>
      <c r="AE102" s="343" t="s">
        <v>636</v>
      </c>
      <c r="AF102" s="343"/>
      <c r="AG102" s="343"/>
      <c r="AH102" s="343"/>
      <c r="AI102" s="343" t="s">
        <v>636</v>
      </c>
      <c r="AJ102" s="343"/>
      <c r="AK102" s="343"/>
      <c r="AL102" s="343"/>
      <c r="AM102" s="343" t="s">
        <v>655</v>
      </c>
      <c r="AN102" s="343"/>
      <c r="AO102" s="343"/>
      <c r="AP102" s="343"/>
      <c r="AQ102" s="343">
        <v>1</v>
      </c>
      <c r="AR102" s="343"/>
      <c r="AS102" s="343"/>
      <c r="AT102" s="343"/>
      <c r="AU102" s="356">
        <v>2</v>
      </c>
      <c r="AV102" s="357"/>
      <c r="AW102" s="357"/>
      <c r="AX102" s="909"/>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649</v>
      </c>
      <c r="AC116" s="286"/>
      <c r="AD116" s="287"/>
      <c r="AE116" s="343" t="s">
        <v>636</v>
      </c>
      <c r="AF116" s="343"/>
      <c r="AG116" s="343"/>
      <c r="AH116" s="343"/>
      <c r="AI116" s="343" t="s">
        <v>636</v>
      </c>
      <c r="AJ116" s="343"/>
      <c r="AK116" s="343"/>
      <c r="AL116" s="343"/>
      <c r="AM116" s="343" t="s">
        <v>655</v>
      </c>
      <c r="AN116" s="343"/>
      <c r="AO116" s="343"/>
      <c r="AP116" s="343"/>
      <c r="AQ116" s="348">
        <v>10</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636</v>
      </c>
      <c r="AF117" s="291"/>
      <c r="AG117" s="291"/>
      <c r="AH117" s="291"/>
      <c r="AI117" s="291" t="s">
        <v>636</v>
      </c>
      <c r="AJ117" s="291"/>
      <c r="AK117" s="291"/>
      <c r="AL117" s="291"/>
      <c r="AM117" s="291" t="s">
        <v>655</v>
      </c>
      <c r="AN117" s="291"/>
      <c r="AO117" s="291"/>
      <c r="AP117" s="291"/>
      <c r="AQ117" s="291" t="s">
        <v>664</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2" t="s">
        <v>324</v>
      </c>
      <c r="B130" s="970"/>
      <c r="C130" s="969" t="s">
        <v>188</v>
      </c>
      <c r="D130" s="970"/>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3"/>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5</v>
      </c>
      <c r="AV133" s="163"/>
      <c r="AW133" s="164" t="s">
        <v>175</v>
      </c>
      <c r="AX133" s="165"/>
      <c r="AY133">
        <f>$AY$132</f>
        <v>1</v>
      </c>
    </row>
    <row r="134" spans="1:51" ht="39.75" customHeight="1" x14ac:dyDescent="0.2">
      <c r="A134" s="973"/>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653</v>
      </c>
      <c r="AC134" s="209"/>
      <c r="AD134" s="209"/>
      <c r="AE134" s="251" t="s">
        <v>636</v>
      </c>
      <c r="AF134" s="152"/>
      <c r="AG134" s="152"/>
      <c r="AH134" s="152"/>
      <c r="AI134" s="251" t="s">
        <v>636</v>
      </c>
      <c r="AJ134" s="152"/>
      <c r="AK134" s="152"/>
      <c r="AL134" s="152"/>
      <c r="AM134" s="251" t="s">
        <v>655</v>
      </c>
      <c r="AN134" s="152"/>
      <c r="AO134" s="152"/>
      <c r="AP134" s="152"/>
      <c r="AQ134" s="251" t="s">
        <v>636</v>
      </c>
      <c r="AR134" s="152"/>
      <c r="AS134" s="152"/>
      <c r="AT134" s="152"/>
      <c r="AU134" s="251" t="s">
        <v>636</v>
      </c>
      <c r="AV134" s="152"/>
      <c r="AW134" s="152"/>
      <c r="AX134" s="196"/>
      <c r="AY134">
        <f t="shared" ref="AY134:AY135" si="13">$AY$132</f>
        <v>1</v>
      </c>
    </row>
    <row r="135" spans="1:51" ht="39.75" customHeight="1" x14ac:dyDescent="0.2">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653</v>
      </c>
      <c r="AC135" s="160"/>
      <c r="AD135" s="160"/>
      <c r="AE135" s="251" t="s">
        <v>636</v>
      </c>
      <c r="AF135" s="152"/>
      <c r="AG135" s="152"/>
      <c r="AH135" s="152"/>
      <c r="AI135" s="251" t="s">
        <v>636</v>
      </c>
      <c r="AJ135" s="152"/>
      <c r="AK135" s="152"/>
      <c r="AL135" s="152"/>
      <c r="AM135" s="251" t="s">
        <v>655</v>
      </c>
      <c r="AN135" s="152"/>
      <c r="AO135" s="152"/>
      <c r="AP135" s="152"/>
      <c r="AQ135" s="251" t="s">
        <v>636</v>
      </c>
      <c r="AR135" s="152"/>
      <c r="AS135" s="152"/>
      <c r="AT135" s="152"/>
      <c r="AU135" s="251">
        <v>90</v>
      </c>
      <c r="AV135" s="152"/>
      <c r="AW135" s="152"/>
      <c r="AX135" s="196"/>
      <c r="AY135">
        <f t="shared" si="13"/>
        <v>1</v>
      </c>
    </row>
    <row r="136" spans="1:51" ht="18.75" hidden="1" customHeight="1" x14ac:dyDescent="0.2">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73"/>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2">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2">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655</v>
      </c>
      <c r="AN433" s="152"/>
      <c r="AO433" s="152"/>
      <c r="AP433" s="153"/>
      <c r="AQ433" s="151" t="s">
        <v>636</v>
      </c>
      <c r="AR433" s="152"/>
      <c r="AS433" s="152"/>
      <c r="AT433" s="153"/>
      <c r="AU433" s="152" t="s">
        <v>636</v>
      </c>
      <c r="AV433" s="152"/>
      <c r="AW433" s="152"/>
      <c r="AX433" s="196"/>
      <c r="AY433">
        <f t="shared" ref="AY433:AY435" si="63">$AY$431</f>
        <v>1</v>
      </c>
    </row>
    <row r="434" spans="1:51" ht="23.25" customHeight="1" x14ac:dyDescent="0.2">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655</v>
      </c>
      <c r="AN434" s="152"/>
      <c r="AO434" s="152"/>
      <c r="AP434" s="153"/>
      <c r="AQ434" s="151" t="s">
        <v>636</v>
      </c>
      <c r="AR434" s="152"/>
      <c r="AS434" s="152"/>
      <c r="AT434" s="153"/>
      <c r="AU434" s="152" t="s">
        <v>636</v>
      </c>
      <c r="AV434" s="152"/>
      <c r="AW434" s="152"/>
      <c r="AX434" s="196"/>
      <c r="AY434">
        <f t="shared" si="63"/>
        <v>1</v>
      </c>
    </row>
    <row r="435" spans="1:51" ht="23.25" customHeight="1" x14ac:dyDescent="0.2">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655</v>
      </c>
      <c r="AN435" s="152"/>
      <c r="AO435" s="152"/>
      <c r="AP435" s="153"/>
      <c r="AQ435" s="151" t="s">
        <v>636</v>
      </c>
      <c r="AR435" s="152"/>
      <c r="AS435" s="152"/>
      <c r="AT435" s="153"/>
      <c r="AU435" s="152" t="s">
        <v>636</v>
      </c>
      <c r="AV435" s="152"/>
      <c r="AW435" s="152"/>
      <c r="AX435" s="196"/>
      <c r="AY435">
        <f t="shared" si="63"/>
        <v>1</v>
      </c>
    </row>
    <row r="436" spans="1:51" ht="18.75" hidden="1" customHeight="1" x14ac:dyDescent="0.2">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2">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2">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655</v>
      </c>
      <c r="AN458" s="152"/>
      <c r="AO458" s="152"/>
      <c r="AP458" s="153"/>
      <c r="AQ458" s="151" t="s">
        <v>636</v>
      </c>
      <c r="AR458" s="152"/>
      <c r="AS458" s="152"/>
      <c r="AT458" s="153"/>
      <c r="AU458" s="152" t="s">
        <v>636</v>
      </c>
      <c r="AV458" s="152"/>
      <c r="AW458" s="152"/>
      <c r="AX458" s="196"/>
      <c r="AY458">
        <f t="shared" ref="AY458:AY460" si="68">$AY$456</f>
        <v>1</v>
      </c>
    </row>
    <row r="459" spans="1:51" ht="23.25" customHeight="1" x14ac:dyDescent="0.2">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655</v>
      </c>
      <c r="AN459" s="152"/>
      <c r="AO459" s="152"/>
      <c r="AP459" s="153"/>
      <c r="AQ459" s="151" t="s">
        <v>636</v>
      </c>
      <c r="AR459" s="152"/>
      <c r="AS459" s="152"/>
      <c r="AT459" s="153"/>
      <c r="AU459" s="152" t="s">
        <v>636</v>
      </c>
      <c r="AV459" s="152"/>
      <c r="AW459" s="152"/>
      <c r="AX459" s="196"/>
      <c r="AY459">
        <f t="shared" si="68"/>
        <v>1</v>
      </c>
    </row>
    <row r="460" spans="1:51" ht="23.25" customHeight="1" thickBot="1" x14ac:dyDescent="0.2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655</v>
      </c>
      <c r="AN460" s="152"/>
      <c r="AO460" s="152"/>
      <c r="AP460" s="153"/>
      <c r="AQ460" s="151" t="s">
        <v>636</v>
      </c>
      <c r="AR460" s="152"/>
      <c r="AS460" s="152"/>
      <c r="AT460" s="153"/>
      <c r="AU460" s="152" t="s">
        <v>636</v>
      </c>
      <c r="AV460" s="152"/>
      <c r="AW460" s="152"/>
      <c r="AX460" s="196"/>
      <c r="AY460">
        <f t="shared" si="68"/>
        <v>1</v>
      </c>
    </row>
    <row r="461" spans="1:51" ht="18.75" hidden="1" customHeight="1" x14ac:dyDescent="0.2">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hidden="1" customHeight="1" x14ac:dyDescent="0.2">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13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654</v>
      </c>
      <c r="AE702" s="875"/>
      <c r="AF702" s="875"/>
      <c r="AG702" s="864" t="s">
        <v>657</v>
      </c>
      <c r="AH702" s="865"/>
      <c r="AI702" s="865"/>
      <c r="AJ702" s="865"/>
      <c r="AK702" s="865"/>
      <c r="AL702" s="865"/>
      <c r="AM702" s="865"/>
      <c r="AN702" s="865"/>
      <c r="AO702" s="865"/>
      <c r="AP702" s="865"/>
      <c r="AQ702" s="865"/>
      <c r="AR702" s="865"/>
      <c r="AS702" s="865"/>
      <c r="AT702" s="865"/>
      <c r="AU702" s="865"/>
      <c r="AV702" s="865"/>
      <c r="AW702" s="865"/>
      <c r="AX702" s="866"/>
    </row>
    <row r="703" spans="1:51" ht="13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654</v>
      </c>
      <c r="AE703" s="170"/>
      <c r="AF703" s="170"/>
      <c r="AG703" s="648" t="s">
        <v>658</v>
      </c>
      <c r="AH703" s="649"/>
      <c r="AI703" s="649"/>
      <c r="AJ703" s="649"/>
      <c r="AK703" s="649"/>
      <c r="AL703" s="649"/>
      <c r="AM703" s="649"/>
      <c r="AN703" s="649"/>
      <c r="AO703" s="649"/>
      <c r="AP703" s="649"/>
      <c r="AQ703" s="649"/>
      <c r="AR703" s="649"/>
      <c r="AS703" s="649"/>
      <c r="AT703" s="649"/>
      <c r="AU703" s="649"/>
      <c r="AV703" s="649"/>
      <c r="AW703" s="649"/>
      <c r="AX703" s="650"/>
    </row>
    <row r="704" spans="1:51" ht="13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654</v>
      </c>
      <c r="AE704" s="567"/>
      <c r="AF704" s="567"/>
      <c r="AG704" s="409" t="s">
        <v>659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656</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656</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656</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656</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656</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02" t="s">
        <v>47</v>
      </c>
      <c r="B726" s="603"/>
      <c r="C726" s="424" t="s">
        <v>52</v>
      </c>
      <c r="D726" s="562"/>
      <c r="E726" s="562"/>
      <c r="F726" s="563"/>
      <c r="G726" s="778" t="s">
        <v>660</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5">
      <c r="A727" s="604"/>
      <c r="B727" s="605"/>
      <c r="C727" s="679" t="s">
        <v>56</v>
      </c>
      <c r="D727" s="680"/>
      <c r="E727" s="680"/>
      <c r="F727" s="681"/>
      <c r="G727" s="776" t="s">
        <v>655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636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661</v>
      </c>
      <c r="F747" s="98"/>
      <c r="G747" s="98"/>
      <c r="H747" s="85" t="str">
        <f>IF(E747="","","-")</f>
        <v>-</v>
      </c>
      <c r="I747" s="98" t="s">
        <v>333</v>
      </c>
      <c r="J747" s="98"/>
      <c r="K747" s="85" t="str">
        <f>IF(I747="","","-")</f>
        <v>-</v>
      </c>
      <c r="L747" s="89">
        <v>39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2">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2">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hidden="1"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2">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2">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Kumiko ONO</dc:creator>
  <cp:lastModifiedBy>宮田 由美</cp:lastModifiedBy>
  <cp:lastPrinted>2021-03-08T07:58:12Z</cp:lastPrinted>
  <dcterms:created xsi:type="dcterms:W3CDTF">2012-03-13T00:50:25Z</dcterms:created>
  <dcterms:modified xsi:type="dcterms:W3CDTF">2021-06-28T09:13:24Z</dcterms:modified>
</cp:coreProperties>
</file>