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2．シートとりまとめ\5．セッ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45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<sst xmlns="http://schemas.openxmlformats.org/spreadsheetml/2006/main" count="2244" uniqueCount="668">
  <si>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</si>
  <si>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</si>
  <si>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</si>
  <si>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</si>
  <si>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</si>
  <si>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</si>
  <si>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</si>
  <si>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</si>
  <si>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</si>
  <si>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</si>
  <si>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</si>
  <si>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</si>
  <si>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</si>
  <si>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</si>
  <si>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</si>
  <si>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</si>
  <si>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</si>
  <si>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</si>
  <si>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</si>
  <si>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</si>
  <si>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</si>
  <si>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</si>
  <si>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</si>
  <si>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</si>
  <si>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</si>
  <si>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</si>
  <si>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</si>
  <si>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</si>
  <si>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</si>
  <si>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</si>
  <si>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</si>
  <si>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</si>
  <si>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</si>
  <si>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</si>
  <si>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</si>
  <si>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</si>
  <si>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</si>
  <si>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</si>
  <si>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</si>
  <si>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</si>
  <si>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</si>
  <si>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</si>
  <si>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</si>
  <si>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</si>
  <si>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</si>
  <si>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</si>
  <si>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</si>
  <si>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</si>
  <si>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</si>
  <si>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</si>
  <si>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</si>
  <si>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</si>
  <si>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</si>
  <si>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</si>
  <si>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</si>
  <si>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</si>
  <si>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</si>
  <si>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</si>
  <si>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</si>
  <si>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</si>
  <si>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</si>
  <si>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</si>
  <si>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</si>
  <si>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</si>
  <si>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</si>
  <si>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</si>
  <si>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</si>
  <si>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</si>
  <si>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</si>
  <si>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</si>
  <si>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</si>
  <si>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</si>
  <si>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</si>
  <si>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</si>
  <si>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</si>
  <si>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</si>
  <si>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</si>
  <si>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</si>
  <si>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</si>
  <si>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</si>
  <si>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</si>
  <si>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</si>
  <si>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</si>
  <si>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</si>
  <si>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</si>
  <si>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</si>
  <si>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</si>
  <si>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</si>
  <si>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</si>
  <si>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</si>
  <si>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</si>
  <si>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</si>
  <si>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</si>
  <si>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</si>
  <si>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</si>
  <si>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</si>
  <si>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</si>
  <si>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</si>
  <si>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</si>
  <si>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</si>
  <si>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</si>
  <si>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</si>
  <si>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</si>
  <si>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</si>
  <si>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</si>
  <si>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</si>
  <si>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</si>
  <si>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</si>
  <si>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</si>
  <si>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</si>
  <si>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</si>
  <si>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</si>
  <si>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</si>
  <si>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</si>
  <si>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</si>
  <si>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</si>
  <si>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</si>
  <si>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</si>
  <si>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</si>
  <si>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</si>
  <si>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</si>
  <si>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</si>
  <si>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</si>
  <si>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</si>
  <si>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</si>
  <si>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</si>
  <si>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</si>
  <si>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</si>
  <si>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</si>
  <si>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</si>
  <si>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</si>
  <si>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</si>
  <si>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</si>
  <si>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</si>
  <si>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</si>
  <si>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</si>
  <si>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</si>
  <si>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</si>
  <si>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</si>
  <si>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</si>
  <si>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</si>
  <si>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</si>
  <si>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</si>
  <si>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</si>
  <si>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</si>
  <si>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</si>
  <si>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</si>
  <si>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</si>
  <si>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</si>
  <si>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</si>
  <si>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</si>
  <si>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</si>
  <si>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</si>
  <si>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</si>
  <si>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</si>
  <si>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</si>
  <si>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</si>
  <si>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</si>
  <si>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</si>
  <si>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</si>
  <si>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</si>
  <si>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</si>
  <si>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</si>
  <si>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</si>
  <si>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</si>
  <si>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</si>
  <si>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</si>
  <si>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</si>
  <si>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</si>
  <si>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</si>
  <si>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</si>
  <si>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</si>
  <si>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</si>
  <si>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</si>
  <si>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</si>
  <si>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</si>
  <si>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</si>
  <si>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</si>
  <si>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</si>
  <si>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</si>
  <si>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</si>
  <si>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</si>
  <si>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</si>
  <si>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</si>
  <si>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</si>
  <si>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</si>
  <si>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</si>
  <si>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</si>
  <si>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</si>
  <si>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</si>
  <si>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</si>
  <si>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</si>
  <si>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</si>
  <si>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</si>
  <si>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</si>
  <si>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</si>
  <si>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</si>
  <si>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</si>
  <si>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</si>
  <si>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</si>
  <si>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</si>
  <si>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</si>
  <si>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</si>
  <si>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</si>
  <si>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</si>
  <si>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</si>
  <si>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</si>
  <si>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</si>
  <si>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</si>
  <si>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</si>
  <si>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</si>
  <si>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</si>
  <si>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</si>
  <si>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</si>
  <si>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</si>
  <si>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</si>
  <si>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</si>
  <si>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</si>
  <si>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</si>
  <si>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</si>
  <si>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</si>
  <si>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</si>
  <si>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</si>
  <si>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</si>
  <si>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</si>
  <si>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</si>
  <si>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</si>
  <si>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</si>
  <si>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</si>
  <si>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</si>
  <si>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</si>
  <si>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</si>
  <si>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</si>
  <si>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</si>
  <si>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</si>
  <si>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</si>
  <si>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</si>
  <si>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</si>
  <si>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</si>
  <si>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</si>
  <si>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</si>
  <si>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</si>
  <si>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</si>
  <si>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</si>
  <si>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</si>
  <si>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</si>
  <si>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</si>
  <si>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</si>
  <si>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</si>
  <si>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</si>
  <si>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</si>
  <si>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</si>
  <si>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</si>
  <si>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</si>
  <si>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</si>
  <si>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</si>
  <si>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</si>
  <si>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</si>
  <si>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</si>
  <si>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</si>
  <si>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</si>
  <si>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</si>
  <si>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</si>
  <si>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</si>
  <si>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</si>
  <si>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</si>
  <si>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</si>
  <si>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</si>
  <si>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</si>
  <si>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</si>
  <si>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</si>
  <si>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</si>
  <si>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</si>
  <si>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</si>
  <si>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</si>
  <si>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</si>
  <si>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</si>
  <si>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</si>
  <si>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</si>
  <si>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</si>
  <si>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</si>
  <si>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</si>
  <si>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</si>
  <si>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</si>
  <si>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</si>
  <si>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</si>
  <si>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</si>
  <si>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</si>
  <si>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</si>
  <si>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</si>
  <si>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</si>
  <si>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</si>
  <si>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</si>
  <si>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</si>
  <si>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</si>
  <si>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</si>
  <si>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</si>
  <si>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</si>
  <si>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</si>
  <si>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</si>
  <si>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</si>
  <si>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</si>
  <si>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</si>
  <si>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</si>
  <si>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</si>
  <si>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</si>
  <si>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</si>
  <si>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</si>
  <si>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</si>
  <si>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</si>
  <si>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</si>
  <si>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</si>
  <si>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</si>
  <si>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</si>
  <si>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</si>
  <si>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</si>
  <si>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</si>
  <si>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</si>
  <si>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</si>
  <si>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</si>
  <si>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</si>
  <si>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</si>
  <si>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</si>
  <si>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</si>
  <si>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</si>
  <si>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</si>
  <si>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</si>
  <si>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</si>
  <si>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</si>
  <si>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</si>
  <si>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</si>
  <si>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</si>
  <si>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</si>
  <si>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</si>
  <si>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</si>
  <si>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</si>
  <si>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</si>
  <si>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</si>
  <si>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</si>
  <si>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</si>
  <si>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</si>
  <si>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</si>
  <si>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</si>
  <si>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</si>
  <si>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</si>
  <si>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</si>
  <si>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</si>
  <si>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</si>
  <si>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</si>
  <si>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</si>
  <si>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</si>
  <si>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</si>
  <si>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</si>
  <si>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</si>
  <si>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</si>
  <si>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</si>
  <si>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</si>
  <si>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</si>
  <si>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</si>
  <si>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</si>
  <si>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</si>
  <si>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</si>
  <si>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</si>
  <si>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</si>
  <si>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</si>
  <si>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</si>
  <si>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</si>
  <si>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</si>
  <si>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</si>
  <si>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</si>
  <si>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</si>
  <si>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</si>
  <si>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</si>
  <si>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</si>
  <si>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</si>
  <si>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</si>
  <si>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</si>
  <si>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</si>
  <si>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</si>
  <si>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</si>
  <si>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</si>
  <si>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</si>
  <si>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</si>
  <si>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</si>
  <si>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</si>
  <si>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</si>
  <si>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</si>
  <si>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</si>
  <si>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</si>
  <si>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</si>
  <si>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</si>
  <si>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</si>
  <si>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</si>
  <si>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</si>
  <si>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</si>
  <si>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</si>
  <si>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</si>
  <si>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</si>
  <si>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</si>
  <si>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</si>
  <si>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</si>
  <si>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</si>
  <si>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</si>
  <si>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</si>
  <si>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</si>
  <si>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</si>
  <si>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</si>
  <si>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</si>
  <si>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</si>
  <si>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</si>
  <si>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</si>
  <si>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</si>
  <si>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</si>
  <si>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</si>
  <si>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</si>
  <si>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</si>
  <si>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</si>
  <si>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</si>
  <si>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</si>
  <si>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</si>
  <si>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</si>
  <si>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</si>
  <si>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</si>
  <si>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</si>
  <si>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</si>
  <si>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</si>
  <si>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</si>
  <si>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</si>
  <si>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</si>
  <si>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</si>
  <si>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</si>
  <si>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</si>
  <si>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</si>
  <si>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</si>
  <si>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</si>
  <si>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</si>
  <si>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</si>
  <si>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</si>
  <si>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</si>
  <si>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</si>
  <si>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</si>
  <si>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</si>
  <si>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</si>
  <si>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</si>
  <si>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</si>
  <si>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</si>
  <si>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</si>
  <si>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</si>
  <si>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</si>
  <si>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</si>
  <si>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</si>
  <si>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</si>
  <si>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</si>
  <si>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</si>
  <si>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</si>
  <si>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</si>
  <si>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</si>
  <si>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</si>
  <si>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</si>
  <si>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</si>
  <si>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</si>
  <si>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</si>
  <si>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</si>
  <si>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</si>
  <si>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</si>
  <si>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</si>
  <si>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</si>
  <si>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</si>
  <si>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</si>
  <si>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</si>
  <si>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</si>
  <si>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</si>
  <si>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</si>
  <si>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</si>
  <si>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</si>
  <si>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</si>
  <si>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</si>
  <si>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</si>
  <si>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</si>
  <si>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</si>
  <si>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</si>
  <si>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</si>
  <si>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</si>
  <si>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</si>
  <si>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</si>
  <si>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</si>
  <si>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</si>
  <si>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</si>
  <si>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</si>
  <si>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</si>
  <si>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</si>
  <si>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</si>
  <si>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</si>
  <si>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</si>
  <si>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</si>
  <si>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</si>
  <si>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</si>
  <si>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</si>
  <si>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</si>
  <si>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</si>
  <si>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</si>
  <si>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</si>
  <si>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</si>
  <si>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</si>
  <si>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</si>
  <si>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</si>
  <si>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</si>
  <si>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</si>
  <si>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</si>
  <si>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</si>
  <si>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</si>
  <si>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</si>
  <si>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</si>
  <si>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</si>
  <si>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</si>
  <si>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</si>
  <si>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</si>
  <si>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</si>
  <si>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</si>
  <si>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</si>
  <si>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</si>
  <si>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</si>
  <si>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</si>
  <si>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</si>
  <si>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</si>
  <si>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</si>
  <si>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</si>
  <si>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</si>
  <si>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</si>
  <si>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</si>
  <si>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</si>
  <si>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</si>
  <si>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</si>
  <si>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</si>
  <si>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</si>
  <si>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</si>
  <si>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</si>
  <si>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</si>
  <si>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</si>
  <si>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</si>
  <si>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</si>
  <si>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</si>
  <si>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</si>
  <si>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</si>
  <si>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</si>
  <si>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</si>
  <si>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</si>
  <si>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</si>
  <si>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</si>
  <si>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</si>
  <si>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</si>
  <si>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</si>
  <si>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</si>
  <si>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</si>
  <si>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</si>
  <si>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</si>
  <si>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</si>
  <si>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</si>
  <si>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</si>
  <si>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</si>
  <si>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</si>
  <si>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</si>
  <si>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</si>
  <si>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</si>
  <si>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</si>
  <si>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</si>
  <si>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</si>
  <si>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</si>
  <si>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</si>
  <si>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</si>
  <si>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</si>
  <si>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</si>
  <si>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</si>
  <si>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</si>
  <si>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</si>
  <si>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</si>
  <si>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</si>
  <si>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</si>
  <si>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</si>
  <si>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</si>
  <si>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</si>
  <si>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</si>
  <si>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</si>
  <si>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</si>
  <si>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</si>
  <si>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</si>
  <si>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</si>
  <si>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</si>
  <si>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</si>
  <si>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</si>
  <si>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</si>
  <si>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</si>
  <si>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</si>
  <si>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</si>
  <si>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</si>
  <si>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</si>
  <si>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</si>
  <si>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</si>
  <si>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</si>
  <si>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</si>
  <si>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</si>
  <si>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</si>
  <si>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</si>
  <si>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</si>
  <si>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</si>
  <si>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</si>
  <si>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</si>
  <si>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</si>
  <si>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</si>
  <si>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</si>
  <si>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</si>
  <si>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</si>
  <si>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</si>
  <si>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</si>
  <si>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</si>
  <si>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</si>
  <si>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</si>
  <si>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</si>
  <si>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</si>
  <si>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</si>
  <si>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</si>
  <si>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</si>
  <si>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</si>
  <si>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</si>
  <si>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</si>
  <si>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</si>
  <si>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</si>
  <si>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</si>
  <si>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</si>
  <si>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</si>
  <si>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技術のトップランナーを中核とした海事産業の集約・連携強化</t>
  </si>
  <si>
    <t>海事局</t>
  </si>
  <si>
    <t>課長　田村　顕洋</t>
  </si>
  <si>
    <t>令和3年度</t>
  </si>
  <si>
    <t>令和5年度</t>
  </si>
  <si>
    <t>海洋・環境政策課</t>
  </si>
  <si>
    <t>-</t>
  </si>
  <si>
    <t>海洋基本計画、統合イノベーション戦略2020</t>
  </si>
  <si>
    <t>海事分野における喫緊の課題を解決するための技術開発を支援することにより、技術のトップランナーを中核としたシステムインテグレータを育成し、もって造船・舶用等の集約・連携を加速することで、我が国海事産業の構造転換を進め、技術力の強化と船舶輸送能力の確保を図る。</t>
  </si>
  <si>
    <t>海事分野における喫緊の課題として、次世代船舶（自動運航船、ゼロエミッション船）の開発や内航海運における船員の働き方改革などがある。また、欧州では船舶の基本設計や調達等を握る巨大システムインテグレータが台頭しつつある。「船舶の安全航行」、「船員の労働負担軽減」、「船内労働環境の密の低減」、「GHG削減」といった喫緊の課題に対する次世代技術を中核としたシステムの開発を支援することで、世界でも強い競争力を有する日本版システムインテグレータを育成する。（補助金は補助率１／２以内）</t>
  </si>
  <si>
    <t>技術研究開発調査旅費</t>
  </si>
  <si>
    <t>技術研究開発委員等旅費</t>
  </si>
  <si>
    <t>技術研究開発謝金</t>
  </si>
  <si>
    <t>船舶建造量の世界シェアを令和7年までに30%にする</t>
  </si>
  <si>
    <t>船舶建造量の世界シェア
（日本の建造量／世界の建造量）</t>
  </si>
  <si>
    <t>IHS Markit が発行している造船業に係るデータ</t>
  </si>
  <si>
    <t>次世代船舶（自動運航船、ゼロエミッション船）等の研究開発の当該年度における実施件数</t>
  </si>
  <si>
    <t>件</t>
  </si>
  <si>
    <t>実施件数あたりの補助金額（X）／実施件数（Y）　　</t>
    <phoneticPr fontId="5"/>
  </si>
  <si>
    <t>百万円</t>
  </si>
  <si>
    <t>　　　X/Y</t>
    <phoneticPr fontId="5"/>
  </si>
  <si>
    <t>9市場環境の整備、産業の生産性向上、消費者利益の確保</t>
  </si>
  <si>
    <t>36海事産業市場環境整備・活性化及び人材の確保等を図る</t>
  </si>
  <si>
    <t>船舶建造量の世界シェア</t>
  </si>
  <si>
    <t>○</t>
  </si>
  <si>
    <t>320/3</t>
    <phoneticPr fontId="5"/>
  </si>
  <si>
    <t>本事業は、次世代船舶（自動運航船、ゼロエミッション船）の核となるシステムの研究開発を後押しするものであり、造船業界の国際競争力強化につながるものである。</t>
    <phoneticPr fontId="5"/>
  </si>
  <si>
    <t>地域の雇用・経済を支える海事産業の国際競争力強化や、船舶事故を減らし人命を守るための安全対策、内航船の船員の働き方改革を図るものであり、国民及び社会からのニーズの高いものである。</t>
  </si>
  <si>
    <t>次世代船舶（自動運航船、ゼロエミッション船）の開発はリスクが高く、また、内航船は零細事業者が多いため、事業者任せでは新たな投資を生みにくい分野であることから、国がある程度リスクを取って積極的に関与し、民間の技術開発投資を後押ししていくべきものである。</t>
  </si>
  <si>
    <t>技術開発を支援することにより、地域の雇用・経済を支える海事産業の国際競争力強化や、船舶事故を減らし人命を守るための安全対策、内航船の船員の働き方改革に資することから、重要かつ優先度が高い事業である。</t>
  </si>
  <si>
    <t>‐</t>
  </si>
  <si>
    <t>-</t>
    <phoneticPr fontId="5"/>
  </si>
  <si>
    <t>国交</t>
  </si>
  <si>
    <t>-</t>
    <phoneticPr fontId="34"/>
  </si>
  <si>
    <t>海事産業関連技術研究開発費補助金</t>
    <phoneticPr fontId="5"/>
  </si>
  <si>
    <t>-</t>
    <phoneticPr fontId="5"/>
  </si>
  <si>
    <t>適切な予算の執行を図るとともに、必要な見直しを行っていく。</t>
    <phoneticPr fontId="5"/>
  </si>
  <si>
    <t>業界の動向・ニーズ等を踏まえ、実効性の高い事業となるよう予算の効率的な執行を図る。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</si>
</sst>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5260</xdr:colOff>
      <xdr:row>758</xdr:row>
      <xdr:rowOff>323576</xdr:rowOff>
    </xdr:from>
    <xdr:to>
      <xdr:col>30</xdr:col>
      <xdr:colOff>199208</xdr:colOff>
      <xdr:row>762</xdr:row>
      <xdr:rowOff>80280</xdr:rowOff>
    </xdr:to>
    <xdr:grpSp>
      <xdr:nvGrpSpPr>
        <xdr:cNvPr id="3" name="グループ化 48"/>
        <xdr:cNvGrpSpPr/>
      </xdr:nvGrpSpPr>
      <xdr:grpSpPr>
        <a:xfrm>
          <a:off x="3679189" y="45376826"/>
          <a:ext cx="2643233" cy="1171847"/>
          <a:chOff x="1631614" y="33206963"/>
          <a:chExt cx="2296372" cy="2417896"/>
        </a:xfrm>
      </xdr:grpSpPr>
      <xdr:sp macro="" textlink="">
        <xdr:nvSpPr>
          <xdr:cNvPr id="4"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ja-JP" altLang="en-US" sz="1200" b="1">
                <a:solidFill>
                  <a:sysClr val="windowText" lastClr="000000"/>
                </a:solidFill>
                <a:latin typeface="HG丸ｺﾞｼｯｸM-PRO"/>
                <a:ea typeface="HG丸ｺﾞｼｯｸM-PRO"/>
                <a:cs typeface="+mn-cs"/>
              </a:rPr>
              <a:t>３</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a:t>
            </a:r>
            <a:r>
              <a:rPr kumimoji="1" lang="en-US" altLang="ja-JP" sz="1050">
                <a:solidFill>
                  <a:schemeClr val="tx1"/>
                </a:solidFill>
                <a:latin typeface="HG丸ｺﾞｼｯｸM-PRO"/>
                <a:ea typeface="HG丸ｺﾞｼｯｸM-PRO"/>
                <a:cs typeface="+mn-cs"/>
              </a:rPr>
              <a:t>320</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5" name="テキスト ボックス 6"/>
          <xdr:cNvSpPr txBox="1"/>
        </xdr:nvSpPr>
        <xdr:spPr>
          <a:xfrm>
            <a:off x="1631614" y="33206963"/>
            <a:ext cx="1488430" cy="71597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twoCellAnchor>
    <xdr:from>
      <xdr:col>24</xdr:col>
      <xdr:colOff>95251</xdr:colOff>
      <xdr:row>750</xdr:row>
      <xdr:rowOff>335914</xdr:rowOff>
    </xdr:from>
    <xdr:to>
      <xdr:col>24</xdr:col>
      <xdr:colOff>97339</xdr:colOff>
      <xdr:row>758</xdr:row>
      <xdr:rowOff>312964</xdr:rowOff>
    </xdr:to>
    <xdr:cxnSp macro="">
      <xdr:nvCxnSpPr>
        <xdr:cNvPr id="7" name="カギ線コネクタ 6"/>
        <xdr:cNvCxnSpPr/>
      </xdr:nvCxnSpPr>
      <xdr:spPr>
        <a:xfrm rot="5400000">
          <a:off x="3591198" y="239169574"/>
          <a:ext cx="2807335" cy="2088"/>
        </a:xfrm>
        <a:prstGeom prst="bentConnector3">
          <a:avLst>
            <a:gd name="adj1" fmla="val 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748</xdr:row>
      <xdr:rowOff>54429</xdr:rowOff>
    </xdr:from>
    <xdr:to>
      <xdr:col>49</xdr:col>
      <xdr:colOff>355587</xdr:colOff>
      <xdr:row>751</xdr:row>
      <xdr:rowOff>15856</xdr:rowOff>
    </xdr:to>
    <xdr:sp macro="" textlink="">
      <xdr:nvSpPr>
        <xdr:cNvPr id="13" name="正方形/長方形 12"/>
        <xdr:cNvSpPr/>
      </xdr:nvSpPr>
      <xdr:spPr>
        <a:xfrm>
          <a:off x="6939643" y="42073286"/>
          <a:ext cx="3417194" cy="102278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0.5</a:t>
          </a:r>
          <a:r>
            <a:rPr kumimoji="1" lang="ja-JP" altLang="en-US" sz="1050">
              <a:solidFill>
                <a:sysClr val="windowText" lastClr="000000"/>
              </a:solidFill>
              <a:latin typeface="HG丸ｺﾞｼｯｸM-PRO"/>
              <a:ea typeface="HG丸ｺﾞｼｯｸM-PRO"/>
            </a:rPr>
            <a:t>百万円</a:t>
          </a:r>
          <a:endParaRPr kumimoji="1" lang="ja-JP" altLang="en-US" sz="1100">
            <a:solidFill>
              <a:sysClr val="windowText" lastClr="000000"/>
            </a:solidFill>
          </a:endParaRPr>
        </a:p>
      </xdr:txBody>
    </xdr:sp>
    <xdr:clientData/>
  </xdr:twoCellAnchor>
  <xdr:twoCellAnchor>
    <xdr:from>
      <xdr:col>18</xdr:col>
      <xdr:colOff>13605</xdr:colOff>
      <xdr:row>748</xdr:row>
      <xdr:rowOff>204105</xdr:rowOff>
    </xdr:from>
    <xdr:to>
      <xdr:col>30</xdr:col>
      <xdr:colOff>188561</xdr:colOff>
      <xdr:row>750</xdr:row>
      <xdr:rowOff>303361</xdr:rowOff>
    </xdr:to>
    <xdr:sp macro="" textlink="">
      <xdr:nvSpPr>
        <xdr:cNvPr id="14" name="正方形/長方形 13"/>
        <xdr:cNvSpPr/>
      </xdr:nvSpPr>
      <xdr:spPr>
        <a:xfrm>
          <a:off x="3687534" y="236927569"/>
          <a:ext cx="2624241" cy="8068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】320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16</xdr:col>
      <xdr:colOff>68039</xdr:colOff>
      <xdr:row>753</xdr:row>
      <xdr:rowOff>0</xdr:rowOff>
    </xdr:from>
    <xdr:to>
      <xdr:col>33</xdr:col>
      <xdr:colOff>23189</xdr:colOff>
      <xdr:row>756</xdr:row>
      <xdr:rowOff>63892</xdr:rowOff>
    </xdr:to>
    <xdr:sp macro="" textlink="">
      <xdr:nvSpPr>
        <xdr:cNvPr id="15" name="大かっこ 14"/>
        <xdr:cNvSpPr/>
      </xdr:nvSpPr>
      <xdr:spPr>
        <a:xfrm>
          <a:off x="3333753" y="238492393"/>
          <a:ext cx="3424972" cy="1125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次世代技術（自動運航、ゼロエミッション等）を核として造船業等の集約・連携を加速させ、国際競争力強化を図るため、トップランナーに対する技術開発等を支援。支援対象は、外部有識者の評価を経て決定。</a:t>
          </a:r>
          <a:endParaRPr kumimoji="1" lang="en-US" altLang="ja-JP" sz="100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325</v>
      </c>
      <c r="AJ2" s="930" t="s">
        <v>662</v>
      </c>
      <c r="AK2" s="930"/>
      <c r="AL2" s="930"/>
      <c r="AM2" s="930"/>
      <c r="AN2" s="83" t="s">
        <v>325</v>
      </c>
      <c r="AO2" s="930" t="s">
        <v>592</v>
      </c>
      <c r="AP2" s="930"/>
      <c r="AQ2" s="930"/>
      <c r="AR2" s="84" t="s">
        <v>628</v>
      </c>
      <c r="AS2" s="936">
        <v>41</v>
      </c>
      <c r="AT2" s="936"/>
      <c r="AU2" s="936"/>
      <c r="AV2" s="83" t="str">
        <f>IF(AW2="","","-")</f>
        <v/>
      </c>
      <c r="AW2" s="896"/>
      <c r="AX2" s="896"/>
    </row>
    <row r="3" spans="1:50" ht="21" customHeight="1" thickBot="1" x14ac:dyDescent="0.2">
      <c r="A3" s="852" t="s">
        <v>621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629</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630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4" t="s">
        <v>633</v>
      </c>
      <c r="H5" s="825"/>
      <c r="I5" s="825"/>
      <c r="J5" s="825"/>
      <c r="K5" s="825"/>
      <c r="L5" s="825"/>
      <c r="M5" s="826" t="s">
        <v>65</v>
      </c>
      <c r="N5" s="827"/>
      <c r="O5" s="827"/>
      <c r="P5" s="827"/>
      <c r="Q5" s="827"/>
      <c r="R5" s="828"/>
      <c r="S5" s="829" t="s">
        <v>634</v>
      </c>
      <c r="T5" s="825"/>
      <c r="U5" s="825"/>
      <c r="V5" s="825"/>
      <c r="W5" s="825"/>
      <c r="X5" s="830"/>
      <c r="Y5" s="686" t="s">
        <v>3</v>
      </c>
      <c r="Z5" s="530"/>
      <c r="AA5" s="530"/>
      <c r="AB5" s="530"/>
      <c r="AC5" s="530"/>
      <c r="AD5" s="531"/>
      <c r="AE5" s="687" t="s">
        <v>635</v>
      </c>
      <c r="AF5" s="687"/>
      <c r="AG5" s="687"/>
      <c r="AH5" s="687"/>
      <c r="AI5" s="687"/>
      <c r="AJ5" s="687"/>
      <c r="AK5" s="687"/>
      <c r="AL5" s="687"/>
      <c r="AM5" s="687"/>
      <c r="AN5" s="687"/>
      <c r="AO5" s="687"/>
      <c r="AP5" s="688"/>
      <c r="AQ5" s="689" t="s">
        <v>632</v>
      </c>
      <c r="AR5" s="690"/>
      <c r="AS5" s="690"/>
      <c r="AT5" s="690"/>
      <c r="AU5" s="690"/>
      <c r="AV5" s="690"/>
      <c r="AW5" s="690"/>
      <c r="AX5" s="691"/>
    </row>
    <row r="6" spans="1:50" ht="39" customHeight="1" x14ac:dyDescent="0.15">
      <c r="A6" s="694" t="s">
        <v>4</v>
      </c>
      <c r="B6" s="695"/>
      <c r="C6" s="695"/>
      <c r="D6" s="695"/>
      <c r="E6" s="695"/>
      <c r="F6" s="695"/>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636</v>
      </c>
      <c r="H7" s="486"/>
      <c r="I7" s="486"/>
      <c r="J7" s="486"/>
      <c r="K7" s="486"/>
      <c r="L7" s="486"/>
      <c r="M7" s="486"/>
      <c r="N7" s="486"/>
      <c r="O7" s="486"/>
      <c r="P7" s="486"/>
      <c r="Q7" s="486"/>
      <c r="R7" s="486"/>
      <c r="S7" s="486"/>
      <c r="T7" s="486"/>
      <c r="U7" s="486"/>
      <c r="V7" s="486"/>
      <c r="W7" s="486"/>
      <c r="X7" s="487"/>
      <c r="Y7" s="908" t="s">
        <v>308</v>
      </c>
      <c r="Z7" s="427"/>
      <c r="AA7" s="427"/>
      <c r="AB7" s="427"/>
      <c r="AC7" s="427"/>
      <c r="AD7" s="909"/>
      <c r="AE7" s="897" t="s">
        <v>637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2" t="s">
        <v>208</v>
      </c>
      <c r="B8" s="483"/>
      <c r="C8" s="483"/>
      <c r="D8" s="483"/>
      <c r="E8" s="483"/>
      <c r="F8" s="484"/>
      <c r="G8" s="931" t="str">
        <f>入力規則等!A27</f>
        <v>海洋政策、科学技術・イノベーション</v>
      </c>
      <c r="H8" s="708"/>
      <c r="I8" s="708"/>
      <c r="J8" s="708"/>
      <c r="K8" s="708"/>
      <c r="L8" s="708"/>
      <c r="M8" s="708"/>
      <c r="N8" s="708"/>
      <c r="O8" s="708"/>
      <c r="P8" s="708"/>
      <c r="Q8" s="708"/>
      <c r="R8" s="708"/>
      <c r="S8" s="708"/>
      <c r="T8" s="708"/>
      <c r="U8" s="708"/>
      <c r="V8" s="708"/>
      <c r="W8" s="708"/>
      <c r="X8" s="932"/>
      <c r="Y8" s="831" t="s">
        <v>209</v>
      </c>
      <c r="Z8" s="832"/>
      <c r="AA8" s="832"/>
      <c r="AB8" s="832"/>
      <c r="AC8" s="832"/>
      <c r="AD8" s="833"/>
      <c r="AE8" s="707" t="str">
        <f>入力規則等!K13</f>
        <v>文教及び科学振興</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4" t="s">
        <v>23</v>
      </c>
      <c r="B9" s="835"/>
      <c r="C9" s="835"/>
      <c r="D9" s="835"/>
      <c r="E9" s="835"/>
      <c r="F9" s="835"/>
      <c r="G9" s="836" t="s">
        <v>638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8" t="s">
        <v>29</v>
      </c>
      <c r="B10" s="649"/>
      <c r="C10" s="649"/>
      <c r="D10" s="649"/>
      <c r="E10" s="649"/>
      <c r="F10" s="649"/>
      <c r="G10" s="742" t="s">
        <v>639</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9" t="s">
        <v>24</v>
      </c>
      <c r="B12" s="950"/>
      <c r="C12" s="950"/>
      <c r="D12" s="950"/>
      <c r="E12" s="950"/>
      <c r="F12" s="951"/>
      <c r="G12" s="748"/>
      <c r="H12" s="749"/>
      <c r="I12" s="749"/>
      <c r="J12" s="749"/>
      <c r="K12" s="749"/>
      <c r="L12" s="749"/>
      <c r="M12" s="749"/>
      <c r="N12" s="749"/>
      <c r="O12" s="749"/>
      <c r="P12" s="434" t="s">
        <v>309</v>
      </c>
      <c r="Q12" s="429"/>
      <c r="R12" s="429"/>
      <c r="S12" s="429"/>
      <c r="T12" s="429"/>
      <c r="U12" s="429"/>
      <c r="V12" s="430"/>
      <c r="W12" s="434" t="s">
        <v>331</v>
      </c>
      <c r="X12" s="429"/>
      <c r="Y12" s="429"/>
      <c r="Z12" s="429"/>
      <c r="AA12" s="429"/>
      <c r="AB12" s="429"/>
      <c r="AC12" s="430"/>
      <c r="AD12" s="434" t="s">
        <v>618</v>
      </c>
      <c r="AE12" s="429"/>
      <c r="AF12" s="429"/>
      <c r="AG12" s="429"/>
      <c r="AH12" s="429"/>
      <c r="AI12" s="429"/>
      <c r="AJ12" s="430"/>
      <c r="AK12" s="434" t="s">
        <v>622</v>
      </c>
      <c r="AL12" s="429"/>
      <c r="AM12" s="429"/>
      <c r="AN12" s="429"/>
      <c r="AO12" s="429"/>
      <c r="AP12" s="429"/>
      <c r="AQ12" s="430"/>
      <c r="AR12" s="434" t="s">
        <v>623</v>
      </c>
      <c r="AS12" s="429"/>
      <c r="AT12" s="429"/>
      <c r="AU12" s="429"/>
      <c r="AV12" s="429"/>
      <c r="AW12" s="429"/>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661</v>
      </c>
      <c r="Q13" s="646"/>
      <c r="R13" s="646"/>
      <c r="S13" s="646"/>
      <c r="T13" s="646"/>
      <c r="U13" s="646"/>
      <c r="V13" s="647"/>
      <c r="W13" s="645" t="s">
        <v>661</v>
      </c>
      <c r="X13" s="646"/>
      <c r="Y13" s="646"/>
      <c r="Z13" s="646"/>
      <c r="AA13" s="646"/>
      <c r="AB13" s="646"/>
      <c r="AC13" s="647"/>
      <c r="AD13" s="645" t="s">
        <v>661</v>
      </c>
      <c r="AE13" s="646"/>
      <c r="AF13" s="646"/>
      <c r="AG13" s="646"/>
      <c r="AH13" s="646"/>
      <c r="AI13" s="646"/>
      <c r="AJ13" s="647"/>
      <c r="AK13" s="645">
        <v>321</v>
      </c>
      <c r="AL13" s="646"/>
      <c r="AM13" s="646"/>
      <c r="AN13" s="646"/>
      <c r="AO13" s="646"/>
      <c r="AP13" s="646"/>
      <c r="AQ13" s="647"/>
      <c r="AR13" s="905"/>
      <c r="AS13" s="906"/>
      <c r="AT13" s="906"/>
      <c r="AU13" s="906"/>
      <c r="AV13" s="906"/>
      <c r="AW13" s="906"/>
      <c r="AX13" s="907"/>
    </row>
    <row r="14" spans="1:50" ht="21" customHeight="1" x14ac:dyDescent="0.15">
      <c r="A14" s="602"/>
      <c r="B14" s="603"/>
      <c r="C14" s="603"/>
      <c r="D14" s="603"/>
      <c r="E14" s="603"/>
      <c r="F14" s="604"/>
      <c r="G14" s="713"/>
      <c r="H14" s="714"/>
      <c r="I14" s="699" t="s">
        <v>8</v>
      </c>
      <c r="J14" s="750"/>
      <c r="K14" s="750"/>
      <c r="L14" s="750"/>
      <c r="M14" s="750"/>
      <c r="N14" s="750"/>
      <c r="O14" s="751"/>
      <c r="P14" s="645" t="s">
        <v>661</v>
      </c>
      <c r="Q14" s="646"/>
      <c r="R14" s="646"/>
      <c r="S14" s="646"/>
      <c r="T14" s="646"/>
      <c r="U14" s="646"/>
      <c r="V14" s="647"/>
      <c r="W14" s="645" t="s">
        <v>661</v>
      </c>
      <c r="X14" s="646"/>
      <c r="Y14" s="646"/>
      <c r="Z14" s="646"/>
      <c r="AA14" s="646"/>
      <c r="AB14" s="646"/>
      <c r="AC14" s="647"/>
      <c r="AD14" s="645" t="s">
        <v>661</v>
      </c>
      <c r="AE14" s="646"/>
      <c r="AF14" s="646"/>
      <c r="AG14" s="646"/>
      <c r="AH14" s="646"/>
      <c r="AI14" s="646"/>
      <c r="AJ14" s="647"/>
      <c r="AK14" s="645" t="s">
        <v>661</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661</v>
      </c>
      <c r="Q15" s="646"/>
      <c r="R15" s="646"/>
      <c r="S15" s="646"/>
      <c r="T15" s="646"/>
      <c r="U15" s="646"/>
      <c r="V15" s="647"/>
      <c r="W15" s="645" t="s">
        <v>661</v>
      </c>
      <c r="X15" s="646"/>
      <c r="Y15" s="646"/>
      <c r="Z15" s="646"/>
      <c r="AA15" s="646"/>
      <c r="AB15" s="646"/>
      <c r="AC15" s="647"/>
      <c r="AD15" s="645" t="s">
        <v>661</v>
      </c>
      <c r="AE15" s="646"/>
      <c r="AF15" s="646"/>
      <c r="AG15" s="646"/>
      <c r="AH15" s="646"/>
      <c r="AI15" s="646"/>
      <c r="AJ15" s="647"/>
      <c r="AK15" s="645" t="s">
        <v>661</v>
      </c>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t="s">
        <v>661</v>
      </c>
      <c r="Q16" s="646"/>
      <c r="R16" s="646"/>
      <c r="S16" s="646"/>
      <c r="T16" s="646"/>
      <c r="U16" s="646"/>
      <c r="V16" s="647"/>
      <c r="W16" s="645" t="s">
        <v>661</v>
      </c>
      <c r="X16" s="646"/>
      <c r="Y16" s="646"/>
      <c r="Z16" s="646"/>
      <c r="AA16" s="646"/>
      <c r="AB16" s="646"/>
      <c r="AC16" s="647"/>
      <c r="AD16" s="645" t="s">
        <v>661</v>
      </c>
      <c r="AE16" s="646"/>
      <c r="AF16" s="646"/>
      <c r="AG16" s="646"/>
      <c r="AH16" s="646"/>
      <c r="AI16" s="646"/>
      <c r="AJ16" s="647"/>
      <c r="AK16" s="645" t="s">
        <v>661</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661</v>
      </c>
      <c r="Q17" s="646"/>
      <c r="R17" s="646"/>
      <c r="S17" s="646"/>
      <c r="T17" s="646"/>
      <c r="U17" s="646"/>
      <c r="V17" s="647"/>
      <c r="W17" s="645" t="s">
        <v>661</v>
      </c>
      <c r="X17" s="646"/>
      <c r="Y17" s="646"/>
      <c r="Z17" s="646"/>
      <c r="AA17" s="646"/>
      <c r="AB17" s="646"/>
      <c r="AC17" s="647"/>
      <c r="AD17" s="645" t="s">
        <v>661</v>
      </c>
      <c r="AE17" s="646"/>
      <c r="AF17" s="646"/>
      <c r="AG17" s="646"/>
      <c r="AH17" s="646"/>
      <c r="AI17" s="646"/>
      <c r="AJ17" s="647"/>
      <c r="AK17" s="645" t="s">
        <v>661</v>
      </c>
      <c r="AL17" s="646"/>
      <c r="AM17" s="646"/>
      <c r="AN17" s="646"/>
      <c r="AO17" s="646"/>
      <c r="AP17" s="646"/>
      <c r="AQ17" s="647"/>
      <c r="AR17" s="903"/>
      <c r="AS17" s="903"/>
      <c r="AT17" s="903"/>
      <c r="AU17" s="903"/>
      <c r="AV17" s="903"/>
      <c r="AW17" s="903"/>
      <c r="AX17" s="904"/>
    </row>
    <row r="18" spans="1:50" ht="24.75" customHeight="1" x14ac:dyDescent="0.15">
      <c r="A18" s="602"/>
      <c r="B18" s="603"/>
      <c r="C18" s="603"/>
      <c r="D18" s="603"/>
      <c r="E18" s="603"/>
      <c r="F18" s="604"/>
      <c r="G18" s="715"/>
      <c r="H18" s="716"/>
      <c r="I18" s="704" t="s">
        <v>20</v>
      </c>
      <c r="J18" s="705"/>
      <c r="K18" s="705"/>
      <c r="L18" s="705"/>
      <c r="M18" s="705"/>
      <c r="N18" s="705"/>
      <c r="O18" s="706"/>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321</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0</v>
      </c>
      <c r="Q19" s="646"/>
      <c r="R19" s="646"/>
      <c r="S19" s="646"/>
      <c r="T19" s="646"/>
      <c r="U19" s="646"/>
      <c r="V19" s="647"/>
      <c r="W19" s="645">
        <v>0</v>
      </c>
      <c r="X19" s="646"/>
      <c r="Y19" s="646"/>
      <c r="Z19" s="646"/>
      <c r="AA19" s="646"/>
      <c r="AB19" s="646"/>
      <c r="AC19" s="647"/>
      <c r="AD19" s="645">
        <v>0</v>
      </c>
      <c r="AE19" s="646"/>
      <c r="AF19" s="646"/>
      <c r="AG19" s="646"/>
      <c r="AH19" s="646"/>
      <c r="AI19" s="646"/>
      <c r="AJ19" s="647"/>
      <c r="AK19" s="312"/>
      <c r="AL19" s="312"/>
      <c r="AM19" s="312"/>
      <c r="AN19" s="312"/>
      <c r="AO19" s="312"/>
      <c r="AP19" s="312"/>
      <c r="AQ19" s="312"/>
      <c r="AR19" s="312"/>
      <c r="AS19" s="312"/>
      <c r="AT19" s="312"/>
      <c r="AU19" s="312"/>
      <c r="AV19" s="312"/>
      <c r="AW19" s="312"/>
      <c r="AX19" s="314"/>
    </row>
    <row r="20" spans="1:50" ht="24.75" customHeight="1" x14ac:dyDescent="0.15">
      <c r="A20" s="602"/>
      <c r="B20" s="603"/>
      <c r="C20" s="603"/>
      <c r="D20" s="603"/>
      <c r="E20" s="603"/>
      <c r="F20" s="604"/>
      <c r="G20" s="861" t="s">
        <v>10</v>
      </c>
      <c r="H20" s="862"/>
      <c r="I20" s="862"/>
      <c r="J20" s="862"/>
      <c r="K20" s="862"/>
      <c r="L20" s="862"/>
      <c r="M20" s="862"/>
      <c r="N20" s="862"/>
      <c r="O20" s="862"/>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34"/>
      <c r="B21" s="835"/>
      <c r="C21" s="835"/>
      <c r="D21" s="835"/>
      <c r="E21" s="835"/>
      <c r="F21" s="952"/>
      <c r="G21" s="302" t="s">
        <v>274</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58" t="s">
        <v>626</v>
      </c>
      <c r="B22" s="959"/>
      <c r="C22" s="959"/>
      <c r="D22" s="959"/>
      <c r="E22" s="959"/>
      <c r="F22" s="960"/>
      <c r="G22" s="954" t="s">
        <v>254</v>
      </c>
      <c r="H22" s="210"/>
      <c r="I22" s="210"/>
      <c r="J22" s="210"/>
      <c r="K22" s="210"/>
      <c r="L22" s="210"/>
      <c r="M22" s="210"/>
      <c r="N22" s="210"/>
      <c r="O22" s="211"/>
      <c r="P22" s="919" t="s">
        <v>624</v>
      </c>
      <c r="Q22" s="210"/>
      <c r="R22" s="210"/>
      <c r="S22" s="210"/>
      <c r="T22" s="210"/>
      <c r="U22" s="210"/>
      <c r="V22" s="211"/>
      <c r="W22" s="919" t="s">
        <v>625</v>
      </c>
      <c r="X22" s="210"/>
      <c r="Y22" s="210"/>
      <c r="Z22" s="210"/>
      <c r="AA22" s="210"/>
      <c r="AB22" s="210"/>
      <c r="AC22" s="211"/>
      <c r="AD22" s="919" t="s">
        <v>253</v>
      </c>
      <c r="AE22" s="210"/>
      <c r="AF22" s="210"/>
      <c r="AG22" s="210"/>
      <c r="AH22" s="210"/>
      <c r="AI22" s="210"/>
      <c r="AJ22" s="210"/>
      <c r="AK22" s="210"/>
      <c r="AL22" s="210"/>
      <c r="AM22" s="210"/>
      <c r="AN22" s="210"/>
      <c r="AO22" s="210"/>
      <c r="AP22" s="210"/>
      <c r="AQ22" s="210"/>
      <c r="AR22" s="210"/>
      <c r="AS22" s="210"/>
      <c r="AT22" s="210"/>
      <c r="AU22" s="210"/>
      <c r="AV22" s="210"/>
      <c r="AW22" s="210"/>
      <c r="AX22" s="967"/>
    </row>
    <row r="23" spans="1:50" ht="30" customHeight="1" x14ac:dyDescent="0.15">
      <c r="A23" s="961"/>
      <c r="B23" s="962"/>
      <c r="C23" s="962"/>
      <c r="D23" s="962"/>
      <c r="E23" s="962"/>
      <c r="F23" s="963"/>
      <c r="G23" s="955" t="s">
        <v>664</v>
      </c>
      <c r="H23" s="956"/>
      <c r="I23" s="956"/>
      <c r="J23" s="956"/>
      <c r="K23" s="956"/>
      <c r="L23" s="956"/>
      <c r="M23" s="956"/>
      <c r="N23" s="956"/>
      <c r="O23" s="957"/>
      <c r="P23" s="905">
        <v>320</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640</v>
      </c>
      <c r="H24" s="922"/>
      <c r="I24" s="922"/>
      <c r="J24" s="922"/>
      <c r="K24" s="922"/>
      <c r="L24" s="922"/>
      <c r="M24" s="922"/>
      <c r="N24" s="922"/>
      <c r="O24" s="923"/>
      <c r="P24" s="645">
        <v>0.3</v>
      </c>
      <c r="Q24" s="646"/>
      <c r="R24" s="646"/>
      <c r="S24" s="646"/>
      <c r="T24" s="646"/>
      <c r="U24" s="646"/>
      <c r="V24" s="647"/>
      <c r="W24" s="645"/>
      <c r="X24" s="646"/>
      <c r="Y24" s="646"/>
      <c r="Z24" s="646"/>
      <c r="AA24" s="646"/>
      <c r="AB24" s="646"/>
      <c r="AC24" s="64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21" t="s">
        <v>641</v>
      </c>
      <c r="H25" s="922"/>
      <c r="I25" s="922"/>
      <c r="J25" s="922"/>
      <c r="K25" s="922"/>
      <c r="L25" s="922"/>
      <c r="M25" s="922"/>
      <c r="N25" s="922"/>
      <c r="O25" s="923"/>
      <c r="P25" s="645">
        <v>0.1</v>
      </c>
      <c r="Q25" s="646"/>
      <c r="R25" s="646"/>
      <c r="S25" s="646"/>
      <c r="T25" s="646"/>
      <c r="U25" s="646"/>
      <c r="V25" s="647"/>
      <c r="W25" s="645"/>
      <c r="X25" s="646"/>
      <c r="Y25" s="646"/>
      <c r="Z25" s="646"/>
      <c r="AA25" s="646"/>
      <c r="AB25" s="646"/>
      <c r="AC25" s="64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21" t="s">
        <v>642</v>
      </c>
      <c r="H26" s="922"/>
      <c r="I26" s="922"/>
      <c r="J26" s="922"/>
      <c r="K26" s="922"/>
      <c r="L26" s="922"/>
      <c r="M26" s="922"/>
      <c r="N26" s="922"/>
      <c r="O26" s="923"/>
      <c r="P26" s="645">
        <v>0.1</v>
      </c>
      <c r="Q26" s="646"/>
      <c r="R26" s="646"/>
      <c r="S26" s="646"/>
      <c r="T26" s="646"/>
      <c r="U26" s="646"/>
      <c r="V26" s="647"/>
      <c r="W26" s="645"/>
      <c r="X26" s="646"/>
      <c r="Y26" s="646"/>
      <c r="Z26" s="646"/>
      <c r="AA26" s="646"/>
      <c r="AB26" s="646"/>
      <c r="AC26" s="64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5"/>
      <c r="Q27" s="646"/>
      <c r="R27" s="646"/>
      <c r="S27" s="646"/>
      <c r="T27" s="646"/>
      <c r="U27" s="646"/>
      <c r="V27" s="647"/>
      <c r="W27" s="645"/>
      <c r="X27" s="646"/>
      <c r="Y27" s="646"/>
      <c r="Z27" s="646"/>
      <c r="AA27" s="646"/>
      <c r="AB27" s="646"/>
      <c r="AC27" s="64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63">
        <f>P29-SUM(P23:P27)</f>
        <v>0.49999999999994316</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5">
        <f>AK13</f>
        <v>321</v>
      </c>
      <c r="Q29" s="646"/>
      <c r="R29" s="646"/>
      <c r="S29" s="646"/>
      <c r="T29" s="646"/>
      <c r="U29" s="646"/>
      <c r="V29" s="647"/>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270</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309</v>
      </c>
      <c r="AF30" s="844"/>
      <c r="AG30" s="844"/>
      <c r="AH30" s="845"/>
      <c r="AI30" s="900" t="s">
        <v>331</v>
      </c>
      <c r="AJ30" s="900"/>
      <c r="AK30" s="900"/>
      <c r="AL30" s="843"/>
      <c r="AM30" s="900" t="s">
        <v>428</v>
      </c>
      <c r="AN30" s="900"/>
      <c r="AO30" s="900"/>
      <c r="AP30" s="843"/>
      <c r="AQ30" s="755" t="s">
        <v>184</v>
      </c>
      <c r="AR30" s="756"/>
      <c r="AS30" s="756"/>
      <c r="AT30" s="757"/>
      <c r="AU30" s="762" t="s">
        <v>133</v>
      </c>
      <c r="AV30" s="762"/>
      <c r="AW30" s="762"/>
      <c r="AX30" s="902"/>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1"/>
      <c r="AJ31" s="901"/>
      <c r="AK31" s="901"/>
      <c r="AL31" s="395"/>
      <c r="AM31" s="901"/>
      <c r="AN31" s="901"/>
      <c r="AO31" s="901"/>
      <c r="AP31" s="395"/>
      <c r="AQ31" s="238"/>
      <c r="AR31" s="189"/>
      <c r="AS31" s="124" t="s">
        <v>185</v>
      </c>
      <c r="AT31" s="125"/>
      <c r="AU31" s="188">
        <v>7</v>
      </c>
      <c r="AV31" s="188"/>
      <c r="AW31" s="380" t="s">
        <v>175</v>
      </c>
      <c r="AX31" s="381"/>
    </row>
    <row r="32" spans="1:50" ht="23.25" customHeight="1" x14ac:dyDescent="0.15">
      <c r="A32" s="385"/>
      <c r="B32" s="383"/>
      <c r="C32" s="383"/>
      <c r="D32" s="383"/>
      <c r="E32" s="383"/>
      <c r="F32" s="384"/>
      <c r="G32" s="551" t="s">
        <v>643</v>
      </c>
      <c r="H32" s="552"/>
      <c r="I32" s="552"/>
      <c r="J32" s="552"/>
      <c r="K32" s="552"/>
      <c r="L32" s="552"/>
      <c r="M32" s="552"/>
      <c r="N32" s="552"/>
      <c r="O32" s="553"/>
      <c r="P32" s="96" t="s">
        <v>644</v>
      </c>
      <c r="Q32" s="96"/>
      <c r="R32" s="96"/>
      <c r="S32" s="96"/>
      <c r="T32" s="96"/>
      <c r="U32" s="96"/>
      <c r="V32" s="96"/>
      <c r="W32" s="96"/>
      <c r="X32" s="97"/>
      <c r="Y32" s="458" t="s">
        <v>12</v>
      </c>
      <c r="Z32" s="518"/>
      <c r="AA32" s="519"/>
      <c r="AB32" s="448" t="s">
        <v>290</v>
      </c>
      <c r="AC32" s="448"/>
      <c r="AD32" s="448"/>
      <c r="AE32" s="206">
        <v>25</v>
      </c>
      <c r="AF32" s="207"/>
      <c r="AG32" s="207"/>
      <c r="AH32" s="207"/>
      <c r="AI32" s="206">
        <v>24</v>
      </c>
      <c r="AJ32" s="207"/>
      <c r="AK32" s="207"/>
      <c r="AL32" s="207"/>
      <c r="AM32" s="206">
        <v>22</v>
      </c>
      <c r="AN32" s="207"/>
      <c r="AO32" s="207"/>
      <c r="AP32" s="207"/>
      <c r="AQ32" s="324"/>
      <c r="AR32" s="196"/>
      <c r="AS32" s="196"/>
      <c r="AT32" s="325"/>
      <c r="AU32" s="207"/>
      <c r="AV32" s="207"/>
      <c r="AW32" s="207"/>
      <c r="AX32" s="209"/>
    </row>
    <row r="33" spans="1:51" ht="23.25" customHeight="1" x14ac:dyDescent="0.15">
      <c r="A33" s="386"/>
      <c r="B33" s="387"/>
      <c r="C33" s="387"/>
      <c r="D33" s="387"/>
      <c r="E33" s="387"/>
      <c r="F33" s="388"/>
      <c r="G33" s="554"/>
      <c r="H33" s="555"/>
      <c r="I33" s="555"/>
      <c r="J33" s="555"/>
      <c r="K33" s="555"/>
      <c r="L33" s="555"/>
      <c r="M33" s="555"/>
      <c r="N33" s="555"/>
      <c r="O33" s="556"/>
      <c r="P33" s="99"/>
      <c r="Q33" s="99"/>
      <c r="R33" s="99"/>
      <c r="S33" s="99"/>
      <c r="T33" s="99"/>
      <c r="U33" s="99"/>
      <c r="V33" s="99"/>
      <c r="W33" s="99"/>
      <c r="X33" s="100"/>
      <c r="Y33" s="434" t="s">
        <v>53</v>
      </c>
      <c r="Z33" s="429"/>
      <c r="AA33" s="430"/>
      <c r="AB33" s="510" t="s">
        <v>290</v>
      </c>
      <c r="AC33" s="510"/>
      <c r="AD33" s="510"/>
      <c r="AE33" s="206" t="s">
        <v>636</v>
      </c>
      <c r="AF33" s="207"/>
      <c r="AG33" s="207"/>
      <c r="AH33" s="207"/>
      <c r="AI33" s="206" t="s">
        <v>636</v>
      </c>
      <c r="AJ33" s="207"/>
      <c r="AK33" s="207"/>
      <c r="AL33" s="207"/>
      <c r="AM33" s="206" t="s">
        <v>663</v>
      </c>
      <c r="AN33" s="207"/>
      <c r="AO33" s="207"/>
      <c r="AP33" s="207"/>
      <c r="AQ33" s="324"/>
      <c r="AR33" s="196"/>
      <c r="AS33" s="196"/>
      <c r="AT33" s="325"/>
      <c r="AU33" s="207">
        <v>30</v>
      </c>
      <c r="AV33" s="207"/>
      <c r="AW33" s="207"/>
      <c r="AX33" s="209"/>
    </row>
    <row r="34" spans="1:51" ht="23.25" customHeight="1" x14ac:dyDescent="0.15">
      <c r="A34" s="385"/>
      <c r="B34" s="383"/>
      <c r="C34" s="383"/>
      <c r="D34" s="383"/>
      <c r="E34" s="383"/>
      <c r="F34" s="384"/>
      <c r="G34" s="557"/>
      <c r="H34" s="558"/>
      <c r="I34" s="558"/>
      <c r="J34" s="558"/>
      <c r="K34" s="558"/>
      <c r="L34" s="558"/>
      <c r="M34" s="558"/>
      <c r="N34" s="558"/>
      <c r="O34" s="559"/>
      <c r="P34" s="102"/>
      <c r="Q34" s="102"/>
      <c r="R34" s="102"/>
      <c r="S34" s="102"/>
      <c r="T34" s="102"/>
      <c r="U34" s="102"/>
      <c r="V34" s="102"/>
      <c r="W34" s="102"/>
      <c r="X34" s="103"/>
      <c r="Y34" s="434" t="s">
        <v>13</v>
      </c>
      <c r="Z34" s="429"/>
      <c r="AA34" s="430"/>
      <c r="AB34" s="543" t="s">
        <v>176</v>
      </c>
      <c r="AC34" s="543"/>
      <c r="AD34" s="543"/>
      <c r="AE34" s="206">
        <v>83.3333333333333</v>
      </c>
      <c r="AF34" s="207"/>
      <c r="AG34" s="207"/>
      <c r="AH34" s="207"/>
      <c r="AI34" s="206">
        <v>80</v>
      </c>
      <c r="AJ34" s="207"/>
      <c r="AK34" s="207"/>
      <c r="AL34" s="207"/>
      <c r="AM34" s="206">
        <v>73</v>
      </c>
      <c r="AN34" s="207"/>
      <c r="AO34" s="207"/>
      <c r="AP34" s="207"/>
      <c r="AQ34" s="324"/>
      <c r="AR34" s="196"/>
      <c r="AS34" s="196"/>
      <c r="AT34" s="325"/>
      <c r="AU34" s="207"/>
      <c r="AV34" s="207"/>
      <c r="AW34" s="207"/>
      <c r="AX34" s="209"/>
    </row>
    <row r="35" spans="1:51" ht="23.25" customHeight="1" x14ac:dyDescent="0.15">
      <c r="A35" s="216" t="s">
        <v>299</v>
      </c>
      <c r="B35" s="217"/>
      <c r="C35" s="217"/>
      <c r="D35" s="217"/>
      <c r="E35" s="217"/>
      <c r="F35" s="218"/>
      <c r="G35" s="222" t="s">
        <v>645</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58" t="s">
        <v>270</v>
      </c>
      <c r="B37" s="759"/>
      <c r="C37" s="759"/>
      <c r="D37" s="759"/>
      <c r="E37" s="759"/>
      <c r="F37" s="760"/>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5" t="s">
        <v>309</v>
      </c>
      <c r="AF37" s="235"/>
      <c r="AG37" s="235"/>
      <c r="AH37" s="235"/>
      <c r="AI37" s="235" t="s">
        <v>331</v>
      </c>
      <c r="AJ37" s="235"/>
      <c r="AK37" s="235"/>
      <c r="AL37" s="235"/>
      <c r="AM37" s="235" t="s">
        <v>428</v>
      </c>
      <c r="AN37" s="235"/>
      <c r="AO37" s="235"/>
      <c r="AP37" s="235"/>
      <c r="AQ37" s="142" t="s">
        <v>184</v>
      </c>
      <c r="AR37" s="143"/>
      <c r="AS37" s="143"/>
      <c r="AT37" s="144"/>
      <c r="AU37" s="399" t="s">
        <v>133</v>
      </c>
      <c r="AV37" s="399"/>
      <c r="AW37" s="399"/>
      <c r="AX37" s="895"/>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5"/>
      <c r="AF38" s="235"/>
      <c r="AG38" s="235"/>
      <c r="AH38" s="235"/>
      <c r="AI38" s="235"/>
      <c r="AJ38" s="235"/>
      <c r="AK38" s="235"/>
      <c r="AL38" s="235"/>
      <c r="AM38" s="235"/>
      <c r="AN38" s="235"/>
      <c r="AO38" s="235"/>
      <c r="AP38" s="235"/>
      <c r="AQ38" s="238"/>
      <c r="AR38" s="189"/>
      <c r="AS38" s="124" t="s">
        <v>185</v>
      </c>
      <c r="AT38" s="125"/>
      <c r="AU38" s="188"/>
      <c r="AV38" s="188"/>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6"/>
      <c r="Q39" s="96"/>
      <c r="R39" s="96"/>
      <c r="S39" s="96"/>
      <c r="T39" s="96"/>
      <c r="U39" s="96"/>
      <c r="V39" s="96"/>
      <c r="W39" s="96"/>
      <c r="X39" s="97"/>
      <c r="Y39" s="458" t="s">
        <v>12</v>
      </c>
      <c r="Z39" s="518"/>
      <c r="AA39" s="519"/>
      <c r="AB39" s="448"/>
      <c r="AC39" s="448"/>
      <c r="AD39" s="448"/>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9"/>
      <c r="Q40" s="99"/>
      <c r="R40" s="99"/>
      <c r="S40" s="99"/>
      <c r="T40" s="99"/>
      <c r="U40" s="99"/>
      <c r="V40" s="99"/>
      <c r="W40" s="99"/>
      <c r="X40" s="100"/>
      <c r="Y40" s="434" t="s">
        <v>53</v>
      </c>
      <c r="Z40" s="429"/>
      <c r="AA40" s="430"/>
      <c r="AB40" s="510"/>
      <c r="AC40" s="510"/>
      <c r="AD40" s="510"/>
      <c r="AE40" s="206" t="s">
        <v>636</v>
      </c>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102"/>
      <c r="Q41" s="102"/>
      <c r="R41" s="102"/>
      <c r="S41" s="102"/>
      <c r="T41" s="102"/>
      <c r="U41" s="102"/>
      <c r="V41" s="102"/>
      <c r="W41" s="102"/>
      <c r="X41" s="103"/>
      <c r="Y41" s="434" t="s">
        <v>13</v>
      </c>
      <c r="Z41" s="429"/>
      <c r="AA41" s="430"/>
      <c r="AB41" s="543" t="s">
        <v>176</v>
      </c>
      <c r="AC41" s="543"/>
      <c r="AD41" s="543"/>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299</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58" t="s">
        <v>270</v>
      </c>
      <c r="B44" s="759"/>
      <c r="C44" s="759"/>
      <c r="D44" s="759"/>
      <c r="E44" s="759"/>
      <c r="F44" s="760"/>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5" t="s">
        <v>309</v>
      </c>
      <c r="AF44" s="235"/>
      <c r="AG44" s="235"/>
      <c r="AH44" s="235"/>
      <c r="AI44" s="235" t="s">
        <v>331</v>
      </c>
      <c r="AJ44" s="235"/>
      <c r="AK44" s="235"/>
      <c r="AL44" s="235"/>
      <c r="AM44" s="235" t="s">
        <v>428</v>
      </c>
      <c r="AN44" s="235"/>
      <c r="AO44" s="235"/>
      <c r="AP44" s="235"/>
      <c r="AQ44" s="142" t="s">
        <v>184</v>
      </c>
      <c r="AR44" s="143"/>
      <c r="AS44" s="143"/>
      <c r="AT44" s="144"/>
      <c r="AU44" s="399" t="s">
        <v>133</v>
      </c>
      <c r="AV44" s="399"/>
      <c r="AW44" s="399"/>
      <c r="AX44" s="895"/>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5"/>
      <c r="AF45" s="235"/>
      <c r="AG45" s="235"/>
      <c r="AH45" s="235"/>
      <c r="AI45" s="235"/>
      <c r="AJ45" s="235"/>
      <c r="AK45" s="235"/>
      <c r="AL45" s="235"/>
      <c r="AM45" s="235"/>
      <c r="AN45" s="235"/>
      <c r="AO45" s="235"/>
      <c r="AP45" s="235"/>
      <c r="AQ45" s="238"/>
      <c r="AR45" s="189"/>
      <c r="AS45" s="124" t="s">
        <v>185</v>
      </c>
      <c r="AT45" s="125"/>
      <c r="AU45" s="188"/>
      <c r="AV45" s="188"/>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6"/>
      <c r="Q46" s="96"/>
      <c r="R46" s="96"/>
      <c r="S46" s="96"/>
      <c r="T46" s="96"/>
      <c r="U46" s="96"/>
      <c r="V46" s="96"/>
      <c r="W46" s="96"/>
      <c r="X46" s="97"/>
      <c r="Y46" s="458" t="s">
        <v>12</v>
      </c>
      <c r="Z46" s="518"/>
      <c r="AA46" s="519"/>
      <c r="AB46" s="448"/>
      <c r="AC46" s="448"/>
      <c r="AD46" s="448"/>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9"/>
      <c r="Q47" s="99"/>
      <c r="R47" s="99"/>
      <c r="S47" s="99"/>
      <c r="T47" s="99"/>
      <c r="U47" s="99"/>
      <c r="V47" s="99"/>
      <c r="W47" s="99"/>
      <c r="X47" s="100"/>
      <c r="Y47" s="434" t="s">
        <v>53</v>
      </c>
      <c r="Z47" s="429"/>
      <c r="AA47" s="430"/>
      <c r="AB47" s="510"/>
      <c r="AC47" s="510"/>
      <c r="AD47" s="510"/>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102"/>
      <c r="Q48" s="102"/>
      <c r="R48" s="102"/>
      <c r="S48" s="102"/>
      <c r="T48" s="102"/>
      <c r="U48" s="102"/>
      <c r="V48" s="102"/>
      <c r="W48" s="102"/>
      <c r="X48" s="103"/>
      <c r="Y48" s="434" t="s">
        <v>13</v>
      </c>
      <c r="Z48" s="429"/>
      <c r="AA48" s="430"/>
      <c r="AB48" s="543" t="s">
        <v>176</v>
      </c>
      <c r="AC48" s="543"/>
      <c r="AD48" s="543"/>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299</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5" t="s">
        <v>309</v>
      </c>
      <c r="AF51" s="235"/>
      <c r="AG51" s="235"/>
      <c r="AH51" s="235"/>
      <c r="AI51" s="235" t="s">
        <v>331</v>
      </c>
      <c r="AJ51" s="235"/>
      <c r="AK51" s="235"/>
      <c r="AL51" s="235"/>
      <c r="AM51" s="235" t="s">
        <v>428</v>
      </c>
      <c r="AN51" s="235"/>
      <c r="AO51" s="235"/>
      <c r="AP51" s="235"/>
      <c r="AQ51" s="142" t="s">
        <v>184</v>
      </c>
      <c r="AR51" s="143"/>
      <c r="AS51" s="143"/>
      <c r="AT51" s="144"/>
      <c r="AU51" s="910" t="s">
        <v>133</v>
      </c>
      <c r="AV51" s="910"/>
      <c r="AW51" s="910"/>
      <c r="AX51" s="911"/>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5"/>
      <c r="AF52" s="235"/>
      <c r="AG52" s="235"/>
      <c r="AH52" s="235"/>
      <c r="AI52" s="235"/>
      <c r="AJ52" s="235"/>
      <c r="AK52" s="235"/>
      <c r="AL52" s="235"/>
      <c r="AM52" s="235"/>
      <c r="AN52" s="235"/>
      <c r="AO52" s="235"/>
      <c r="AP52" s="235"/>
      <c r="AQ52" s="238"/>
      <c r="AR52" s="189"/>
      <c r="AS52" s="124" t="s">
        <v>185</v>
      </c>
      <c r="AT52" s="125"/>
      <c r="AU52" s="188"/>
      <c r="AV52" s="188"/>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6"/>
      <c r="Q53" s="96"/>
      <c r="R53" s="96"/>
      <c r="S53" s="96"/>
      <c r="T53" s="96"/>
      <c r="U53" s="96"/>
      <c r="V53" s="96"/>
      <c r="W53" s="96"/>
      <c r="X53" s="97"/>
      <c r="Y53" s="458" t="s">
        <v>12</v>
      </c>
      <c r="Z53" s="518"/>
      <c r="AA53" s="519"/>
      <c r="AB53" s="448"/>
      <c r="AC53" s="448"/>
      <c r="AD53" s="448"/>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9"/>
      <c r="Q54" s="99"/>
      <c r="R54" s="99"/>
      <c r="S54" s="99"/>
      <c r="T54" s="99"/>
      <c r="U54" s="99"/>
      <c r="V54" s="99"/>
      <c r="W54" s="99"/>
      <c r="X54" s="100"/>
      <c r="Y54" s="434" t="s">
        <v>53</v>
      </c>
      <c r="Z54" s="429"/>
      <c r="AA54" s="430"/>
      <c r="AB54" s="510"/>
      <c r="AC54" s="510"/>
      <c r="AD54" s="510"/>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102"/>
      <c r="Q55" s="102"/>
      <c r="R55" s="102"/>
      <c r="S55" s="102"/>
      <c r="T55" s="102"/>
      <c r="U55" s="102"/>
      <c r="V55" s="102"/>
      <c r="W55" s="102"/>
      <c r="X55" s="103"/>
      <c r="Y55" s="434" t="s">
        <v>13</v>
      </c>
      <c r="Z55" s="429"/>
      <c r="AA55" s="430"/>
      <c r="AB55" s="582" t="s">
        <v>14</v>
      </c>
      <c r="AC55" s="582"/>
      <c r="AD55" s="582"/>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299</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5" t="s">
        <v>309</v>
      </c>
      <c r="AF58" s="235"/>
      <c r="AG58" s="235"/>
      <c r="AH58" s="235"/>
      <c r="AI58" s="235" t="s">
        <v>331</v>
      </c>
      <c r="AJ58" s="235"/>
      <c r="AK58" s="235"/>
      <c r="AL58" s="235"/>
      <c r="AM58" s="235" t="s">
        <v>428</v>
      </c>
      <c r="AN58" s="235"/>
      <c r="AO58" s="235"/>
      <c r="AP58" s="235"/>
      <c r="AQ58" s="142" t="s">
        <v>184</v>
      </c>
      <c r="AR58" s="143"/>
      <c r="AS58" s="143"/>
      <c r="AT58" s="144"/>
      <c r="AU58" s="910" t="s">
        <v>133</v>
      </c>
      <c r="AV58" s="910"/>
      <c r="AW58" s="910"/>
      <c r="AX58" s="911"/>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5"/>
      <c r="AF59" s="235"/>
      <c r="AG59" s="235"/>
      <c r="AH59" s="235"/>
      <c r="AI59" s="235"/>
      <c r="AJ59" s="235"/>
      <c r="AK59" s="235"/>
      <c r="AL59" s="235"/>
      <c r="AM59" s="235"/>
      <c r="AN59" s="235"/>
      <c r="AO59" s="235"/>
      <c r="AP59" s="235"/>
      <c r="AQ59" s="238"/>
      <c r="AR59" s="189"/>
      <c r="AS59" s="124" t="s">
        <v>185</v>
      </c>
      <c r="AT59" s="125"/>
      <c r="AU59" s="188"/>
      <c r="AV59" s="188"/>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6"/>
      <c r="Q60" s="96"/>
      <c r="R60" s="96"/>
      <c r="S60" s="96"/>
      <c r="T60" s="96"/>
      <c r="U60" s="96"/>
      <c r="V60" s="96"/>
      <c r="W60" s="96"/>
      <c r="X60" s="97"/>
      <c r="Y60" s="458" t="s">
        <v>12</v>
      </c>
      <c r="Z60" s="518"/>
      <c r="AA60" s="519"/>
      <c r="AB60" s="448"/>
      <c r="AC60" s="448"/>
      <c r="AD60" s="448"/>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9"/>
      <c r="Q61" s="99"/>
      <c r="R61" s="99"/>
      <c r="S61" s="99"/>
      <c r="T61" s="99"/>
      <c r="U61" s="99"/>
      <c r="V61" s="99"/>
      <c r="W61" s="99"/>
      <c r="X61" s="100"/>
      <c r="Y61" s="434" t="s">
        <v>53</v>
      </c>
      <c r="Z61" s="429"/>
      <c r="AA61" s="430"/>
      <c r="AB61" s="510"/>
      <c r="AC61" s="510"/>
      <c r="AD61" s="510"/>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102"/>
      <c r="Q62" s="102"/>
      <c r="R62" s="102"/>
      <c r="S62" s="102"/>
      <c r="T62" s="102"/>
      <c r="U62" s="102"/>
      <c r="V62" s="102"/>
      <c r="W62" s="102"/>
      <c r="X62" s="103"/>
      <c r="Y62" s="434" t="s">
        <v>13</v>
      </c>
      <c r="Z62" s="429"/>
      <c r="AA62" s="430"/>
      <c r="AB62" s="543" t="s">
        <v>14</v>
      </c>
      <c r="AC62" s="543"/>
      <c r="AD62" s="543"/>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299</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69" t="s">
        <v>271</v>
      </c>
      <c r="B65" s="470"/>
      <c r="C65" s="470"/>
      <c r="D65" s="470"/>
      <c r="E65" s="470"/>
      <c r="F65" s="471"/>
      <c r="G65" s="472"/>
      <c r="H65" s="230" t="s">
        <v>145</v>
      </c>
      <c r="I65" s="230"/>
      <c r="J65" s="230"/>
      <c r="K65" s="230"/>
      <c r="L65" s="230"/>
      <c r="M65" s="230"/>
      <c r="N65" s="230"/>
      <c r="O65" s="231"/>
      <c r="P65" s="229" t="s">
        <v>58</v>
      </c>
      <c r="Q65" s="230"/>
      <c r="R65" s="230"/>
      <c r="S65" s="230"/>
      <c r="T65" s="230"/>
      <c r="U65" s="230"/>
      <c r="V65" s="231"/>
      <c r="W65" s="474" t="s">
        <v>266</v>
      </c>
      <c r="X65" s="475"/>
      <c r="Y65" s="478"/>
      <c r="Z65" s="478"/>
      <c r="AA65" s="479"/>
      <c r="AB65" s="229" t="s">
        <v>11</v>
      </c>
      <c r="AC65" s="230"/>
      <c r="AD65" s="231"/>
      <c r="AE65" s="235" t="s">
        <v>309</v>
      </c>
      <c r="AF65" s="235"/>
      <c r="AG65" s="235"/>
      <c r="AH65" s="235"/>
      <c r="AI65" s="235" t="s">
        <v>331</v>
      </c>
      <c r="AJ65" s="235"/>
      <c r="AK65" s="235"/>
      <c r="AL65" s="235"/>
      <c r="AM65" s="235" t="s">
        <v>428</v>
      </c>
      <c r="AN65" s="235"/>
      <c r="AO65" s="235"/>
      <c r="AP65" s="235"/>
      <c r="AQ65" s="146" t="s">
        <v>184</v>
      </c>
      <c r="AR65" s="121"/>
      <c r="AS65" s="121"/>
      <c r="AT65" s="122"/>
      <c r="AU65" s="236" t="s">
        <v>133</v>
      </c>
      <c r="AV65" s="236"/>
      <c r="AW65" s="236"/>
      <c r="AX65" s="237"/>
      <c r="AY65">
        <f>COUNTA($H$67)</f>
        <v>0</v>
      </c>
    </row>
    <row r="66" spans="1:51" ht="18.75" hidden="1" customHeight="1" x14ac:dyDescent="0.15">
      <c r="A66" s="462"/>
      <c r="B66" s="463"/>
      <c r="C66" s="463"/>
      <c r="D66" s="463"/>
      <c r="E66" s="463"/>
      <c r="F66" s="464"/>
      <c r="G66" s="473"/>
      <c r="H66" s="233"/>
      <c r="I66" s="233"/>
      <c r="J66" s="233"/>
      <c r="K66" s="233"/>
      <c r="L66" s="233"/>
      <c r="M66" s="233"/>
      <c r="N66" s="233"/>
      <c r="O66" s="234"/>
      <c r="P66" s="232"/>
      <c r="Q66" s="233"/>
      <c r="R66" s="233"/>
      <c r="S66" s="233"/>
      <c r="T66" s="233"/>
      <c r="U66" s="233"/>
      <c r="V66" s="234"/>
      <c r="W66" s="476"/>
      <c r="X66" s="477"/>
      <c r="Y66" s="480"/>
      <c r="Z66" s="480"/>
      <c r="AA66" s="481"/>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269</v>
      </c>
      <c r="AX66" s="239"/>
      <c r="AY66">
        <f>$AY$65</f>
        <v>0</v>
      </c>
    </row>
    <row r="67" spans="1:51" ht="23.25" hidden="1" customHeight="1" x14ac:dyDescent="0.15">
      <c r="A67" s="462"/>
      <c r="B67" s="463"/>
      <c r="C67" s="463"/>
      <c r="D67" s="463"/>
      <c r="E67" s="463"/>
      <c r="F67" s="464"/>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289</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2"/>
      <c r="B68" s="463"/>
      <c r="C68" s="463"/>
      <c r="D68" s="463"/>
      <c r="E68" s="463"/>
      <c r="F68" s="464"/>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289</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2"/>
      <c r="B69" s="463"/>
      <c r="C69" s="463"/>
      <c r="D69" s="463"/>
      <c r="E69" s="463"/>
      <c r="F69" s="464"/>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290</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2" t="s">
        <v>275</v>
      </c>
      <c r="B70" s="463"/>
      <c r="C70" s="463"/>
      <c r="D70" s="463"/>
      <c r="E70" s="463"/>
      <c r="F70" s="464"/>
      <c r="G70" s="241" t="s">
        <v>187</v>
      </c>
      <c r="H70" s="293"/>
      <c r="I70" s="293"/>
      <c r="J70" s="293"/>
      <c r="K70" s="293"/>
      <c r="L70" s="293"/>
      <c r="M70" s="293"/>
      <c r="N70" s="293"/>
      <c r="O70" s="293"/>
      <c r="P70" s="293"/>
      <c r="Q70" s="293"/>
      <c r="R70" s="293"/>
      <c r="S70" s="293"/>
      <c r="T70" s="293"/>
      <c r="U70" s="293"/>
      <c r="V70" s="293"/>
      <c r="W70" s="296" t="s">
        <v>288</v>
      </c>
      <c r="X70" s="297"/>
      <c r="Y70" s="255" t="s">
        <v>12</v>
      </c>
      <c r="Z70" s="255"/>
      <c r="AA70" s="256"/>
      <c r="AB70" s="257" t="s">
        <v>289</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2"/>
      <c r="B71" s="463"/>
      <c r="C71" s="463"/>
      <c r="D71" s="463"/>
      <c r="E71" s="463"/>
      <c r="F71" s="464"/>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289</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65"/>
      <c r="B72" s="466"/>
      <c r="C72" s="466"/>
      <c r="D72" s="466"/>
      <c r="E72" s="466"/>
      <c r="F72" s="467"/>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290</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493" t="s">
        <v>271</v>
      </c>
      <c r="B73" s="494"/>
      <c r="C73" s="494"/>
      <c r="D73" s="494"/>
      <c r="E73" s="494"/>
      <c r="F73" s="495"/>
      <c r="G73" s="571"/>
      <c r="H73" s="121" t="s">
        <v>145</v>
      </c>
      <c r="I73" s="121"/>
      <c r="J73" s="121"/>
      <c r="K73" s="121"/>
      <c r="L73" s="121"/>
      <c r="M73" s="121"/>
      <c r="N73" s="121"/>
      <c r="O73" s="122"/>
      <c r="P73" s="146" t="s">
        <v>58</v>
      </c>
      <c r="Q73" s="121"/>
      <c r="R73" s="121"/>
      <c r="S73" s="121"/>
      <c r="T73" s="121"/>
      <c r="U73" s="121"/>
      <c r="V73" s="121"/>
      <c r="W73" s="121"/>
      <c r="X73" s="122"/>
      <c r="Y73" s="573"/>
      <c r="Z73" s="574"/>
      <c r="AA73" s="575"/>
      <c r="AB73" s="146" t="s">
        <v>11</v>
      </c>
      <c r="AC73" s="121"/>
      <c r="AD73" s="122"/>
      <c r="AE73" s="235" t="s">
        <v>309</v>
      </c>
      <c r="AF73" s="235"/>
      <c r="AG73" s="235"/>
      <c r="AH73" s="235"/>
      <c r="AI73" s="235" t="s">
        <v>331</v>
      </c>
      <c r="AJ73" s="235"/>
      <c r="AK73" s="235"/>
      <c r="AL73" s="235"/>
      <c r="AM73" s="235" t="s">
        <v>428</v>
      </c>
      <c r="AN73" s="235"/>
      <c r="AO73" s="235"/>
      <c r="AP73" s="235"/>
      <c r="AQ73" s="146" t="s">
        <v>184</v>
      </c>
      <c r="AR73" s="121"/>
      <c r="AS73" s="121"/>
      <c r="AT73" s="122"/>
      <c r="AU73" s="126" t="s">
        <v>133</v>
      </c>
      <c r="AV73" s="127"/>
      <c r="AW73" s="127"/>
      <c r="AX73" s="128"/>
      <c r="AY73">
        <f>COUNTA($H$75)</f>
        <v>0</v>
      </c>
    </row>
    <row r="74" spans="1:51" ht="18.75" hidden="1" customHeight="1" x14ac:dyDescent="0.15">
      <c r="A74" s="496"/>
      <c r="B74" s="497"/>
      <c r="C74" s="497"/>
      <c r="D74" s="497"/>
      <c r="E74" s="497"/>
      <c r="F74" s="498"/>
      <c r="G74" s="572"/>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496"/>
      <c r="B75" s="497"/>
      <c r="C75" s="497"/>
      <c r="D75" s="497"/>
      <c r="E75" s="497"/>
      <c r="F75" s="498"/>
      <c r="G75" s="597"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496"/>
      <c r="B76" s="497"/>
      <c r="C76" s="497"/>
      <c r="D76" s="497"/>
      <c r="E76" s="497"/>
      <c r="F76" s="498"/>
      <c r="G76" s="598"/>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496"/>
      <c r="B77" s="497"/>
      <c r="C77" s="497"/>
      <c r="D77" s="497"/>
      <c r="E77" s="497"/>
      <c r="F77" s="498"/>
      <c r="G77" s="599"/>
      <c r="H77" s="102"/>
      <c r="I77" s="102"/>
      <c r="J77" s="102"/>
      <c r="K77" s="102"/>
      <c r="L77" s="102"/>
      <c r="M77" s="102"/>
      <c r="N77" s="102"/>
      <c r="O77" s="103"/>
      <c r="P77" s="99"/>
      <c r="Q77" s="99"/>
      <c r="R77" s="99"/>
      <c r="S77" s="99"/>
      <c r="T77" s="99"/>
      <c r="U77" s="99"/>
      <c r="V77" s="99"/>
      <c r="W77" s="99"/>
      <c r="X77" s="100"/>
      <c r="Y77" s="146" t="s">
        <v>13</v>
      </c>
      <c r="Z77" s="121"/>
      <c r="AA77" s="122"/>
      <c r="AB77" s="568" t="s">
        <v>14</v>
      </c>
      <c r="AC77" s="568"/>
      <c r="AD77" s="568"/>
      <c r="AE77" s="875"/>
      <c r="AF77" s="876"/>
      <c r="AG77" s="876"/>
      <c r="AH77" s="876"/>
      <c r="AI77" s="875"/>
      <c r="AJ77" s="876"/>
      <c r="AK77" s="876"/>
      <c r="AL77" s="876"/>
      <c r="AM77" s="875"/>
      <c r="AN77" s="876"/>
      <c r="AO77" s="876"/>
      <c r="AP77" s="876"/>
      <c r="AQ77" s="324"/>
      <c r="AR77" s="196"/>
      <c r="AS77" s="196"/>
      <c r="AT77" s="325"/>
      <c r="AU77" s="207"/>
      <c r="AV77" s="207"/>
      <c r="AW77" s="207"/>
      <c r="AX77" s="209"/>
      <c r="AY77">
        <f t="shared" si="9"/>
        <v>0</v>
      </c>
    </row>
    <row r="78" spans="1:51" ht="69.75" hidden="1" customHeight="1" x14ac:dyDescent="0.15">
      <c r="A78" s="317" t="s">
        <v>302</v>
      </c>
      <c r="B78" s="318"/>
      <c r="C78" s="318"/>
      <c r="D78" s="318"/>
      <c r="E78" s="315" t="s">
        <v>249</v>
      </c>
      <c r="F78" s="316"/>
      <c r="G78" s="45" t="s">
        <v>187</v>
      </c>
      <c r="H78" s="576"/>
      <c r="I78" s="577"/>
      <c r="J78" s="577"/>
      <c r="K78" s="577"/>
      <c r="L78" s="577"/>
      <c r="M78" s="577"/>
      <c r="N78" s="577"/>
      <c r="O78" s="578"/>
      <c r="P78" s="138"/>
      <c r="Q78" s="138"/>
      <c r="R78" s="138"/>
      <c r="S78" s="138"/>
      <c r="T78" s="138"/>
      <c r="U78" s="138"/>
      <c r="V78" s="138"/>
      <c r="W78" s="138"/>
      <c r="X78" s="138"/>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1" t="s">
        <v>265</v>
      </c>
      <c r="AP79" s="262"/>
      <c r="AQ79" s="262"/>
      <c r="AR79" s="62" t="s">
        <v>263</v>
      </c>
      <c r="AS79" s="261"/>
      <c r="AT79" s="262"/>
      <c r="AU79" s="262"/>
      <c r="AV79" s="262"/>
      <c r="AW79" s="262"/>
      <c r="AX79" s="953"/>
      <c r="AY79">
        <f>COUNTIF($AR$79,"☑")</f>
        <v>0</v>
      </c>
    </row>
    <row r="80" spans="1:51" ht="18.75" hidden="1" customHeight="1" x14ac:dyDescent="0.15">
      <c r="A80" s="849"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619</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0"/>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0"/>
      <c r="B82" s="514"/>
      <c r="C82" s="412"/>
      <c r="D82" s="412"/>
      <c r="E82" s="412"/>
      <c r="F82" s="413"/>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c r="AY82">
        <f t="shared" ref="AY82:AY89" si="10">$AY$80</f>
        <v>0</v>
      </c>
    </row>
    <row r="83" spans="1:60" ht="22.5" hidden="1" customHeight="1" x14ac:dyDescent="0.15">
      <c r="A83" s="850"/>
      <c r="B83" s="514"/>
      <c r="C83" s="412"/>
      <c r="D83" s="412"/>
      <c r="E83" s="412"/>
      <c r="F83" s="413"/>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c r="AY83">
        <f t="shared" si="10"/>
        <v>0</v>
      </c>
    </row>
    <row r="84" spans="1:60" ht="19.5" hidden="1" customHeight="1" x14ac:dyDescent="0.15">
      <c r="A84" s="850"/>
      <c r="B84" s="515"/>
      <c r="C84" s="516"/>
      <c r="D84" s="516"/>
      <c r="E84" s="516"/>
      <c r="F84" s="517"/>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4"/>
      <c r="AY84">
        <f t="shared" si="10"/>
        <v>0</v>
      </c>
    </row>
    <row r="85" spans="1:60" ht="18.75" hidden="1" customHeight="1" x14ac:dyDescent="0.15">
      <c r="A85" s="850"/>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3"/>
      <c r="Z85" s="154"/>
      <c r="AA85" s="155"/>
      <c r="AB85" s="544" t="s">
        <v>11</v>
      </c>
      <c r="AC85" s="545"/>
      <c r="AD85" s="546"/>
      <c r="AE85" s="235" t="s">
        <v>309</v>
      </c>
      <c r="AF85" s="235"/>
      <c r="AG85" s="235"/>
      <c r="AH85" s="235"/>
      <c r="AI85" s="235" t="s">
        <v>331</v>
      </c>
      <c r="AJ85" s="235"/>
      <c r="AK85" s="235"/>
      <c r="AL85" s="235"/>
      <c r="AM85" s="235" t="s">
        <v>428</v>
      </c>
      <c r="AN85" s="235"/>
      <c r="AO85" s="235"/>
      <c r="AP85" s="235"/>
      <c r="AQ85" s="146" t="s">
        <v>184</v>
      </c>
      <c r="AR85" s="121"/>
      <c r="AS85" s="121"/>
      <c r="AT85" s="122"/>
      <c r="AU85" s="520" t="s">
        <v>133</v>
      </c>
      <c r="AV85" s="520"/>
      <c r="AW85" s="520"/>
      <c r="AX85" s="521"/>
      <c r="AY85">
        <f t="shared" si="10"/>
        <v>0</v>
      </c>
      <c r="AZ85" s="10"/>
      <c r="BA85" s="10"/>
      <c r="BB85" s="10"/>
      <c r="BC85" s="10"/>
    </row>
    <row r="86" spans="1:60" ht="18.75" hidden="1" customHeight="1" x14ac:dyDescent="0.15">
      <c r="A86" s="850"/>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3"/>
      <c r="Z86" s="154"/>
      <c r="AA86" s="155"/>
      <c r="AB86" s="395"/>
      <c r="AC86" s="396"/>
      <c r="AD86" s="397"/>
      <c r="AE86" s="235"/>
      <c r="AF86" s="235"/>
      <c r="AG86" s="235"/>
      <c r="AH86" s="235"/>
      <c r="AI86" s="235"/>
      <c r="AJ86" s="235"/>
      <c r="AK86" s="235"/>
      <c r="AL86" s="235"/>
      <c r="AM86" s="235"/>
      <c r="AN86" s="235"/>
      <c r="AO86" s="235"/>
      <c r="AP86" s="235"/>
      <c r="AQ86" s="187"/>
      <c r="AR86" s="188"/>
      <c r="AS86" s="124" t="s">
        <v>185</v>
      </c>
      <c r="AT86" s="125"/>
      <c r="AU86" s="188"/>
      <c r="AV86" s="188"/>
      <c r="AW86" s="380" t="s">
        <v>175</v>
      </c>
      <c r="AX86" s="381"/>
      <c r="AY86">
        <f t="shared" si="10"/>
        <v>0</v>
      </c>
      <c r="AZ86" s="10"/>
      <c r="BA86" s="10"/>
      <c r="BB86" s="10"/>
      <c r="BC86" s="10"/>
      <c r="BD86" s="10"/>
      <c r="BE86" s="10"/>
      <c r="BF86" s="10"/>
      <c r="BG86" s="10"/>
      <c r="BH86" s="10"/>
    </row>
    <row r="87" spans="1:60" ht="23.25" hidden="1" customHeight="1" x14ac:dyDescent="0.15">
      <c r="A87" s="850"/>
      <c r="B87" s="412"/>
      <c r="C87" s="412"/>
      <c r="D87" s="412"/>
      <c r="E87" s="412"/>
      <c r="F87" s="413"/>
      <c r="G87" s="95"/>
      <c r="H87" s="96"/>
      <c r="I87" s="96"/>
      <c r="J87" s="96"/>
      <c r="K87" s="96"/>
      <c r="L87" s="96"/>
      <c r="M87" s="96"/>
      <c r="N87" s="96"/>
      <c r="O87" s="97"/>
      <c r="P87" s="96"/>
      <c r="Q87" s="501"/>
      <c r="R87" s="501"/>
      <c r="S87" s="501"/>
      <c r="T87" s="501"/>
      <c r="U87" s="501"/>
      <c r="V87" s="501"/>
      <c r="W87" s="501"/>
      <c r="X87" s="502"/>
      <c r="Y87" s="548" t="s">
        <v>61</v>
      </c>
      <c r="Z87" s="549"/>
      <c r="AA87" s="550"/>
      <c r="AB87" s="448"/>
      <c r="AC87" s="448"/>
      <c r="AD87" s="448"/>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50"/>
      <c r="B88" s="412"/>
      <c r="C88" s="412"/>
      <c r="D88" s="412"/>
      <c r="E88" s="412"/>
      <c r="F88" s="413"/>
      <c r="G88" s="98"/>
      <c r="H88" s="99"/>
      <c r="I88" s="99"/>
      <c r="J88" s="99"/>
      <c r="K88" s="99"/>
      <c r="L88" s="99"/>
      <c r="M88" s="99"/>
      <c r="N88" s="99"/>
      <c r="O88" s="100"/>
      <c r="P88" s="503"/>
      <c r="Q88" s="503"/>
      <c r="R88" s="503"/>
      <c r="S88" s="503"/>
      <c r="T88" s="503"/>
      <c r="U88" s="503"/>
      <c r="V88" s="503"/>
      <c r="W88" s="503"/>
      <c r="X88" s="504"/>
      <c r="Y88" s="445" t="s">
        <v>53</v>
      </c>
      <c r="Z88" s="446"/>
      <c r="AA88" s="447"/>
      <c r="AB88" s="510"/>
      <c r="AC88" s="510"/>
      <c r="AD88" s="510"/>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50"/>
      <c r="B89" s="516"/>
      <c r="C89" s="516"/>
      <c r="D89" s="516"/>
      <c r="E89" s="516"/>
      <c r="F89" s="517"/>
      <c r="G89" s="101"/>
      <c r="H89" s="102"/>
      <c r="I89" s="102"/>
      <c r="J89" s="102"/>
      <c r="K89" s="102"/>
      <c r="L89" s="102"/>
      <c r="M89" s="102"/>
      <c r="N89" s="102"/>
      <c r="O89" s="103"/>
      <c r="P89" s="165"/>
      <c r="Q89" s="165"/>
      <c r="R89" s="165"/>
      <c r="S89" s="165"/>
      <c r="T89" s="165"/>
      <c r="U89" s="165"/>
      <c r="V89" s="165"/>
      <c r="W89" s="165"/>
      <c r="X89" s="547"/>
      <c r="Y89" s="445" t="s">
        <v>13</v>
      </c>
      <c r="Z89" s="446"/>
      <c r="AA89" s="447"/>
      <c r="AB89" s="582" t="s">
        <v>14</v>
      </c>
      <c r="AC89" s="582"/>
      <c r="AD89" s="582"/>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50"/>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3"/>
      <c r="Z90" s="154"/>
      <c r="AA90" s="155"/>
      <c r="AB90" s="544" t="s">
        <v>11</v>
      </c>
      <c r="AC90" s="545"/>
      <c r="AD90" s="546"/>
      <c r="AE90" s="235" t="s">
        <v>309</v>
      </c>
      <c r="AF90" s="235"/>
      <c r="AG90" s="235"/>
      <c r="AH90" s="235"/>
      <c r="AI90" s="235" t="s">
        <v>331</v>
      </c>
      <c r="AJ90" s="235"/>
      <c r="AK90" s="235"/>
      <c r="AL90" s="235"/>
      <c r="AM90" s="235" t="s">
        <v>428</v>
      </c>
      <c r="AN90" s="235"/>
      <c r="AO90" s="235"/>
      <c r="AP90" s="235"/>
      <c r="AQ90" s="146" t="s">
        <v>184</v>
      </c>
      <c r="AR90" s="121"/>
      <c r="AS90" s="121"/>
      <c r="AT90" s="122"/>
      <c r="AU90" s="520" t="s">
        <v>133</v>
      </c>
      <c r="AV90" s="520"/>
      <c r="AW90" s="520"/>
      <c r="AX90" s="521"/>
      <c r="AY90">
        <f>COUNTA($G$92)</f>
        <v>0</v>
      </c>
    </row>
    <row r="91" spans="1:60" ht="18.75" hidden="1" customHeight="1" x14ac:dyDescent="0.15">
      <c r="A91" s="850"/>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3"/>
      <c r="Z91" s="154"/>
      <c r="AA91" s="155"/>
      <c r="AB91" s="395"/>
      <c r="AC91" s="396"/>
      <c r="AD91" s="397"/>
      <c r="AE91" s="235"/>
      <c r="AF91" s="235"/>
      <c r="AG91" s="235"/>
      <c r="AH91" s="235"/>
      <c r="AI91" s="235"/>
      <c r="AJ91" s="235"/>
      <c r="AK91" s="235"/>
      <c r="AL91" s="235"/>
      <c r="AM91" s="235"/>
      <c r="AN91" s="235"/>
      <c r="AO91" s="235"/>
      <c r="AP91" s="235"/>
      <c r="AQ91" s="187"/>
      <c r="AR91" s="188"/>
      <c r="AS91" s="124" t="s">
        <v>185</v>
      </c>
      <c r="AT91" s="125"/>
      <c r="AU91" s="188"/>
      <c r="AV91" s="188"/>
      <c r="AW91" s="380" t="s">
        <v>175</v>
      </c>
      <c r="AX91" s="381"/>
      <c r="AY91">
        <f>$AY$90</f>
        <v>0</v>
      </c>
      <c r="AZ91" s="10"/>
      <c r="BA91" s="10"/>
      <c r="BB91" s="10"/>
      <c r="BC91" s="10"/>
    </row>
    <row r="92" spans="1:60" ht="23.25" hidden="1" customHeight="1" x14ac:dyDescent="0.15">
      <c r="A92" s="850"/>
      <c r="B92" s="412"/>
      <c r="C92" s="412"/>
      <c r="D92" s="412"/>
      <c r="E92" s="412"/>
      <c r="F92" s="413"/>
      <c r="G92" s="95"/>
      <c r="H92" s="96"/>
      <c r="I92" s="96"/>
      <c r="J92" s="96"/>
      <c r="K92" s="96"/>
      <c r="L92" s="96"/>
      <c r="M92" s="96"/>
      <c r="N92" s="96"/>
      <c r="O92" s="97"/>
      <c r="P92" s="96"/>
      <c r="Q92" s="501"/>
      <c r="R92" s="501"/>
      <c r="S92" s="501"/>
      <c r="T92" s="501"/>
      <c r="U92" s="501"/>
      <c r="V92" s="501"/>
      <c r="W92" s="501"/>
      <c r="X92" s="502"/>
      <c r="Y92" s="548" t="s">
        <v>61</v>
      </c>
      <c r="Z92" s="549"/>
      <c r="AA92" s="550"/>
      <c r="AB92" s="448"/>
      <c r="AC92" s="448"/>
      <c r="AD92" s="448"/>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50"/>
      <c r="B93" s="412"/>
      <c r="C93" s="412"/>
      <c r="D93" s="412"/>
      <c r="E93" s="412"/>
      <c r="F93" s="413"/>
      <c r="G93" s="98"/>
      <c r="H93" s="99"/>
      <c r="I93" s="99"/>
      <c r="J93" s="99"/>
      <c r="K93" s="99"/>
      <c r="L93" s="99"/>
      <c r="M93" s="99"/>
      <c r="N93" s="99"/>
      <c r="O93" s="100"/>
      <c r="P93" s="503"/>
      <c r="Q93" s="503"/>
      <c r="R93" s="503"/>
      <c r="S93" s="503"/>
      <c r="T93" s="503"/>
      <c r="U93" s="503"/>
      <c r="V93" s="503"/>
      <c r="W93" s="503"/>
      <c r="X93" s="504"/>
      <c r="Y93" s="445" t="s">
        <v>53</v>
      </c>
      <c r="Z93" s="446"/>
      <c r="AA93" s="447"/>
      <c r="AB93" s="510"/>
      <c r="AC93" s="510"/>
      <c r="AD93" s="510"/>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50"/>
      <c r="B94" s="516"/>
      <c r="C94" s="516"/>
      <c r="D94" s="516"/>
      <c r="E94" s="516"/>
      <c r="F94" s="517"/>
      <c r="G94" s="101"/>
      <c r="H94" s="102"/>
      <c r="I94" s="102"/>
      <c r="J94" s="102"/>
      <c r="K94" s="102"/>
      <c r="L94" s="102"/>
      <c r="M94" s="102"/>
      <c r="N94" s="102"/>
      <c r="O94" s="103"/>
      <c r="P94" s="165"/>
      <c r="Q94" s="165"/>
      <c r="R94" s="165"/>
      <c r="S94" s="165"/>
      <c r="T94" s="165"/>
      <c r="U94" s="165"/>
      <c r="V94" s="165"/>
      <c r="W94" s="165"/>
      <c r="X94" s="547"/>
      <c r="Y94" s="445" t="s">
        <v>13</v>
      </c>
      <c r="Z94" s="446"/>
      <c r="AA94" s="447"/>
      <c r="AB94" s="582" t="s">
        <v>14</v>
      </c>
      <c r="AC94" s="582"/>
      <c r="AD94" s="582"/>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50"/>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3"/>
      <c r="Z95" s="154"/>
      <c r="AA95" s="155"/>
      <c r="AB95" s="544" t="s">
        <v>11</v>
      </c>
      <c r="AC95" s="545"/>
      <c r="AD95" s="546"/>
      <c r="AE95" s="235" t="s">
        <v>309</v>
      </c>
      <c r="AF95" s="235"/>
      <c r="AG95" s="235"/>
      <c r="AH95" s="235"/>
      <c r="AI95" s="235" t="s">
        <v>331</v>
      </c>
      <c r="AJ95" s="235"/>
      <c r="AK95" s="235"/>
      <c r="AL95" s="235"/>
      <c r="AM95" s="235" t="s">
        <v>428</v>
      </c>
      <c r="AN95" s="235"/>
      <c r="AO95" s="235"/>
      <c r="AP95" s="235"/>
      <c r="AQ95" s="146" t="s">
        <v>184</v>
      </c>
      <c r="AR95" s="121"/>
      <c r="AS95" s="121"/>
      <c r="AT95" s="122"/>
      <c r="AU95" s="520" t="s">
        <v>133</v>
      </c>
      <c r="AV95" s="520"/>
      <c r="AW95" s="520"/>
      <c r="AX95" s="521"/>
      <c r="AY95">
        <f>COUNTA($G$97)</f>
        <v>0</v>
      </c>
      <c r="AZ95" s="10"/>
      <c r="BA95" s="10"/>
      <c r="BB95" s="10"/>
      <c r="BC95" s="10"/>
      <c r="BD95" s="10"/>
      <c r="BE95" s="10"/>
      <c r="BF95" s="10"/>
      <c r="BG95" s="10"/>
      <c r="BH95" s="10"/>
    </row>
    <row r="96" spans="1:60" ht="18.75" hidden="1" customHeight="1" x14ac:dyDescent="0.15">
      <c r="A96" s="850"/>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3"/>
      <c r="Z96" s="154"/>
      <c r="AA96" s="155"/>
      <c r="AB96" s="395"/>
      <c r="AC96" s="396"/>
      <c r="AD96" s="397"/>
      <c r="AE96" s="235"/>
      <c r="AF96" s="235"/>
      <c r="AG96" s="235"/>
      <c r="AH96" s="235"/>
      <c r="AI96" s="235"/>
      <c r="AJ96" s="235"/>
      <c r="AK96" s="235"/>
      <c r="AL96" s="235"/>
      <c r="AM96" s="235"/>
      <c r="AN96" s="235"/>
      <c r="AO96" s="235"/>
      <c r="AP96" s="235"/>
      <c r="AQ96" s="187"/>
      <c r="AR96" s="188"/>
      <c r="AS96" s="124" t="s">
        <v>185</v>
      </c>
      <c r="AT96" s="125"/>
      <c r="AU96" s="188"/>
      <c r="AV96" s="188"/>
      <c r="AW96" s="380" t="s">
        <v>175</v>
      </c>
      <c r="AX96" s="381"/>
      <c r="AY96">
        <f>$AY$95</f>
        <v>0</v>
      </c>
    </row>
    <row r="97" spans="1:60" ht="23.25" hidden="1" customHeight="1" x14ac:dyDescent="0.15">
      <c r="A97" s="850"/>
      <c r="B97" s="412"/>
      <c r="C97" s="412"/>
      <c r="D97" s="412"/>
      <c r="E97" s="412"/>
      <c r="F97" s="413"/>
      <c r="G97" s="95"/>
      <c r="H97" s="96"/>
      <c r="I97" s="96"/>
      <c r="J97" s="96"/>
      <c r="K97" s="96"/>
      <c r="L97" s="96"/>
      <c r="M97" s="96"/>
      <c r="N97" s="96"/>
      <c r="O97" s="97"/>
      <c r="P97" s="96"/>
      <c r="Q97" s="501"/>
      <c r="R97" s="501"/>
      <c r="S97" s="501"/>
      <c r="T97" s="501"/>
      <c r="U97" s="501"/>
      <c r="V97" s="501"/>
      <c r="W97" s="501"/>
      <c r="X97" s="502"/>
      <c r="Y97" s="548" t="s">
        <v>61</v>
      </c>
      <c r="Z97" s="549"/>
      <c r="AA97" s="550"/>
      <c r="AB97" s="455"/>
      <c r="AC97" s="456"/>
      <c r="AD97" s="457"/>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50"/>
      <c r="B98" s="412"/>
      <c r="C98" s="412"/>
      <c r="D98" s="412"/>
      <c r="E98" s="412"/>
      <c r="F98" s="413"/>
      <c r="G98" s="98"/>
      <c r="H98" s="99"/>
      <c r="I98" s="99"/>
      <c r="J98" s="99"/>
      <c r="K98" s="99"/>
      <c r="L98" s="99"/>
      <c r="M98" s="99"/>
      <c r="N98" s="99"/>
      <c r="O98" s="100"/>
      <c r="P98" s="503"/>
      <c r="Q98" s="503"/>
      <c r="R98" s="503"/>
      <c r="S98" s="503"/>
      <c r="T98" s="503"/>
      <c r="U98" s="503"/>
      <c r="V98" s="503"/>
      <c r="W98" s="503"/>
      <c r="X98" s="504"/>
      <c r="Y98" s="445" t="s">
        <v>53</v>
      </c>
      <c r="Z98" s="446"/>
      <c r="AA98" s="447"/>
      <c r="AB98" s="449"/>
      <c r="AC98" s="450"/>
      <c r="AD98" s="451"/>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51"/>
      <c r="B99" s="414"/>
      <c r="C99" s="414"/>
      <c r="D99" s="414"/>
      <c r="E99" s="414"/>
      <c r="F99" s="415"/>
      <c r="G99" s="569"/>
      <c r="H99" s="204"/>
      <c r="I99" s="204"/>
      <c r="J99" s="204"/>
      <c r="K99" s="204"/>
      <c r="L99" s="204"/>
      <c r="M99" s="204"/>
      <c r="N99" s="204"/>
      <c r="O99" s="570"/>
      <c r="P99" s="505"/>
      <c r="Q99" s="505"/>
      <c r="R99" s="505"/>
      <c r="S99" s="505"/>
      <c r="T99" s="505"/>
      <c r="U99" s="505"/>
      <c r="V99" s="505"/>
      <c r="W99" s="505"/>
      <c r="X99" s="506"/>
      <c r="Y99" s="880" t="s">
        <v>13</v>
      </c>
      <c r="Z99" s="881"/>
      <c r="AA99" s="882"/>
      <c r="AB99" s="877" t="s">
        <v>14</v>
      </c>
      <c r="AC99" s="878"/>
      <c r="AD99" s="879"/>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9"/>
      <c r="Z100" s="840"/>
      <c r="AA100" s="841"/>
      <c r="AB100" s="468" t="s">
        <v>11</v>
      </c>
      <c r="AC100" s="468"/>
      <c r="AD100" s="468"/>
      <c r="AE100" s="526" t="s">
        <v>309</v>
      </c>
      <c r="AF100" s="527"/>
      <c r="AG100" s="527"/>
      <c r="AH100" s="528"/>
      <c r="AI100" s="526" t="s">
        <v>331</v>
      </c>
      <c r="AJ100" s="527"/>
      <c r="AK100" s="527"/>
      <c r="AL100" s="528"/>
      <c r="AM100" s="526" t="s">
        <v>428</v>
      </c>
      <c r="AN100" s="527"/>
      <c r="AO100" s="527"/>
      <c r="AP100" s="528"/>
      <c r="AQ100" s="305" t="s">
        <v>336</v>
      </c>
      <c r="AR100" s="306"/>
      <c r="AS100" s="306"/>
      <c r="AT100" s="307"/>
      <c r="AU100" s="305" t="s">
        <v>460</v>
      </c>
      <c r="AV100" s="306"/>
      <c r="AW100" s="306"/>
      <c r="AX100" s="308"/>
    </row>
    <row r="101" spans="1:60" ht="23.25" customHeight="1" x14ac:dyDescent="0.15">
      <c r="A101" s="406"/>
      <c r="B101" s="407"/>
      <c r="C101" s="407"/>
      <c r="D101" s="407"/>
      <c r="E101" s="407"/>
      <c r="F101" s="408"/>
      <c r="G101" s="96" t="s">
        <v>646</v>
      </c>
      <c r="H101" s="96"/>
      <c r="I101" s="96"/>
      <c r="J101" s="96"/>
      <c r="K101" s="96"/>
      <c r="L101" s="96"/>
      <c r="M101" s="96"/>
      <c r="N101" s="96"/>
      <c r="O101" s="96"/>
      <c r="P101" s="96"/>
      <c r="Q101" s="96"/>
      <c r="R101" s="96"/>
      <c r="S101" s="96"/>
      <c r="T101" s="96"/>
      <c r="U101" s="96"/>
      <c r="V101" s="96"/>
      <c r="W101" s="96"/>
      <c r="X101" s="97"/>
      <c r="Y101" s="529" t="s">
        <v>54</v>
      </c>
      <c r="Z101" s="530"/>
      <c r="AA101" s="531"/>
      <c r="AB101" s="448" t="s">
        <v>647</v>
      </c>
      <c r="AC101" s="448"/>
      <c r="AD101" s="448"/>
      <c r="AE101" s="270" t="s">
        <v>636</v>
      </c>
      <c r="AF101" s="270"/>
      <c r="AG101" s="270"/>
      <c r="AH101" s="270"/>
      <c r="AI101" s="270" t="s">
        <v>636</v>
      </c>
      <c r="AJ101" s="270"/>
      <c r="AK101" s="270"/>
      <c r="AL101" s="270"/>
      <c r="AM101" s="270" t="s">
        <v>636</v>
      </c>
      <c r="AN101" s="270"/>
      <c r="AO101" s="270"/>
      <c r="AP101" s="270"/>
      <c r="AQ101" s="270"/>
      <c r="AR101" s="270"/>
      <c r="AS101" s="270"/>
      <c r="AT101" s="270"/>
      <c r="AU101" s="206"/>
      <c r="AV101" s="207"/>
      <c r="AW101" s="207"/>
      <c r="AX101" s="209"/>
    </row>
    <row r="102" spans="1:60" ht="23.25" customHeight="1" x14ac:dyDescent="0.15">
      <c r="A102" s="409"/>
      <c r="B102" s="410"/>
      <c r="C102" s="410"/>
      <c r="D102" s="410"/>
      <c r="E102" s="410"/>
      <c r="F102" s="411"/>
      <c r="G102" s="102"/>
      <c r="H102" s="102"/>
      <c r="I102" s="102"/>
      <c r="J102" s="102"/>
      <c r="K102" s="102"/>
      <c r="L102" s="102"/>
      <c r="M102" s="102"/>
      <c r="N102" s="102"/>
      <c r="O102" s="102"/>
      <c r="P102" s="102"/>
      <c r="Q102" s="102"/>
      <c r="R102" s="102"/>
      <c r="S102" s="102"/>
      <c r="T102" s="102"/>
      <c r="U102" s="102"/>
      <c r="V102" s="102"/>
      <c r="W102" s="102"/>
      <c r="X102" s="103"/>
      <c r="Y102" s="431" t="s">
        <v>55</v>
      </c>
      <c r="Z102" s="432"/>
      <c r="AA102" s="433"/>
      <c r="AB102" s="448" t="s">
        <v>647</v>
      </c>
      <c r="AC102" s="448"/>
      <c r="AD102" s="448"/>
      <c r="AE102" s="270" t="s">
        <v>636</v>
      </c>
      <c r="AF102" s="270"/>
      <c r="AG102" s="270"/>
      <c r="AH102" s="270"/>
      <c r="AI102" s="270" t="s">
        <v>636</v>
      </c>
      <c r="AJ102" s="270"/>
      <c r="AK102" s="270"/>
      <c r="AL102" s="270"/>
      <c r="AM102" s="270" t="s">
        <v>636</v>
      </c>
      <c r="AN102" s="270"/>
      <c r="AO102" s="270"/>
      <c r="AP102" s="270"/>
      <c r="AQ102" s="270">
        <v>3</v>
      </c>
      <c r="AR102" s="270"/>
      <c r="AS102" s="270"/>
      <c r="AT102" s="270"/>
      <c r="AU102" s="213"/>
      <c r="AV102" s="214"/>
      <c r="AW102" s="214"/>
      <c r="AX102" s="309"/>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5" t="s">
        <v>309</v>
      </c>
      <c r="AF103" s="235"/>
      <c r="AG103" s="235"/>
      <c r="AH103" s="235"/>
      <c r="AI103" s="235" t="s">
        <v>331</v>
      </c>
      <c r="AJ103" s="235"/>
      <c r="AK103" s="235"/>
      <c r="AL103" s="235"/>
      <c r="AM103" s="235" t="s">
        <v>428</v>
      </c>
      <c r="AN103" s="235"/>
      <c r="AO103" s="235"/>
      <c r="AP103" s="235"/>
      <c r="AQ103" s="267" t="s">
        <v>336</v>
      </c>
      <c r="AR103" s="268"/>
      <c r="AS103" s="268"/>
      <c r="AT103" s="268"/>
      <c r="AU103" s="267" t="s">
        <v>460</v>
      </c>
      <c r="AV103" s="268"/>
      <c r="AW103" s="268"/>
      <c r="AX103" s="269"/>
      <c r="AY103">
        <f>COUNTA($G$104)</f>
        <v>0</v>
      </c>
    </row>
    <row r="104" spans="1:60" ht="23.25" hidden="1" customHeight="1" x14ac:dyDescent="0.15">
      <c r="A104" s="406"/>
      <c r="B104" s="407"/>
      <c r="C104" s="407"/>
      <c r="D104" s="407"/>
      <c r="E104" s="407"/>
      <c r="F104" s="408"/>
      <c r="G104" s="96"/>
      <c r="H104" s="96"/>
      <c r="I104" s="96"/>
      <c r="J104" s="96"/>
      <c r="K104" s="96"/>
      <c r="L104" s="96"/>
      <c r="M104" s="96"/>
      <c r="N104" s="96"/>
      <c r="O104" s="96"/>
      <c r="P104" s="96"/>
      <c r="Q104" s="96"/>
      <c r="R104" s="96"/>
      <c r="S104" s="96"/>
      <c r="T104" s="96"/>
      <c r="U104" s="96"/>
      <c r="V104" s="96"/>
      <c r="W104" s="96"/>
      <c r="X104" s="97"/>
      <c r="Y104" s="452" t="s">
        <v>54</v>
      </c>
      <c r="Z104" s="453"/>
      <c r="AA104" s="454"/>
      <c r="AB104" s="532"/>
      <c r="AC104" s="533"/>
      <c r="AD104" s="534"/>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15">
      <c r="A105" s="409"/>
      <c r="B105" s="410"/>
      <c r="C105" s="410"/>
      <c r="D105" s="410"/>
      <c r="E105" s="410"/>
      <c r="F105" s="411"/>
      <c r="G105" s="102"/>
      <c r="H105" s="102"/>
      <c r="I105" s="102"/>
      <c r="J105" s="102"/>
      <c r="K105" s="102"/>
      <c r="L105" s="102"/>
      <c r="M105" s="102"/>
      <c r="N105" s="102"/>
      <c r="O105" s="102"/>
      <c r="P105" s="102"/>
      <c r="Q105" s="102"/>
      <c r="R105" s="102"/>
      <c r="S105" s="102"/>
      <c r="T105" s="102"/>
      <c r="U105" s="102"/>
      <c r="V105" s="102"/>
      <c r="W105" s="102"/>
      <c r="X105" s="103"/>
      <c r="Y105" s="431" t="s">
        <v>55</v>
      </c>
      <c r="Z105" s="535"/>
      <c r="AA105" s="536"/>
      <c r="AB105" s="455"/>
      <c r="AC105" s="456"/>
      <c r="AD105" s="457"/>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5" t="s">
        <v>309</v>
      </c>
      <c r="AF106" s="235"/>
      <c r="AG106" s="235"/>
      <c r="AH106" s="235"/>
      <c r="AI106" s="235" t="s">
        <v>331</v>
      </c>
      <c r="AJ106" s="235"/>
      <c r="AK106" s="235"/>
      <c r="AL106" s="235"/>
      <c r="AM106" s="235" t="s">
        <v>428</v>
      </c>
      <c r="AN106" s="235"/>
      <c r="AO106" s="235"/>
      <c r="AP106" s="235"/>
      <c r="AQ106" s="267" t="s">
        <v>336</v>
      </c>
      <c r="AR106" s="268"/>
      <c r="AS106" s="268"/>
      <c r="AT106" s="268"/>
      <c r="AU106" s="267" t="s">
        <v>460</v>
      </c>
      <c r="AV106" s="268"/>
      <c r="AW106" s="268"/>
      <c r="AX106" s="269"/>
      <c r="AY106">
        <f>COUNTA($G$107)</f>
        <v>0</v>
      </c>
    </row>
    <row r="107" spans="1:60" ht="23.25" hidden="1" customHeight="1" x14ac:dyDescent="0.15">
      <c r="A107" s="406"/>
      <c r="B107" s="407"/>
      <c r="C107" s="407"/>
      <c r="D107" s="407"/>
      <c r="E107" s="407"/>
      <c r="F107" s="408"/>
      <c r="G107" s="96"/>
      <c r="H107" s="96"/>
      <c r="I107" s="96"/>
      <c r="J107" s="96"/>
      <c r="K107" s="96"/>
      <c r="L107" s="96"/>
      <c r="M107" s="96"/>
      <c r="N107" s="96"/>
      <c r="O107" s="96"/>
      <c r="P107" s="96"/>
      <c r="Q107" s="96"/>
      <c r="R107" s="96"/>
      <c r="S107" s="96"/>
      <c r="T107" s="96"/>
      <c r="U107" s="96"/>
      <c r="V107" s="96"/>
      <c r="W107" s="96"/>
      <c r="X107" s="97"/>
      <c r="Y107" s="452" t="s">
        <v>54</v>
      </c>
      <c r="Z107" s="453"/>
      <c r="AA107" s="454"/>
      <c r="AB107" s="532"/>
      <c r="AC107" s="533"/>
      <c r="AD107" s="534"/>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09"/>
      <c r="B108" s="410"/>
      <c r="C108" s="410"/>
      <c r="D108" s="410"/>
      <c r="E108" s="410"/>
      <c r="F108" s="411"/>
      <c r="G108" s="102"/>
      <c r="H108" s="102"/>
      <c r="I108" s="102"/>
      <c r="J108" s="102"/>
      <c r="K108" s="102"/>
      <c r="L108" s="102"/>
      <c r="M108" s="102"/>
      <c r="N108" s="102"/>
      <c r="O108" s="102"/>
      <c r="P108" s="102"/>
      <c r="Q108" s="102"/>
      <c r="R108" s="102"/>
      <c r="S108" s="102"/>
      <c r="T108" s="102"/>
      <c r="U108" s="102"/>
      <c r="V108" s="102"/>
      <c r="W108" s="102"/>
      <c r="X108" s="103"/>
      <c r="Y108" s="431" t="s">
        <v>55</v>
      </c>
      <c r="Z108" s="535"/>
      <c r="AA108" s="536"/>
      <c r="AB108" s="455"/>
      <c r="AC108" s="456"/>
      <c r="AD108" s="457"/>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5" t="s">
        <v>309</v>
      </c>
      <c r="AF109" s="235"/>
      <c r="AG109" s="235"/>
      <c r="AH109" s="235"/>
      <c r="AI109" s="235" t="s">
        <v>331</v>
      </c>
      <c r="AJ109" s="235"/>
      <c r="AK109" s="235"/>
      <c r="AL109" s="235"/>
      <c r="AM109" s="235" t="s">
        <v>428</v>
      </c>
      <c r="AN109" s="235"/>
      <c r="AO109" s="235"/>
      <c r="AP109" s="235"/>
      <c r="AQ109" s="267" t="s">
        <v>336</v>
      </c>
      <c r="AR109" s="268"/>
      <c r="AS109" s="268"/>
      <c r="AT109" s="268"/>
      <c r="AU109" s="267" t="s">
        <v>460</v>
      </c>
      <c r="AV109" s="268"/>
      <c r="AW109" s="268"/>
      <c r="AX109" s="269"/>
      <c r="AY109">
        <f>COUNTA($G$110)</f>
        <v>0</v>
      </c>
    </row>
    <row r="110" spans="1:60" ht="23.25" hidden="1" customHeight="1" x14ac:dyDescent="0.15">
      <c r="A110" s="406"/>
      <c r="B110" s="407"/>
      <c r="C110" s="407"/>
      <c r="D110" s="407"/>
      <c r="E110" s="407"/>
      <c r="F110" s="408"/>
      <c r="G110" s="96"/>
      <c r="H110" s="96"/>
      <c r="I110" s="96"/>
      <c r="J110" s="96"/>
      <c r="K110" s="96"/>
      <c r="L110" s="96"/>
      <c r="M110" s="96"/>
      <c r="N110" s="96"/>
      <c r="O110" s="96"/>
      <c r="P110" s="96"/>
      <c r="Q110" s="96"/>
      <c r="R110" s="96"/>
      <c r="S110" s="96"/>
      <c r="T110" s="96"/>
      <c r="U110" s="96"/>
      <c r="V110" s="96"/>
      <c r="W110" s="96"/>
      <c r="X110" s="97"/>
      <c r="Y110" s="452" t="s">
        <v>54</v>
      </c>
      <c r="Z110" s="453"/>
      <c r="AA110" s="454"/>
      <c r="AB110" s="532"/>
      <c r="AC110" s="533"/>
      <c r="AD110" s="534"/>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09"/>
      <c r="B111" s="410"/>
      <c r="C111" s="410"/>
      <c r="D111" s="410"/>
      <c r="E111" s="410"/>
      <c r="F111" s="411"/>
      <c r="G111" s="102"/>
      <c r="H111" s="102"/>
      <c r="I111" s="102"/>
      <c r="J111" s="102"/>
      <c r="K111" s="102"/>
      <c r="L111" s="102"/>
      <c r="M111" s="102"/>
      <c r="N111" s="102"/>
      <c r="O111" s="102"/>
      <c r="P111" s="102"/>
      <c r="Q111" s="102"/>
      <c r="R111" s="102"/>
      <c r="S111" s="102"/>
      <c r="T111" s="102"/>
      <c r="U111" s="102"/>
      <c r="V111" s="102"/>
      <c r="W111" s="102"/>
      <c r="X111" s="103"/>
      <c r="Y111" s="431" t="s">
        <v>55</v>
      </c>
      <c r="Z111" s="535"/>
      <c r="AA111" s="536"/>
      <c r="AB111" s="455"/>
      <c r="AC111" s="456"/>
      <c r="AD111" s="457"/>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5" t="s">
        <v>309</v>
      </c>
      <c r="AF112" s="235"/>
      <c r="AG112" s="235"/>
      <c r="AH112" s="235"/>
      <c r="AI112" s="235" t="s">
        <v>331</v>
      </c>
      <c r="AJ112" s="235"/>
      <c r="AK112" s="235"/>
      <c r="AL112" s="235"/>
      <c r="AM112" s="235" t="s">
        <v>428</v>
      </c>
      <c r="AN112" s="235"/>
      <c r="AO112" s="235"/>
      <c r="AP112" s="235"/>
      <c r="AQ112" s="267" t="s">
        <v>336</v>
      </c>
      <c r="AR112" s="268"/>
      <c r="AS112" s="268"/>
      <c r="AT112" s="268"/>
      <c r="AU112" s="267" t="s">
        <v>460</v>
      </c>
      <c r="AV112" s="268"/>
      <c r="AW112" s="268"/>
      <c r="AX112" s="269"/>
      <c r="AY112">
        <f>COUNTA($G$113)</f>
        <v>0</v>
      </c>
    </row>
    <row r="113" spans="1:51" ht="23.25" hidden="1" customHeight="1" x14ac:dyDescent="0.15">
      <c r="A113" s="406"/>
      <c r="B113" s="407"/>
      <c r="C113" s="407"/>
      <c r="D113" s="407"/>
      <c r="E113" s="407"/>
      <c r="F113" s="408"/>
      <c r="G113" s="96"/>
      <c r="H113" s="96"/>
      <c r="I113" s="96"/>
      <c r="J113" s="96"/>
      <c r="K113" s="96"/>
      <c r="L113" s="96"/>
      <c r="M113" s="96"/>
      <c r="N113" s="96"/>
      <c r="O113" s="96"/>
      <c r="P113" s="96"/>
      <c r="Q113" s="96"/>
      <c r="R113" s="96"/>
      <c r="S113" s="96"/>
      <c r="T113" s="96"/>
      <c r="U113" s="96"/>
      <c r="V113" s="96"/>
      <c r="W113" s="96"/>
      <c r="X113" s="97"/>
      <c r="Y113" s="452" t="s">
        <v>54</v>
      </c>
      <c r="Z113" s="453"/>
      <c r="AA113" s="454"/>
      <c r="AB113" s="532"/>
      <c r="AC113" s="533"/>
      <c r="AD113" s="534"/>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09"/>
      <c r="B114" s="410"/>
      <c r="C114" s="410"/>
      <c r="D114" s="410"/>
      <c r="E114" s="410"/>
      <c r="F114" s="411"/>
      <c r="G114" s="102"/>
      <c r="H114" s="102"/>
      <c r="I114" s="102"/>
      <c r="J114" s="102"/>
      <c r="K114" s="102"/>
      <c r="L114" s="102"/>
      <c r="M114" s="102"/>
      <c r="N114" s="102"/>
      <c r="O114" s="102"/>
      <c r="P114" s="102"/>
      <c r="Q114" s="102"/>
      <c r="R114" s="102"/>
      <c r="S114" s="102"/>
      <c r="T114" s="102"/>
      <c r="U114" s="102"/>
      <c r="V114" s="102"/>
      <c r="W114" s="102"/>
      <c r="X114" s="103"/>
      <c r="Y114" s="431" t="s">
        <v>55</v>
      </c>
      <c r="Z114" s="535"/>
      <c r="AA114" s="536"/>
      <c r="AB114" s="455"/>
      <c r="AC114" s="456"/>
      <c r="AD114" s="457"/>
      <c r="AE114" s="537"/>
      <c r="AF114" s="537"/>
      <c r="AG114" s="537"/>
      <c r="AH114" s="537"/>
      <c r="AI114" s="537"/>
      <c r="AJ114" s="537"/>
      <c r="AK114" s="537"/>
      <c r="AL114" s="537"/>
      <c r="AM114" s="537"/>
      <c r="AN114" s="537"/>
      <c r="AO114" s="537"/>
      <c r="AP114" s="537"/>
      <c r="AQ114" s="206"/>
      <c r="AR114" s="207"/>
      <c r="AS114" s="207"/>
      <c r="AT114" s="208"/>
      <c r="AU114" s="206"/>
      <c r="AV114" s="207"/>
      <c r="AW114" s="207"/>
      <c r="AX114" s="209"/>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5" t="s">
        <v>309</v>
      </c>
      <c r="AF115" s="235"/>
      <c r="AG115" s="235"/>
      <c r="AH115" s="235"/>
      <c r="AI115" s="235" t="s">
        <v>331</v>
      </c>
      <c r="AJ115" s="235"/>
      <c r="AK115" s="235"/>
      <c r="AL115" s="235"/>
      <c r="AM115" s="235" t="s">
        <v>428</v>
      </c>
      <c r="AN115" s="235"/>
      <c r="AO115" s="235"/>
      <c r="AP115" s="235"/>
      <c r="AQ115" s="579" t="s">
        <v>461</v>
      </c>
      <c r="AR115" s="580"/>
      <c r="AS115" s="580"/>
      <c r="AT115" s="580"/>
      <c r="AU115" s="580"/>
      <c r="AV115" s="580"/>
      <c r="AW115" s="580"/>
      <c r="AX115" s="581"/>
    </row>
    <row r="116" spans="1:51" ht="23.25" customHeight="1" x14ac:dyDescent="0.15">
      <c r="A116" s="423"/>
      <c r="B116" s="424"/>
      <c r="C116" s="424"/>
      <c r="D116" s="424"/>
      <c r="E116" s="424"/>
      <c r="F116" s="425"/>
      <c r="G116" s="375" t="s">
        <v>648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649</v>
      </c>
      <c r="AC116" s="450"/>
      <c r="AD116" s="451"/>
      <c r="AE116" s="270" t="s">
        <v>636</v>
      </c>
      <c r="AF116" s="270"/>
      <c r="AG116" s="270"/>
      <c r="AH116" s="270"/>
      <c r="AI116" s="270" t="s">
        <v>636</v>
      </c>
      <c r="AJ116" s="270"/>
      <c r="AK116" s="270"/>
      <c r="AL116" s="270"/>
      <c r="AM116" s="270" t="s">
        <v>636</v>
      </c>
      <c r="AN116" s="270"/>
      <c r="AO116" s="270"/>
      <c r="AP116" s="270"/>
      <c r="AQ116" s="206">
        <v>106.7</v>
      </c>
      <c r="AR116" s="207"/>
      <c r="AS116" s="207"/>
      <c r="AT116" s="207"/>
      <c r="AU116" s="207"/>
      <c r="AV116" s="207"/>
      <c r="AW116" s="207"/>
      <c r="AX116" s="209"/>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650</v>
      </c>
      <c r="AC117" s="460"/>
      <c r="AD117" s="461"/>
      <c r="AE117" s="538" t="s">
        <v>636</v>
      </c>
      <c r="AF117" s="538"/>
      <c r="AG117" s="538"/>
      <c r="AH117" s="538"/>
      <c r="AI117" s="538" t="s">
        <v>636</v>
      </c>
      <c r="AJ117" s="538"/>
      <c r="AK117" s="538"/>
      <c r="AL117" s="538"/>
      <c r="AM117" s="538" t="s">
        <v>636</v>
      </c>
      <c r="AN117" s="538"/>
      <c r="AO117" s="538"/>
      <c r="AP117" s="538"/>
      <c r="AQ117" s="538" t="s">
        <v>655</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5" t="s">
        <v>309</v>
      </c>
      <c r="AF118" s="235"/>
      <c r="AG118" s="235"/>
      <c r="AH118" s="235"/>
      <c r="AI118" s="235" t="s">
        <v>331</v>
      </c>
      <c r="AJ118" s="235"/>
      <c r="AK118" s="235"/>
      <c r="AL118" s="235"/>
      <c r="AM118" s="235" t="s">
        <v>428</v>
      </c>
      <c r="AN118" s="235"/>
      <c r="AO118" s="235"/>
      <c r="AP118" s="235"/>
      <c r="AQ118" s="579" t="s">
        <v>461</v>
      </c>
      <c r="AR118" s="580"/>
      <c r="AS118" s="580"/>
      <c r="AT118" s="580"/>
      <c r="AU118" s="580"/>
      <c r="AV118" s="580"/>
      <c r="AW118" s="580"/>
      <c r="AX118" s="581"/>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5" t="s">
        <v>309</v>
      </c>
      <c r="AF121" s="235"/>
      <c r="AG121" s="235"/>
      <c r="AH121" s="235"/>
      <c r="AI121" s="235" t="s">
        <v>331</v>
      </c>
      <c r="AJ121" s="235"/>
      <c r="AK121" s="235"/>
      <c r="AL121" s="235"/>
      <c r="AM121" s="235" t="s">
        <v>428</v>
      </c>
      <c r="AN121" s="235"/>
      <c r="AO121" s="235"/>
      <c r="AP121" s="235"/>
      <c r="AQ121" s="579" t="s">
        <v>461</v>
      </c>
      <c r="AR121" s="580"/>
      <c r="AS121" s="580"/>
      <c r="AT121" s="580"/>
      <c r="AU121" s="580"/>
      <c r="AV121" s="580"/>
      <c r="AW121" s="580"/>
      <c r="AX121" s="581"/>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5" t="s">
        <v>309</v>
      </c>
      <c r="AF124" s="235"/>
      <c r="AG124" s="235"/>
      <c r="AH124" s="235"/>
      <c r="AI124" s="235" t="s">
        <v>331</v>
      </c>
      <c r="AJ124" s="235"/>
      <c r="AK124" s="235"/>
      <c r="AL124" s="235"/>
      <c r="AM124" s="235" t="s">
        <v>428</v>
      </c>
      <c r="AN124" s="235"/>
      <c r="AO124" s="235"/>
      <c r="AP124" s="235"/>
      <c r="AQ124" s="579" t="s">
        <v>461</v>
      </c>
      <c r="AR124" s="580"/>
      <c r="AS124" s="580"/>
      <c r="AT124" s="580"/>
      <c r="AU124" s="580"/>
      <c r="AV124" s="580"/>
      <c r="AW124" s="580"/>
      <c r="AX124" s="581"/>
      <c r="AY124" s="77">
        <f>IF(SUBSTITUTE(SUBSTITUTE($G$125,"／",""),"　","")="",0,1)</f>
        <v>0</v>
      </c>
    </row>
    <row r="125" spans="1:51" ht="23.25" hidden="1" customHeight="1" x14ac:dyDescent="0.15">
      <c r="A125" s="423"/>
      <c r="B125" s="424"/>
      <c r="C125" s="424"/>
      <c r="D125" s="424"/>
      <c r="E125" s="424"/>
      <c r="F125" s="425"/>
      <c r="G125" s="375" t="s">
        <v>280</v>
      </c>
      <c r="H125" s="375"/>
      <c r="I125" s="375"/>
      <c r="J125" s="375"/>
      <c r="K125" s="375"/>
      <c r="L125" s="375"/>
      <c r="M125" s="375"/>
      <c r="N125" s="375"/>
      <c r="O125" s="375"/>
      <c r="P125" s="375"/>
      <c r="Q125" s="375"/>
      <c r="R125" s="375"/>
      <c r="S125" s="375"/>
      <c r="T125" s="375"/>
      <c r="U125" s="375"/>
      <c r="V125" s="375"/>
      <c r="W125" s="375"/>
      <c r="X125" s="915"/>
      <c r="Y125" s="442" t="s">
        <v>15</v>
      </c>
      <c r="Z125" s="443"/>
      <c r="AA125" s="444"/>
      <c r="AB125" s="449"/>
      <c r="AC125" s="450"/>
      <c r="AD125" s="451"/>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6"/>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9"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2"/>
      <c r="Z127" s="913"/>
      <c r="AA127" s="914"/>
      <c r="AB127" s="395" t="s">
        <v>11</v>
      </c>
      <c r="AC127" s="396"/>
      <c r="AD127" s="397"/>
      <c r="AE127" s="235" t="s">
        <v>309</v>
      </c>
      <c r="AF127" s="235"/>
      <c r="AG127" s="235"/>
      <c r="AH127" s="235"/>
      <c r="AI127" s="235" t="s">
        <v>331</v>
      </c>
      <c r="AJ127" s="235"/>
      <c r="AK127" s="235"/>
      <c r="AL127" s="235"/>
      <c r="AM127" s="235" t="s">
        <v>428</v>
      </c>
      <c r="AN127" s="235"/>
      <c r="AO127" s="235"/>
      <c r="AP127" s="235"/>
      <c r="AQ127" s="579" t="s">
        <v>461</v>
      </c>
      <c r="AR127" s="580"/>
      <c r="AS127" s="580"/>
      <c r="AT127" s="580"/>
      <c r="AU127" s="580"/>
      <c r="AV127" s="580"/>
      <c r="AW127" s="580"/>
      <c r="AX127" s="581"/>
      <c r="AY127" s="77">
        <f>IF(SUBSTITUTE(SUBSTITUTE($G$128,"／",""),"　","")="",0,1)</f>
        <v>0</v>
      </c>
    </row>
    <row r="128" spans="1:51" ht="23.25" hidden="1" customHeight="1" x14ac:dyDescent="0.15">
      <c r="A128" s="423"/>
      <c r="B128" s="424"/>
      <c r="C128" s="424"/>
      <c r="D128" s="424"/>
      <c r="E128" s="424"/>
      <c r="F128" s="425"/>
      <c r="G128" s="375" t="s">
        <v>280</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7" t="s">
        <v>324</v>
      </c>
      <c r="B130" s="174"/>
      <c r="C130" s="173" t="s">
        <v>188</v>
      </c>
      <c r="D130" s="174"/>
      <c r="E130" s="158" t="s">
        <v>217</v>
      </c>
      <c r="F130" s="159"/>
      <c r="G130" s="160" t="s">
        <v>651</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652</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309</v>
      </c>
      <c r="AF132" s="121"/>
      <c r="AG132" s="121"/>
      <c r="AH132" s="122"/>
      <c r="AI132" s="146" t="s">
        <v>331</v>
      </c>
      <c r="AJ132" s="121"/>
      <c r="AK132" s="121"/>
      <c r="AL132" s="122"/>
      <c r="AM132" s="146" t="s">
        <v>618</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c r="AR133" s="188"/>
      <c r="AS133" s="124" t="s">
        <v>185</v>
      </c>
      <c r="AT133" s="125"/>
      <c r="AU133" s="189">
        <v>7</v>
      </c>
      <c r="AV133" s="189"/>
      <c r="AW133" s="124" t="s">
        <v>175</v>
      </c>
      <c r="AX133" s="184"/>
      <c r="AY133">
        <f>$AY$132</f>
        <v>1</v>
      </c>
    </row>
    <row r="134" spans="1:51" ht="39.75" customHeight="1" x14ac:dyDescent="0.15">
      <c r="A134" s="178"/>
      <c r="B134" s="175"/>
      <c r="C134" s="169"/>
      <c r="D134" s="175"/>
      <c r="E134" s="169"/>
      <c r="F134" s="170"/>
      <c r="G134" s="95" t="s">
        <v>653</v>
      </c>
      <c r="H134" s="96"/>
      <c r="I134" s="96"/>
      <c r="J134" s="96"/>
      <c r="K134" s="96"/>
      <c r="L134" s="96"/>
      <c r="M134" s="96"/>
      <c r="N134" s="96"/>
      <c r="O134" s="96"/>
      <c r="P134" s="96"/>
      <c r="Q134" s="96"/>
      <c r="R134" s="96"/>
      <c r="S134" s="96"/>
      <c r="T134" s="96"/>
      <c r="U134" s="96"/>
      <c r="V134" s="96"/>
      <c r="W134" s="96"/>
      <c r="X134" s="97"/>
      <c r="Y134" s="190" t="s">
        <v>199</v>
      </c>
      <c r="Z134" s="191"/>
      <c r="AA134" s="192"/>
      <c r="AB134" s="193" t="s">
        <v>290</v>
      </c>
      <c r="AC134" s="194"/>
      <c r="AD134" s="194"/>
      <c r="AE134" s="195">
        <v>25</v>
      </c>
      <c r="AF134" s="196"/>
      <c r="AG134" s="196"/>
      <c r="AH134" s="196"/>
      <c r="AI134" s="195">
        <v>24</v>
      </c>
      <c r="AJ134" s="196"/>
      <c r="AK134" s="196"/>
      <c r="AL134" s="196"/>
      <c r="AM134" s="206">
        <v>22</v>
      </c>
      <c r="AN134" s="207"/>
      <c r="AO134" s="207"/>
      <c r="AP134" s="207"/>
      <c r="AQ134" s="195"/>
      <c r="AR134" s="196"/>
      <c r="AS134" s="196"/>
      <c r="AT134" s="196"/>
      <c r="AU134" s="195"/>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290</v>
      </c>
      <c r="AC135" s="202"/>
      <c r="AD135" s="202"/>
      <c r="AE135" s="195" t="s">
        <v>636</v>
      </c>
      <c r="AF135" s="196"/>
      <c r="AG135" s="196"/>
      <c r="AH135" s="196"/>
      <c r="AI135" s="195" t="s">
        <v>636</v>
      </c>
      <c r="AJ135" s="196"/>
      <c r="AK135" s="196"/>
      <c r="AL135" s="196"/>
      <c r="AM135" s="195" t="s">
        <v>665</v>
      </c>
      <c r="AN135" s="196"/>
      <c r="AO135" s="196"/>
      <c r="AP135" s="196"/>
      <c r="AQ135" s="195"/>
      <c r="AR135" s="196"/>
      <c r="AS135" s="196"/>
      <c r="AT135" s="196"/>
      <c r="AU135" s="195">
        <v>30</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309</v>
      </c>
      <c r="AF136" s="121"/>
      <c r="AG136" s="121"/>
      <c r="AH136" s="122"/>
      <c r="AI136" s="146" t="s">
        <v>331</v>
      </c>
      <c r="AJ136" s="121"/>
      <c r="AK136" s="121"/>
      <c r="AL136" s="122"/>
      <c r="AM136" s="146" t="s">
        <v>618</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309</v>
      </c>
      <c r="AF140" s="121"/>
      <c r="AG140" s="121"/>
      <c r="AH140" s="122"/>
      <c r="AI140" s="146" t="s">
        <v>331</v>
      </c>
      <c r="AJ140" s="121"/>
      <c r="AK140" s="121"/>
      <c r="AL140" s="122"/>
      <c r="AM140" s="146" t="s">
        <v>618</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309</v>
      </c>
      <c r="AF144" s="121"/>
      <c r="AG144" s="121"/>
      <c r="AH144" s="122"/>
      <c r="AI144" s="146" t="s">
        <v>331</v>
      </c>
      <c r="AJ144" s="121"/>
      <c r="AK144" s="121"/>
      <c r="AL144" s="122"/>
      <c r="AM144" s="146" t="s">
        <v>618</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309</v>
      </c>
      <c r="AF148" s="121"/>
      <c r="AG148" s="121"/>
      <c r="AH148" s="122"/>
      <c r="AI148" s="146" t="s">
        <v>331</v>
      </c>
      <c r="AJ148" s="121"/>
      <c r="AK148" s="121"/>
      <c r="AL148" s="122"/>
      <c r="AM148" s="146" t="s">
        <v>618</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256</v>
      </c>
      <c r="R152" s="121"/>
      <c r="S152" s="121"/>
      <c r="T152" s="121"/>
      <c r="U152" s="121"/>
      <c r="V152" s="121"/>
      <c r="W152" s="121"/>
      <c r="X152" s="121"/>
      <c r="Y152" s="121"/>
      <c r="Z152" s="121"/>
      <c r="AA152" s="121"/>
      <c r="AB152" s="120" t="s">
        <v>257</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256</v>
      </c>
      <c r="R159" s="121"/>
      <c r="S159" s="121"/>
      <c r="T159" s="121"/>
      <c r="U159" s="121"/>
      <c r="V159" s="121"/>
      <c r="W159" s="121"/>
      <c r="X159" s="121"/>
      <c r="Y159" s="121"/>
      <c r="Z159" s="121"/>
      <c r="AA159" s="121"/>
      <c r="AB159" s="120" t="s">
        <v>257</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256</v>
      </c>
      <c r="R166" s="121"/>
      <c r="S166" s="121"/>
      <c r="T166" s="121"/>
      <c r="U166" s="121"/>
      <c r="V166" s="121"/>
      <c r="W166" s="121"/>
      <c r="X166" s="121"/>
      <c r="Y166" s="121"/>
      <c r="Z166" s="121"/>
      <c r="AA166" s="121"/>
      <c r="AB166" s="120" t="s">
        <v>257</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256</v>
      </c>
      <c r="R173" s="121"/>
      <c r="S173" s="121"/>
      <c r="T173" s="121"/>
      <c r="U173" s="121"/>
      <c r="V173" s="121"/>
      <c r="W173" s="121"/>
      <c r="X173" s="121"/>
      <c r="Y173" s="121"/>
      <c r="Z173" s="121"/>
      <c r="AA173" s="121"/>
      <c r="AB173" s="120" t="s">
        <v>257</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256</v>
      </c>
      <c r="R180" s="121"/>
      <c r="S180" s="121"/>
      <c r="T180" s="121"/>
      <c r="U180" s="121"/>
      <c r="V180" s="121"/>
      <c r="W180" s="121"/>
      <c r="X180" s="121"/>
      <c r="Y180" s="121"/>
      <c r="Z180" s="121"/>
      <c r="AA180" s="121"/>
      <c r="AB180" s="120" t="s">
        <v>257</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656</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x14ac:dyDescent="0.15">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309</v>
      </c>
      <c r="AF192" s="121"/>
      <c r="AG192" s="121"/>
      <c r="AH192" s="122"/>
      <c r="AI192" s="146" t="s">
        <v>331</v>
      </c>
      <c r="AJ192" s="121"/>
      <c r="AK192" s="121"/>
      <c r="AL192" s="122"/>
      <c r="AM192" s="146" t="s">
        <v>618</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v>12</v>
      </c>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t="s">
        <v>636</v>
      </c>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309</v>
      </c>
      <c r="AF196" s="121"/>
      <c r="AG196" s="121"/>
      <c r="AH196" s="122"/>
      <c r="AI196" s="146" t="s">
        <v>331</v>
      </c>
      <c r="AJ196" s="121"/>
      <c r="AK196" s="121"/>
      <c r="AL196" s="122"/>
      <c r="AM196" s="146" t="s">
        <v>618</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309</v>
      </c>
      <c r="AF200" s="121"/>
      <c r="AG200" s="121"/>
      <c r="AH200" s="122"/>
      <c r="AI200" s="146" t="s">
        <v>331</v>
      </c>
      <c r="AJ200" s="121"/>
      <c r="AK200" s="121"/>
      <c r="AL200" s="122"/>
      <c r="AM200" s="146" t="s">
        <v>618</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309</v>
      </c>
      <c r="AF204" s="121"/>
      <c r="AG204" s="121"/>
      <c r="AH204" s="122"/>
      <c r="AI204" s="146" t="s">
        <v>331</v>
      </c>
      <c r="AJ204" s="121"/>
      <c r="AK204" s="121"/>
      <c r="AL204" s="122"/>
      <c r="AM204" s="146" t="s">
        <v>618</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309</v>
      </c>
      <c r="AF208" s="121"/>
      <c r="AG208" s="121"/>
      <c r="AH208" s="122"/>
      <c r="AI208" s="146" t="s">
        <v>331</v>
      </c>
      <c r="AJ208" s="121"/>
      <c r="AK208" s="121"/>
      <c r="AL208" s="122"/>
      <c r="AM208" s="146" t="s">
        <v>618</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256</v>
      </c>
      <c r="R212" s="121"/>
      <c r="S212" s="121"/>
      <c r="T212" s="121"/>
      <c r="U212" s="121"/>
      <c r="V212" s="121"/>
      <c r="W212" s="121"/>
      <c r="X212" s="121"/>
      <c r="Y212" s="121"/>
      <c r="Z212" s="121"/>
      <c r="AA212" s="121"/>
      <c r="AB212" s="120" t="s">
        <v>257</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256</v>
      </c>
      <c r="R219" s="121"/>
      <c r="S219" s="121"/>
      <c r="T219" s="121"/>
      <c r="U219" s="121"/>
      <c r="V219" s="121"/>
      <c r="W219" s="121"/>
      <c r="X219" s="121"/>
      <c r="Y219" s="121"/>
      <c r="Z219" s="121"/>
      <c r="AA219" s="121"/>
      <c r="AB219" s="120" t="s">
        <v>257</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256</v>
      </c>
      <c r="R226" s="121"/>
      <c r="S226" s="121"/>
      <c r="T226" s="121"/>
      <c r="U226" s="121"/>
      <c r="V226" s="121"/>
      <c r="W226" s="121"/>
      <c r="X226" s="121"/>
      <c r="Y226" s="121"/>
      <c r="Z226" s="121"/>
      <c r="AA226" s="121"/>
      <c r="AB226" s="120" t="s">
        <v>257</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256</v>
      </c>
      <c r="R233" s="121"/>
      <c r="S233" s="121"/>
      <c r="T233" s="121"/>
      <c r="U233" s="121"/>
      <c r="V233" s="121"/>
      <c r="W233" s="121"/>
      <c r="X233" s="121"/>
      <c r="Y233" s="121"/>
      <c r="Z233" s="121"/>
      <c r="AA233" s="121"/>
      <c r="AB233" s="120" t="s">
        <v>257</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256</v>
      </c>
      <c r="R240" s="121"/>
      <c r="S240" s="121"/>
      <c r="T240" s="121"/>
      <c r="U240" s="121"/>
      <c r="V240" s="121"/>
      <c r="W240" s="121"/>
      <c r="X240" s="121"/>
      <c r="Y240" s="121"/>
      <c r="Z240" s="121"/>
      <c r="AA240" s="121"/>
      <c r="AB240" s="120" t="s">
        <v>257</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309</v>
      </c>
      <c r="AF252" s="121"/>
      <c r="AG252" s="121"/>
      <c r="AH252" s="122"/>
      <c r="AI252" s="146" t="s">
        <v>331</v>
      </c>
      <c r="AJ252" s="121"/>
      <c r="AK252" s="121"/>
      <c r="AL252" s="122"/>
      <c r="AM252" s="146" t="s">
        <v>618</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309</v>
      </c>
      <c r="AF256" s="121"/>
      <c r="AG256" s="121"/>
      <c r="AH256" s="122"/>
      <c r="AI256" s="146" t="s">
        <v>331</v>
      </c>
      <c r="AJ256" s="121"/>
      <c r="AK256" s="121"/>
      <c r="AL256" s="122"/>
      <c r="AM256" s="146" t="s">
        <v>618</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309</v>
      </c>
      <c r="AF260" s="121"/>
      <c r="AG260" s="121"/>
      <c r="AH260" s="122"/>
      <c r="AI260" s="146" t="s">
        <v>331</v>
      </c>
      <c r="AJ260" s="121"/>
      <c r="AK260" s="121"/>
      <c r="AL260" s="122"/>
      <c r="AM260" s="146" t="s">
        <v>618</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309</v>
      </c>
      <c r="AF264" s="121"/>
      <c r="AG264" s="121"/>
      <c r="AH264" s="122"/>
      <c r="AI264" s="146" t="s">
        <v>331</v>
      </c>
      <c r="AJ264" s="121"/>
      <c r="AK264" s="121"/>
      <c r="AL264" s="122"/>
      <c r="AM264" s="146" t="s">
        <v>618</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309</v>
      </c>
      <c r="AF268" s="121"/>
      <c r="AG268" s="121"/>
      <c r="AH268" s="122"/>
      <c r="AI268" s="146" t="s">
        <v>331</v>
      </c>
      <c r="AJ268" s="121"/>
      <c r="AK268" s="121"/>
      <c r="AL268" s="122"/>
      <c r="AM268" s="146" t="s">
        <v>618</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256</v>
      </c>
      <c r="R272" s="121"/>
      <c r="S272" s="121"/>
      <c r="T272" s="121"/>
      <c r="U272" s="121"/>
      <c r="V272" s="121"/>
      <c r="W272" s="121"/>
      <c r="X272" s="121"/>
      <c r="Y272" s="121"/>
      <c r="Z272" s="121"/>
      <c r="AA272" s="121"/>
      <c r="AB272" s="120" t="s">
        <v>257</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256</v>
      </c>
      <c r="R279" s="121"/>
      <c r="S279" s="121"/>
      <c r="T279" s="121"/>
      <c r="U279" s="121"/>
      <c r="V279" s="121"/>
      <c r="W279" s="121"/>
      <c r="X279" s="121"/>
      <c r="Y279" s="121"/>
      <c r="Z279" s="121"/>
      <c r="AA279" s="121"/>
      <c r="AB279" s="120" t="s">
        <v>257</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256</v>
      </c>
      <c r="R286" s="121"/>
      <c r="S286" s="121"/>
      <c r="T286" s="121"/>
      <c r="U286" s="121"/>
      <c r="V286" s="121"/>
      <c r="W286" s="121"/>
      <c r="X286" s="121"/>
      <c r="Y286" s="121"/>
      <c r="Z286" s="121"/>
      <c r="AA286" s="121"/>
      <c r="AB286" s="120" t="s">
        <v>257</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256</v>
      </c>
      <c r="R293" s="121"/>
      <c r="S293" s="121"/>
      <c r="T293" s="121"/>
      <c r="U293" s="121"/>
      <c r="V293" s="121"/>
      <c r="W293" s="121"/>
      <c r="X293" s="121"/>
      <c r="Y293" s="121"/>
      <c r="Z293" s="121"/>
      <c r="AA293" s="121"/>
      <c r="AB293" s="120" t="s">
        <v>257</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256</v>
      </c>
      <c r="R300" s="121"/>
      <c r="S300" s="121"/>
      <c r="T300" s="121"/>
      <c r="U300" s="121"/>
      <c r="V300" s="121"/>
      <c r="W300" s="121"/>
      <c r="X300" s="121"/>
      <c r="Y300" s="121"/>
      <c r="Z300" s="121"/>
      <c r="AA300" s="121"/>
      <c r="AB300" s="120" t="s">
        <v>257</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309</v>
      </c>
      <c r="AF312" s="121"/>
      <c r="AG312" s="121"/>
      <c r="AH312" s="122"/>
      <c r="AI312" s="146" t="s">
        <v>331</v>
      </c>
      <c r="AJ312" s="121"/>
      <c r="AK312" s="121"/>
      <c r="AL312" s="122"/>
      <c r="AM312" s="146" t="s">
        <v>618</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309</v>
      </c>
      <c r="AF316" s="121"/>
      <c r="AG316" s="121"/>
      <c r="AH316" s="122"/>
      <c r="AI316" s="146" t="s">
        <v>331</v>
      </c>
      <c r="AJ316" s="121"/>
      <c r="AK316" s="121"/>
      <c r="AL316" s="122"/>
      <c r="AM316" s="146" t="s">
        <v>618</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309</v>
      </c>
      <c r="AF320" s="121"/>
      <c r="AG320" s="121"/>
      <c r="AH320" s="122"/>
      <c r="AI320" s="146" t="s">
        <v>331</v>
      </c>
      <c r="AJ320" s="121"/>
      <c r="AK320" s="121"/>
      <c r="AL320" s="122"/>
      <c r="AM320" s="146" t="s">
        <v>618</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309</v>
      </c>
      <c r="AF324" s="121"/>
      <c r="AG324" s="121"/>
      <c r="AH324" s="122"/>
      <c r="AI324" s="146" t="s">
        <v>331</v>
      </c>
      <c r="AJ324" s="121"/>
      <c r="AK324" s="121"/>
      <c r="AL324" s="122"/>
      <c r="AM324" s="146" t="s">
        <v>618</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309</v>
      </c>
      <c r="AF328" s="121"/>
      <c r="AG328" s="121"/>
      <c r="AH328" s="122"/>
      <c r="AI328" s="146" t="s">
        <v>331</v>
      </c>
      <c r="AJ328" s="121"/>
      <c r="AK328" s="121"/>
      <c r="AL328" s="122"/>
      <c r="AM328" s="146" t="s">
        <v>618</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256</v>
      </c>
      <c r="R332" s="121"/>
      <c r="S332" s="121"/>
      <c r="T332" s="121"/>
      <c r="U332" s="121"/>
      <c r="V332" s="121"/>
      <c r="W332" s="121"/>
      <c r="X332" s="121"/>
      <c r="Y332" s="121"/>
      <c r="Z332" s="121"/>
      <c r="AA332" s="121"/>
      <c r="AB332" s="120" t="s">
        <v>257</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256</v>
      </c>
      <c r="R339" s="121"/>
      <c r="S339" s="121"/>
      <c r="T339" s="121"/>
      <c r="U339" s="121"/>
      <c r="V339" s="121"/>
      <c r="W339" s="121"/>
      <c r="X339" s="121"/>
      <c r="Y339" s="121"/>
      <c r="Z339" s="121"/>
      <c r="AA339" s="121"/>
      <c r="AB339" s="120" t="s">
        <v>257</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256</v>
      </c>
      <c r="R346" s="121"/>
      <c r="S346" s="121"/>
      <c r="T346" s="121"/>
      <c r="U346" s="121"/>
      <c r="V346" s="121"/>
      <c r="W346" s="121"/>
      <c r="X346" s="121"/>
      <c r="Y346" s="121"/>
      <c r="Z346" s="121"/>
      <c r="AA346" s="121"/>
      <c r="AB346" s="120" t="s">
        <v>257</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256</v>
      </c>
      <c r="R353" s="121"/>
      <c r="S353" s="121"/>
      <c r="T353" s="121"/>
      <c r="U353" s="121"/>
      <c r="V353" s="121"/>
      <c r="W353" s="121"/>
      <c r="X353" s="121"/>
      <c r="Y353" s="121"/>
      <c r="Z353" s="121"/>
      <c r="AA353" s="121"/>
      <c r="AB353" s="120" t="s">
        <v>257</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256</v>
      </c>
      <c r="R360" s="121"/>
      <c r="S360" s="121"/>
      <c r="T360" s="121"/>
      <c r="U360" s="121"/>
      <c r="V360" s="121"/>
      <c r="W360" s="121"/>
      <c r="X360" s="121"/>
      <c r="Y360" s="121"/>
      <c r="Z360" s="121"/>
      <c r="AA360" s="121"/>
      <c r="AB360" s="120" t="s">
        <v>257</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309</v>
      </c>
      <c r="AF372" s="121"/>
      <c r="AG372" s="121"/>
      <c r="AH372" s="122"/>
      <c r="AI372" s="146" t="s">
        <v>331</v>
      </c>
      <c r="AJ372" s="121"/>
      <c r="AK372" s="121"/>
      <c r="AL372" s="122"/>
      <c r="AM372" s="146" t="s">
        <v>618</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309</v>
      </c>
      <c r="AF376" s="121"/>
      <c r="AG376" s="121"/>
      <c r="AH376" s="122"/>
      <c r="AI376" s="146" t="s">
        <v>331</v>
      </c>
      <c r="AJ376" s="121"/>
      <c r="AK376" s="121"/>
      <c r="AL376" s="122"/>
      <c r="AM376" s="146" t="s">
        <v>618</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309</v>
      </c>
      <c r="AF380" s="121"/>
      <c r="AG380" s="121"/>
      <c r="AH380" s="122"/>
      <c r="AI380" s="146" t="s">
        <v>331</v>
      </c>
      <c r="AJ380" s="121"/>
      <c r="AK380" s="121"/>
      <c r="AL380" s="122"/>
      <c r="AM380" s="146" t="s">
        <v>618</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309</v>
      </c>
      <c r="AF384" s="121"/>
      <c r="AG384" s="121"/>
      <c r="AH384" s="122"/>
      <c r="AI384" s="146" t="s">
        <v>331</v>
      </c>
      <c r="AJ384" s="121"/>
      <c r="AK384" s="121"/>
      <c r="AL384" s="122"/>
      <c r="AM384" s="146" t="s">
        <v>618</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309</v>
      </c>
      <c r="AF388" s="121"/>
      <c r="AG388" s="121"/>
      <c r="AH388" s="122"/>
      <c r="AI388" s="146" t="s">
        <v>331</v>
      </c>
      <c r="AJ388" s="121"/>
      <c r="AK388" s="121"/>
      <c r="AL388" s="122"/>
      <c r="AM388" s="146" t="s">
        <v>618</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256</v>
      </c>
      <c r="R392" s="121"/>
      <c r="S392" s="121"/>
      <c r="T392" s="121"/>
      <c r="U392" s="121"/>
      <c r="V392" s="121"/>
      <c r="W392" s="121"/>
      <c r="X392" s="121"/>
      <c r="Y392" s="121"/>
      <c r="Z392" s="121"/>
      <c r="AA392" s="121"/>
      <c r="AB392" s="120" t="s">
        <v>257</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256</v>
      </c>
      <c r="R399" s="121"/>
      <c r="S399" s="121"/>
      <c r="T399" s="121"/>
      <c r="U399" s="121"/>
      <c r="V399" s="121"/>
      <c r="W399" s="121"/>
      <c r="X399" s="121"/>
      <c r="Y399" s="121"/>
      <c r="Z399" s="121"/>
      <c r="AA399" s="121"/>
      <c r="AB399" s="120" t="s">
        <v>257</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256</v>
      </c>
      <c r="R406" s="121"/>
      <c r="S406" s="121"/>
      <c r="T406" s="121"/>
      <c r="U406" s="121"/>
      <c r="V406" s="121"/>
      <c r="W406" s="121"/>
      <c r="X406" s="121"/>
      <c r="Y406" s="121"/>
      <c r="Z406" s="121"/>
      <c r="AA406" s="121"/>
      <c r="AB406" s="120" t="s">
        <v>257</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256</v>
      </c>
      <c r="R413" s="121"/>
      <c r="S413" s="121"/>
      <c r="T413" s="121"/>
      <c r="U413" s="121"/>
      <c r="V413" s="121"/>
      <c r="W413" s="121"/>
      <c r="X413" s="121"/>
      <c r="Y413" s="121"/>
      <c r="Z413" s="121"/>
      <c r="AA413" s="121"/>
      <c r="AB413" s="120" t="s">
        <v>257</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256</v>
      </c>
      <c r="R420" s="121"/>
      <c r="S420" s="121"/>
      <c r="T420" s="121"/>
      <c r="U420" s="121"/>
      <c r="V420" s="121"/>
      <c r="W420" s="121"/>
      <c r="X420" s="121"/>
      <c r="Y420" s="121"/>
      <c r="Z420" s="121"/>
      <c r="AA420" s="121"/>
      <c r="AB420" s="120" t="s">
        <v>257</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78"/>
      <c r="B430" s="175"/>
      <c r="C430" s="167" t="s">
        <v>590</v>
      </c>
      <c r="D430" s="917"/>
      <c r="E430" s="163" t="s">
        <v>318</v>
      </c>
      <c r="F430" s="883"/>
      <c r="G430" s="884" t="s">
        <v>204</v>
      </c>
      <c r="H430" s="114"/>
      <c r="I430" s="114"/>
      <c r="J430" s="885" t="s">
        <v>661</v>
      </c>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c r="AY430" s="78" t="str">
        <f>IF(SUBSTITUTE($J$430,"-","")="","0","1")</f>
        <v>0</v>
      </c>
    </row>
    <row r="431" spans="1:51" ht="18.75" customHeight="1" x14ac:dyDescent="0.15">
      <c r="A431" s="178"/>
      <c r="B431" s="175"/>
      <c r="C431" s="169"/>
      <c r="D431" s="175"/>
      <c r="E431" s="326" t="s">
        <v>193</v>
      </c>
      <c r="F431" s="327"/>
      <c r="G431" s="328"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192</v>
      </c>
      <c r="AF431" s="320"/>
      <c r="AG431" s="320"/>
      <c r="AH431" s="321"/>
      <c r="AI431" s="322" t="s">
        <v>462</v>
      </c>
      <c r="AJ431" s="322"/>
      <c r="AK431" s="322"/>
      <c r="AL431" s="146"/>
      <c r="AM431" s="322" t="s">
        <v>463</v>
      </c>
      <c r="AN431" s="322"/>
      <c r="AO431" s="322"/>
      <c r="AP431" s="146"/>
      <c r="AQ431" s="146" t="s">
        <v>184</v>
      </c>
      <c r="AR431" s="121"/>
      <c r="AS431" s="121"/>
      <c r="AT431" s="122"/>
      <c r="AU431" s="127" t="s">
        <v>133</v>
      </c>
      <c r="AV431" s="127"/>
      <c r="AW431" s="127"/>
      <c r="AX431" s="128"/>
      <c r="AY431">
        <f>COUNTA($G$433)</f>
        <v>1</v>
      </c>
    </row>
    <row r="432" spans="1:51" ht="18.75"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c r="AF432" s="189"/>
      <c r="AG432" s="124" t="s">
        <v>185</v>
      </c>
      <c r="AH432" s="125"/>
      <c r="AI432" s="323"/>
      <c r="AJ432" s="323"/>
      <c r="AK432" s="323"/>
      <c r="AL432" s="145"/>
      <c r="AM432" s="323"/>
      <c r="AN432" s="323"/>
      <c r="AO432" s="323"/>
      <c r="AP432" s="145"/>
      <c r="AQ432" s="238"/>
      <c r="AR432" s="189"/>
      <c r="AS432" s="124" t="s">
        <v>185</v>
      </c>
      <c r="AT432" s="125"/>
      <c r="AU432" s="189"/>
      <c r="AV432" s="189"/>
      <c r="AW432" s="124" t="s">
        <v>175</v>
      </c>
      <c r="AX432" s="184"/>
      <c r="AY432">
        <f>$AY$431</f>
        <v>1</v>
      </c>
    </row>
    <row r="433" spans="1:51" ht="23.25" customHeight="1" x14ac:dyDescent="0.15">
      <c r="A433" s="178"/>
      <c r="B433" s="175"/>
      <c r="C433" s="169"/>
      <c r="D433" s="175"/>
      <c r="E433" s="326"/>
      <c r="F433" s="327"/>
      <c r="G433" s="95" t="s">
        <v>661</v>
      </c>
      <c r="H433" s="96"/>
      <c r="I433" s="96"/>
      <c r="J433" s="96"/>
      <c r="K433" s="96"/>
      <c r="L433" s="96"/>
      <c r="M433" s="96"/>
      <c r="N433" s="96"/>
      <c r="O433" s="96"/>
      <c r="P433" s="96"/>
      <c r="Q433" s="96"/>
      <c r="R433" s="96"/>
      <c r="S433" s="96"/>
      <c r="T433" s="96"/>
      <c r="U433" s="96"/>
      <c r="V433" s="96"/>
      <c r="W433" s="96"/>
      <c r="X433" s="97"/>
      <c r="Y433" s="190" t="s">
        <v>12</v>
      </c>
      <c r="Z433" s="191"/>
      <c r="AA433" s="192"/>
      <c r="AB433" s="202"/>
      <c r="AC433" s="202"/>
      <c r="AD433" s="202"/>
      <c r="AE433" s="324"/>
      <c r="AF433" s="196"/>
      <c r="AG433" s="196"/>
      <c r="AH433" s="196"/>
      <c r="AI433" s="324"/>
      <c r="AJ433" s="196"/>
      <c r="AK433" s="196"/>
      <c r="AL433" s="196"/>
      <c r="AM433" s="324"/>
      <c r="AN433" s="196"/>
      <c r="AO433" s="196"/>
      <c r="AP433" s="325"/>
      <c r="AQ433" s="324"/>
      <c r="AR433" s="196"/>
      <c r="AS433" s="196"/>
      <c r="AT433" s="325"/>
      <c r="AU433" s="196"/>
      <c r="AV433" s="196"/>
      <c r="AW433" s="196"/>
      <c r="AX433" s="197"/>
      <c r="AY433">
        <f t="shared" ref="AY433:AY435" si="63">$AY$431</f>
        <v>1</v>
      </c>
    </row>
    <row r="434" spans="1:51" ht="23.25"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c r="AC434" s="194"/>
      <c r="AD434" s="194"/>
      <c r="AE434" s="324"/>
      <c r="AF434" s="196"/>
      <c r="AG434" s="196"/>
      <c r="AH434" s="325"/>
      <c r="AI434" s="324"/>
      <c r="AJ434" s="196"/>
      <c r="AK434" s="196"/>
      <c r="AL434" s="196"/>
      <c r="AM434" s="324"/>
      <c r="AN434" s="196"/>
      <c r="AO434" s="196"/>
      <c r="AP434" s="325"/>
      <c r="AQ434" s="324"/>
      <c r="AR434" s="196"/>
      <c r="AS434" s="196"/>
      <c r="AT434" s="325"/>
      <c r="AU434" s="196"/>
      <c r="AV434" s="196"/>
      <c r="AW434" s="196"/>
      <c r="AX434" s="197"/>
      <c r="AY434">
        <f t="shared" si="63"/>
        <v>1</v>
      </c>
    </row>
    <row r="435" spans="1:51" ht="23.25"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68" t="s">
        <v>176</v>
      </c>
      <c r="AC435" s="568"/>
      <c r="AD435" s="568"/>
      <c r="AE435" s="324"/>
      <c r="AF435" s="196"/>
      <c r="AG435" s="196"/>
      <c r="AH435" s="325"/>
      <c r="AI435" s="324"/>
      <c r="AJ435" s="196"/>
      <c r="AK435" s="196"/>
      <c r="AL435" s="196"/>
      <c r="AM435" s="324"/>
      <c r="AN435" s="196"/>
      <c r="AO435" s="196"/>
      <c r="AP435" s="325"/>
      <c r="AQ435" s="324"/>
      <c r="AR435" s="196"/>
      <c r="AS435" s="196"/>
      <c r="AT435" s="325"/>
      <c r="AU435" s="196"/>
      <c r="AV435" s="196"/>
      <c r="AW435" s="196"/>
      <c r="AX435" s="197"/>
      <c r="AY435">
        <f t="shared" si="63"/>
        <v>1</v>
      </c>
    </row>
    <row r="436" spans="1:51" ht="18.75" hidden="1" customHeight="1" x14ac:dyDescent="0.15">
      <c r="A436" s="178"/>
      <c r="B436" s="175"/>
      <c r="C436" s="169"/>
      <c r="D436" s="175"/>
      <c r="E436" s="326" t="s">
        <v>193</v>
      </c>
      <c r="F436" s="327"/>
      <c r="G436" s="328"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192</v>
      </c>
      <c r="AF436" s="320"/>
      <c r="AG436" s="320"/>
      <c r="AH436" s="321"/>
      <c r="AI436" s="322" t="s">
        <v>462</v>
      </c>
      <c r="AJ436" s="322"/>
      <c r="AK436" s="322"/>
      <c r="AL436" s="146"/>
      <c r="AM436" s="322" t="s">
        <v>463</v>
      </c>
      <c r="AN436" s="322"/>
      <c r="AO436" s="322"/>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3"/>
      <c r="AJ437" s="323"/>
      <c r="AK437" s="323"/>
      <c r="AL437" s="145"/>
      <c r="AM437" s="323"/>
      <c r="AN437" s="323"/>
      <c r="AO437" s="323"/>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68" t="s">
        <v>176</v>
      </c>
      <c r="AC440" s="568"/>
      <c r="AD440" s="568"/>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193</v>
      </c>
      <c r="F441" s="327"/>
      <c r="G441" s="328"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192</v>
      </c>
      <c r="AF441" s="320"/>
      <c r="AG441" s="320"/>
      <c r="AH441" s="321"/>
      <c r="AI441" s="322" t="s">
        <v>462</v>
      </c>
      <c r="AJ441" s="322"/>
      <c r="AK441" s="322"/>
      <c r="AL441" s="146"/>
      <c r="AM441" s="322" t="s">
        <v>463</v>
      </c>
      <c r="AN441" s="322"/>
      <c r="AO441" s="322"/>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3"/>
      <c r="AJ442" s="323"/>
      <c r="AK442" s="323"/>
      <c r="AL442" s="145"/>
      <c r="AM442" s="323"/>
      <c r="AN442" s="323"/>
      <c r="AO442" s="323"/>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68" t="s">
        <v>176</v>
      </c>
      <c r="AC445" s="568"/>
      <c r="AD445" s="568"/>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193</v>
      </c>
      <c r="F446" s="327"/>
      <c r="G446" s="328"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192</v>
      </c>
      <c r="AF446" s="320"/>
      <c r="AG446" s="320"/>
      <c r="AH446" s="321"/>
      <c r="AI446" s="322" t="s">
        <v>462</v>
      </c>
      <c r="AJ446" s="322"/>
      <c r="AK446" s="322"/>
      <c r="AL446" s="146"/>
      <c r="AM446" s="322" t="s">
        <v>463</v>
      </c>
      <c r="AN446" s="322"/>
      <c r="AO446" s="322"/>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3"/>
      <c r="AJ447" s="323"/>
      <c r="AK447" s="323"/>
      <c r="AL447" s="145"/>
      <c r="AM447" s="323"/>
      <c r="AN447" s="323"/>
      <c r="AO447" s="323"/>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68" t="s">
        <v>176</v>
      </c>
      <c r="AC450" s="568"/>
      <c r="AD450" s="568"/>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193</v>
      </c>
      <c r="F451" s="327"/>
      <c r="G451" s="328"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192</v>
      </c>
      <c r="AF451" s="320"/>
      <c r="AG451" s="320"/>
      <c r="AH451" s="321"/>
      <c r="AI451" s="322" t="s">
        <v>462</v>
      </c>
      <c r="AJ451" s="322"/>
      <c r="AK451" s="322"/>
      <c r="AL451" s="146"/>
      <c r="AM451" s="322" t="s">
        <v>463</v>
      </c>
      <c r="AN451" s="322"/>
      <c r="AO451" s="322"/>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3"/>
      <c r="AJ452" s="323"/>
      <c r="AK452" s="323"/>
      <c r="AL452" s="145"/>
      <c r="AM452" s="323"/>
      <c r="AN452" s="323"/>
      <c r="AO452" s="323"/>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68" t="s">
        <v>176</v>
      </c>
      <c r="AC455" s="568"/>
      <c r="AD455" s="568"/>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customHeight="1" x14ac:dyDescent="0.15">
      <c r="A456" s="178"/>
      <c r="B456" s="175"/>
      <c r="C456" s="169"/>
      <c r="D456" s="175"/>
      <c r="E456" s="326" t="s">
        <v>194</v>
      </c>
      <c r="F456" s="327"/>
      <c r="G456" s="328"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192</v>
      </c>
      <c r="AF456" s="320"/>
      <c r="AG456" s="320"/>
      <c r="AH456" s="321"/>
      <c r="AI456" s="322" t="s">
        <v>462</v>
      </c>
      <c r="AJ456" s="322"/>
      <c r="AK456" s="322"/>
      <c r="AL456" s="146"/>
      <c r="AM456" s="322" t="s">
        <v>463</v>
      </c>
      <c r="AN456" s="322"/>
      <c r="AO456" s="322"/>
      <c r="AP456" s="146"/>
      <c r="AQ456" s="146" t="s">
        <v>184</v>
      </c>
      <c r="AR456" s="121"/>
      <c r="AS456" s="121"/>
      <c r="AT456" s="122"/>
      <c r="AU456" s="127" t="s">
        <v>133</v>
      </c>
      <c r="AV456" s="127"/>
      <c r="AW456" s="127"/>
      <c r="AX456" s="128"/>
      <c r="AY456">
        <f>COUNTA($G$458)</f>
        <v>1</v>
      </c>
    </row>
    <row r="457" spans="1:51" ht="18.75"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c r="AF457" s="189"/>
      <c r="AG457" s="124" t="s">
        <v>185</v>
      </c>
      <c r="AH457" s="125"/>
      <c r="AI457" s="323"/>
      <c r="AJ457" s="323"/>
      <c r="AK457" s="323"/>
      <c r="AL457" s="145"/>
      <c r="AM457" s="323"/>
      <c r="AN457" s="323"/>
      <c r="AO457" s="323"/>
      <c r="AP457" s="145"/>
      <c r="AQ457" s="238"/>
      <c r="AR457" s="189"/>
      <c r="AS457" s="124" t="s">
        <v>185</v>
      </c>
      <c r="AT457" s="125"/>
      <c r="AU457" s="189"/>
      <c r="AV457" s="189"/>
      <c r="AW457" s="124" t="s">
        <v>175</v>
      </c>
      <c r="AX457" s="184"/>
      <c r="AY457">
        <f>$AY$456</f>
        <v>1</v>
      </c>
    </row>
    <row r="458" spans="1:51" ht="23.25" customHeight="1" x14ac:dyDescent="0.15">
      <c r="A458" s="178"/>
      <c r="B458" s="175"/>
      <c r="C458" s="169"/>
      <c r="D458" s="175"/>
      <c r="E458" s="326"/>
      <c r="F458" s="327"/>
      <c r="G458" s="95" t="s">
        <v>661</v>
      </c>
      <c r="H458" s="96"/>
      <c r="I458" s="96"/>
      <c r="J458" s="96"/>
      <c r="K458" s="96"/>
      <c r="L458" s="96"/>
      <c r="M458" s="96"/>
      <c r="N458" s="96"/>
      <c r="O458" s="96"/>
      <c r="P458" s="96"/>
      <c r="Q458" s="96"/>
      <c r="R458" s="96"/>
      <c r="S458" s="96"/>
      <c r="T458" s="96"/>
      <c r="U458" s="96"/>
      <c r="V458" s="96"/>
      <c r="W458" s="96"/>
      <c r="X458" s="97"/>
      <c r="Y458" s="190" t="s">
        <v>12</v>
      </c>
      <c r="Z458" s="191"/>
      <c r="AA458" s="192"/>
      <c r="AB458" s="202"/>
      <c r="AC458" s="202"/>
      <c r="AD458" s="202"/>
      <c r="AE458" s="324"/>
      <c r="AF458" s="196"/>
      <c r="AG458" s="196"/>
      <c r="AH458" s="196"/>
      <c r="AI458" s="324"/>
      <c r="AJ458" s="196"/>
      <c r="AK458" s="196"/>
      <c r="AL458" s="196"/>
      <c r="AM458" s="324"/>
      <c r="AN458" s="196"/>
      <c r="AO458" s="196"/>
      <c r="AP458" s="325"/>
      <c r="AQ458" s="324"/>
      <c r="AR458" s="196"/>
      <c r="AS458" s="196"/>
      <c r="AT458" s="325"/>
      <c r="AU458" s="196"/>
      <c r="AV458" s="196"/>
      <c r="AW458" s="196"/>
      <c r="AX458" s="197"/>
      <c r="AY458">
        <f t="shared" ref="AY458:AY460" si="68">$AY$456</f>
        <v>1</v>
      </c>
    </row>
    <row r="459" spans="1:51" ht="23.25"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c r="AC459" s="194"/>
      <c r="AD459" s="194"/>
      <c r="AE459" s="324"/>
      <c r="AF459" s="196"/>
      <c r="AG459" s="196"/>
      <c r="AH459" s="325"/>
      <c r="AI459" s="324"/>
      <c r="AJ459" s="196"/>
      <c r="AK459" s="196"/>
      <c r="AL459" s="196"/>
      <c r="AM459" s="324"/>
      <c r="AN459" s="196"/>
      <c r="AO459" s="196"/>
      <c r="AP459" s="325"/>
      <c r="AQ459" s="324"/>
      <c r="AR459" s="196"/>
      <c r="AS459" s="196"/>
      <c r="AT459" s="325"/>
      <c r="AU459" s="196"/>
      <c r="AV459" s="196"/>
      <c r="AW459" s="196"/>
      <c r="AX459" s="197"/>
      <c r="AY459">
        <f t="shared" si="68"/>
        <v>1</v>
      </c>
    </row>
    <row r="460" spans="1:51" ht="23.25" customHeight="1" x14ac:dyDescent="0.15">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68" t="s">
        <v>14</v>
      </c>
      <c r="AC460" s="568"/>
      <c r="AD460" s="568"/>
      <c r="AE460" s="324"/>
      <c r="AF460" s="196"/>
      <c r="AG460" s="196"/>
      <c r="AH460" s="325"/>
      <c r="AI460" s="324"/>
      <c r="AJ460" s="196"/>
      <c r="AK460" s="196"/>
      <c r="AL460" s="196"/>
      <c r="AM460" s="324"/>
      <c r="AN460" s="196"/>
      <c r="AO460" s="196"/>
      <c r="AP460" s="325"/>
      <c r="AQ460" s="324"/>
      <c r="AR460" s="196"/>
      <c r="AS460" s="196"/>
      <c r="AT460" s="325"/>
      <c r="AU460" s="196"/>
      <c r="AV460" s="196"/>
      <c r="AW460" s="196"/>
      <c r="AX460" s="197"/>
      <c r="AY460">
        <f t="shared" si="68"/>
        <v>1</v>
      </c>
    </row>
    <row r="461" spans="1:51" ht="18.75" hidden="1" customHeight="1" x14ac:dyDescent="0.15">
      <c r="A461" s="178"/>
      <c r="B461" s="175"/>
      <c r="C461" s="169"/>
      <c r="D461" s="175"/>
      <c r="E461" s="326" t="s">
        <v>194</v>
      </c>
      <c r="F461" s="327"/>
      <c r="G461" s="328"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192</v>
      </c>
      <c r="AF461" s="320"/>
      <c r="AG461" s="320"/>
      <c r="AH461" s="321"/>
      <c r="AI461" s="322" t="s">
        <v>462</v>
      </c>
      <c r="AJ461" s="322"/>
      <c r="AK461" s="322"/>
      <c r="AL461" s="146"/>
      <c r="AM461" s="322" t="s">
        <v>463</v>
      </c>
      <c r="AN461" s="322"/>
      <c r="AO461" s="322"/>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3"/>
      <c r="AJ462" s="323"/>
      <c r="AK462" s="323"/>
      <c r="AL462" s="145"/>
      <c r="AM462" s="323"/>
      <c r="AN462" s="323"/>
      <c r="AO462" s="323"/>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68" t="s">
        <v>14</v>
      </c>
      <c r="AC465" s="568"/>
      <c r="AD465" s="568"/>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194</v>
      </c>
      <c r="F466" s="327"/>
      <c r="G466" s="328"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192</v>
      </c>
      <c r="AF466" s="320"/>
      <c r="AG466" s="320"/>
      <c r="AH466" s="321"/>
      <c r="AI466" s="322" t="s">
        <v>462</v>
      </c>
      <c r="AJ466" s="322"/>
      <c r="AK466" s="322"/>
      <c r="AL466" s="146"/>
      <c r="AM466" s="322" t="s">
        <v>463</v>
      </c>
      <c r="AN466" s="322"/>
      <c r="AO466" s="322"/>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3"/>
      <c r="AJ467" s="323"/>
      <c r="AK467" s="323"/>
      <c r="AL467" s="145"/>
      <c r="AM467" s="323"/>
      <c r="AN467" s="323"/>
      <c r="AO467" s="323"/>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68" t="s">
        <v>14</v>
      </c>
      <c r="AC470" s="568"/>
      <c r="AD470" s="568"/>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194</v>
      </c>
      <c r="F471" s="327"/>
      <c r="G471" s="328"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192</v>
      </c>
      <c r="AF471" s="320"/>
      <c r="AG471" s="320"/>
      <c r="AH471" s="321"/>
      <c r="AI471" s="322" t="s">
        <v>462</v>
      </c>
      <c r="AJ471" s="322"/>
      <c r="AK471" s="322"/>
      <c r="AL471" s="146"/>
      <c r="AM471" s="322" t="s">
        <v>463</v>
      </c>
      <c r="AN471" s="322"/>
      <c r="AO471" s="322"/>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3"/>
      <c r="AJ472" s="323"/>
      <c r="AK472" s="323"/>
      <c r="AL472" s="145"/>
      <c r="AM472" s="323"/>
      <c r="AN472" s="323"/>
      <c r="AO472" s="323"/>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68" t="s">
        <v>14</v>
      </c>
      <c r="AC475" s="568"/>
      <c r="AD475" s="568"/>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194</v>
      </c>
      <c r="F476" s="327"/>
      <c r="G476" s="328"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192</v>
      </c>
      <c r="AF476" s="320"/>
      <c r="AG476" s="320"/>
      <c r="AH476" s="321"/>
      <c r="AI476" s="322" t="s">
        <v>462</v>
      </c>
      <c r="AJ476" s="322"/>
      <c r="AK476" s="322"/>
      <c r="AL476" s="146"/>
      <c r="AM476" s="322" t="s">
        <v>463</v>
      </c>
      <c r="AN476" s="322"/>
      <c r="AO476" s="322"/>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3"/>
      <c r="AJ477" s="323"/>
      <c r="AK477" s="323"/>
      <c r="AL477" s="145"/>
      <c r="AM477" s="323"/>
      <c r="AN477" s="323"/>
      <c r="AO477" s="323"/>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68" t="s">
        <v>14</v>
      </c>
      <c r="AC480" s="568"/>
      <c r="AD480" s="568"/>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customHeight="1" x14ac:dyDescent="0.15">
      <c r="A481" s="178"/>
      <c r="B481" s="175"/>
      <c r="C481" s="169"/>
      <c r="D481" s="175"/>
      <c r="E481" s="113" t="s">
        <v>326</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0</v>
      </c>
    </row>
    <row r="482" spans="1:51" ht="24.75" customHeight="1" x14ac:dyDescent="0.15">
      <c r="A482" s="178"/>
      <c r="B482" s="175"/>
      <c r="C482" s="169"/>
      <c r="D482" s="175"/>
      <c r="E482" s="11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0</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0</v>
      </c>
    </row>
    <row r="484" spans="1:51" ht="34.5" hidden="1" customHeight="1" x14ac:dyDescent="0.15">
      <c r="A484" s="178"/>
      <c r="B484" s="175"/>
      <c r="C484" s="169"/>
      <c r="D484" s="175"/>
      <c r="E484" s="163" t="s">
        <v>321</v>
      </c>
      <c r="F484" s="164"/>
      <c r="G484" s="884" t="s">
        <v>204</v>
      </c>
      <c r="H484" s="114"/>
      <c r="I484" s="114"/>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c r="AY484" s="78" t="str">
        <f>IF(SUBSTITUTE($J$484,"-","")="","0","1")</f>
        <v>0</v>
      </c>
    </row>
    <row r="485" spans="1:51" ht="18.75" hidden="1" customHeight="1" x14ac:dyDescent="0.15">
      <c r="A485" s="178"/>
      <c r="B485" s="175"/>
      <c r="C485" s="169"/>
      <c r="D485" s="175"/>
      <c r="E485" s="326" t="s">
        <v>193</v>
      </c>
      <c r="F485" s="327"/>
      <c r="G485" s="328"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192</v>
      </c>
      <c r="AF485" s="320"/>
      <c r="AG485" s="320"/>
      <c r="AH485" s="321"/>
      <c r="AI485" s="322" t="s">
        <v>462</v>
      </c>
      <c r="AJ485" s="322"/>
      <c r="AK485" s="322"/>
      <c r="AL485" s="146"/>
      <c r="AM485" s="322" t="s">
        <v>463</v>
      </c>
      <c r="AN485" s="322"/>
      <c r="AO485" s="322"/>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3"/>
      <c r="AJ486" s="323"/>
      <c r="AK486" s="323"/>
      <c r="AL486" s="145"/>
      <c r="AM486" s="323"/>
      <c r="AN486" s="323"/>
      <c r="AO486" s="323"/>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26"/>
      <c r="F487" s="327"/>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t="23.25" hidden="1"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t="23.25" hidden="1"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68" t="s">
        <v>176</v>
      </c>
      <c r="AC489" s="568"/>
      <c r="AD489" s="568"/>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t="18.75" hidden="1" customHeight="1" x14ac:dyDescent="0.15">
      <c r="A490" s="178"/>
      <c r="B490" s="175"/>
      <c r="C490" s="169"/>
      <c r="D490" s="175"/>
      <c r="E490" s="326" t="s">
        <v>193</v>
      </c>
      <c r="F490" s="327"/>
      <c r="G490" s="328"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192</v>
      </c>
      <c r="AF490" s="320"/>
      <c r="AG490" s="320"/>
      <c r="AH490" s="321"/>
      <c r="AI490" s="322" t="s">
        <v>462</v>
      </c>
      <c r="AJ490" s="322"/>
      <c r="AK490" s="322"/>
      <c r="AL490" s="146"/>
      <c r="AM490" s="322" t="s">
        <v>463</v>
      </c>
      <c r="AN490" s="322"/>
      <c r="AO490" s="322"/>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3"/>
      <c r="AJ491" s="323"/>
      <c r="AK491" s="323"/>
      <c r="AL491" s="145"/>
      <c r="AM491" s="323"/>
      <c r="AN491" s="323"/>
      <c r="AO491" s="323"/>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68" t="s">
        <v>176</v>
      </c>
      <c r="AC494" s="568"/>
      <c r="AD494" s="568"/>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193</v>
      </c>
      <c r="F495" s="327"/>
      <c r="G495" s="328"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192</v>
      </c>
      <c r="AF495" s="320"/>
      <c r="AG495" s="320"/>
      <c r="AH495" s="321"/>
      <c r="AI495" s="322" t="s">
        <v>462</v>
      </c>
      <c r="AJ495" s="322"/>
      <c r="AK495" s="322"/>
      <c r="AL495" s="146"/>
      <c r="AM495" s="322" t="s">
        <v>463</v>
      </c>
      <c r="AN495" s="322"/>
      <c r="AO495" s="322"/>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3"/>
      <c r="AJ496" s="323"/>
      <c r="AK496" s="323"/>
      <c r="AL496" s="145"/>
      <c r="AM496" s="323"/>
      <c r="AN496" s="323"/>
      <c r="AO496" s="323"/>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68" t="s">
        <v>176</v>
      </c>
      <c r="AC499" s="568"/>
      <c r="AD499" s="568"/>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193</v>
      </c>
      <c r="F500" s="327"/>
      <c r="G500" s="328"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192</v>
      </c>
      <c r="AF500" s="320"/>
      <c r="AG500" s="320"/>
      <c r="AH500" s="321"/>
      <c r="AI500" s="322" t="s">
        <v>462</v>
      </c>
      <c r="AJ500" s="322"/>
      <c r="AK500" s="322"/>
      <c r="AL500" s="146"/>
      <c r="AM500" s="322" t="s">
        <v>463</v>
      </c>
      <c r="AN500" s="322"/>
      <c r="AO500" s="322"/>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3"/>
      <c r="AJ501" s="323"/>
      <c r="AK501" s="323"/>
      <c r="AL501" s="145"/>
      <c r="AM501" s="323"/>
      <c r="AN501" s="323"/>
      <c r="AO501" s="323"/>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68" t="s">
        <v>176</v>
      </c>
      <c r="AC504" s="568"/>
      <c r="AD504" s="568"/>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193</v>
      </c>
      <c r="F505" s="327"/>
      <c r="G505" s="328"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192</v>
      </c>
      <c r="AF505" s="320"/>
      <c r="AG505" s="320"/>
      <c r="AH505" s="321"/>
      <c r="AI505" s="322" t="s">
        <v>462</v>
      </c>
      <c r="AJ505" s="322"/>
      <c r="AK505" s="322"/>
      <c r="AL505" s="146"/>
      <c r="AM505" s="322" t="s">
        <v>463</v>
      </c>
      <c r="AN505" s="322"/>
      <c r="AO505" s="322"/>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3"/>
      <c r="AJ506" s="323"/>
      <c r="AK506" s="323"/>
      <c r="AL506" s="145"/>
      <c r="AM506" s="323"/>
      <c r="AN506" s="323"/>
      <c r="AO506" s="323"/>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68" t="s">
        <v>176</v>
      </c>
      <c r="AC509" s="568"/>
      <c r="AD509" s="568"/>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hidden="1" customHeight="1" x14ac:dyDescent="0.15">
      <c r="A510" s="178"/>
      <c r="B510" s="175"/>
      <c r="C510" s="169"/>
      <c r="D510" s="175"/>
      <c r="E510" s="326" t="s">
        <v>194</v>
      </c>
      <c r="F510" s="327"/>
      <c r="G510" s="328"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192</v>
      </c>
      <c r="AF510" s="320"/>
      <c r="AG510" s="320"/>
      <c r="AH510" s="321"/>
      <c r="AI510" s="322" t="s">
        <v>462</v>
      </c>
      <c r="AJ510" s="322"/>
      <c r="AK510" s="322"/>
      <c r="AL510" s="146"/>
      <c r="AM510" s="322" t="s">
        <v>463</v>
      </c>
      <c r="AN510" s="322"/>
      <c r="AO510" s="322"/>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3"/>
      <c r="AJ511" s="323"/>
      <c r="AK511" s="323"/>
      <c r="AL511" s="145"/>
      <c r="AM511" s="323"/>
      <c r="AN511" s="323"/>
      <c r="AO511" s="323"/>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26"/>
      <c r="F512" s="327"/>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t="23.25" hidden="1"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t="23.25" hidden="1"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68" t="s">
        <v>14</v>
      </c>
      <c r="AC514" s="568"/>
      <c r="AD514" s="568"/>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t="18.75" hidden="1" customHeight="1" x14ac:dyDescent="0.15">
      <c r="A515" s="178"/>
      <c r="B515" s="175"/>
      <c r="C515" s="169"/>
      <c r="D515" s="175"/>
      <c r="E515" s="326" t="s">
        <v>194</v>
      </c>
      <c r="F515" s="327"/>
      <c r="G515" s="328"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192</v>
      </c>
      <c r="AF515" s="320"/>
      <c r="AG515" s="320"/>
      <c r="AH515" s="321"/>
      <c r="AI515" s="322" t="s">
        <v>462</v>
      </c>
      <c r="AJ515" s="322"/>
      <c r="AK515" s="322"/>
      <c r="AL515" s="146"/>
      <c r="AM515" s="322" t="s">
        <v>463</v>
      </c>
      <c r="AN515" s="322"/>
      <c r="AO515" s="322"/>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3"/>
      <c r="AJ516" s="323"/>
      <c r="AK516" s="323"/>
      <c r="AL516" s="145"/>
      <c r="AM516" s="323"/>
      <c r="AN516" s="323"/>
      <c r="AO516" s="323"/>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68" t="s">
        <v>14</v>
      </c>
      <c r="AC519" s="568"/>
      <c r="AD519" s="568"/>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194</v>
      </c>
      <c r="F520" s="327"/>
      <c r="G520" s="328"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192</v>
      </c>
      <c r="AF520" s="320"/>
      <c r="AG520" s="320"/>
      <c r="AH520" s="321"/>
      <c r="AI520" s="322" t="s">
        <v>462</v>
      </c>
      <c r="AJ520" s="322"/>
      <c r="AK520" s="322"/>
      <c r="AL520" s="146"/>
      <c r="AM520" s="322" t="s">
        <v>463</v>
      </c>
      <c r="AN520" s="322"/>
      <c r="AO520" s="322"/>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3"/>
      <c r="AJ521" s="323"/>
      <c r="AK521" s="323"/>
      <c r="AL521" s="145"/>
      <c r="AM521" s="323"/>
      <c r="AN521" s="323"/>
      <c r="AO521" s="323"/>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68" t="s">
        <v>14</v>
      </c>
      <c r="AC524" s="568"/>
      <c r="AD524" s="568"/>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194</v>
      </c>
      <c r="F525" s="327"/>
      <c r="G525" s="328"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192</v>
      </c>
      <c r="AF525" s="320"/>
      <c r="AG525" s="320"/>
      <c r="AH525" s="321"/>
      <c r="AI525" s="322" t="s">
        <v>462</v>
      </c>
      <c r="AJ525" s="322"/>
      <c r="AK525" s="322"/>
      <c r="AL525" s="146"/>
      <c r="AM525" s="322" t="s">
        <v>463</v>
      </c>
      <c r="AN525" s="322"/>
      <c r="AO525" s="322"/>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3"/>
      <c r="AJ526" s="323"/>
      <c r="AK526" s="323"/>
      <c r="AL526" s="145"/>
      <c r="AM526" s="323"/>
      <c r="AN526" s="323"/>
      <c r="AO526" s="323"/>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68" t="s">
        <v>14</v>
      </c>
      <c r="AC529" s="568"/>
      <c r="AD529" s="568"/>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194</v>
      </c>
      <c r="F530" s="327"/>
      <c r="G530" s="328"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192</v>
      </c>
      <c r="AF530" s="320"/>
      <c r="AG530" s="320"/>
      <c r="AH530" s="321"/>
      <c r="AI530" s="322" t="s">
        <v>462</v>
      </c>
      <c r="AJ530" s="322"/>
      <c r="AK530" s="322"/>
      <c r="AL530" s="146"/>
      <c r="AM530" s="322" t="s">
        <v>463</v>
      </c>
      <c r="AN530" s="322"/>
      <c r="AO530" s="322"/>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3"/>
      <c r="AJ531" s="323"/>
      <c r="AK531" s="323"/>
      <c r="AL531" s="145"/>
      <c r="AM531" s="323"/>
      <c r="AN531" s="323"/>
      <c r="AO531" s="323"/>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68" t="s">
        <v>14</v>
      </c>
      <c r="AC534" s="568"/>
      <c r="AD534" s="568"/>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hidden="1" customHeight="1" x14ac:dyDescent="0.15">
      <c r="A535" s="178"/>
      <c r="B535" s="175"/>
      <c r="C535" s="169"/>
      <c r="D535" s="175"/>
      <c r="E535" s="113" t="s">
        <v>327</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322</v>
      </c>
      <c r="F538" s="164"/>
      <c r="G538" s="884" t="s">
        <v>204</v>
      </c>
      <c r="H538" s="114"/>
      <c r="I538" s="114"/>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c r="AY538" s="78" t="str">
        <f>IF(SUBSTITUTE($J$538,"-","")="","0","1")</f>
        <v>0</v>
      </c>
    </row>
    <row r="539" spans="1:51" ht="18.75" hidden="1" customHeight="1" x14ac:dyDescent="0.15">
      <c r="A539" s="178"/>
      <c r="B539" s="175"/>
      <c r="C539" s="169"/>
      <c r="D539" s="175"/>
      <c r="E539" s="326" t="s">
        <v>193</v>
      </c>
      <c r="F539" s="327"/>
      <c r="G539" s="328"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192</v>
      </c>
      <c r="AF539" s="320"/>
      <c r="AG539" s="320"/>
      <c r="AH539" s="321"/>
      <c r="AI539" s="322" t="s">
        <v>462</v>
      </c>
      <c r="AJ539" s="322"/>
      <c r="AK539" s="322"/>
      <c r="AL539" s="146"/>
      <c r="AM539" s="322" t="s">
        <v>463</v>
      </c>
      <c r="AN539" s="322"/>
      <c r="AO539" s="322"/>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3"/>
      <c r="AJ540" s="323"/>
      <c r="AK540" s="323"/>
      <c r="AL540" s="145"/>
      <c r="AM540" s="323"/>
      <c r="AN540" s="323"/>
      <c r="AO540" s="323"/>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68" t="s">
        <v>176</v>
      </c>
      <c r="AC543" s="568"/>
      <c r="AD543" s="568"/>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193</v>
      </c>
      <c r="F544" s="327"/>
      <c r="G544" s="328"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192</v>
      </c>
      <c r="AF544" s="320"/>
      <c r="AG544" s="320"/>
      <c r="AH544" s="321"/>
      <c r="AI544" s="322" t="s">
        <v>462</v>
      </c>
      <c r="AJ544" s="322"/>
      <c r="AK544" s="322"/>
      <c r="AL544" s="146"/>
      <c r="AM544" s="322" t="s">
        <v>463</v>
      </c>
      <c r="AN544" s="322"/>
      <c r="AO544" s="322"/>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3"/>
      <c r="AJ545" s="323"/>
      <c r="AK545" s="323"/>
      <c r="AL545" s="145"/>
      <c r="AM545" s="323"/>
      <c r="AN545" s="323"/>
      <c r="AO545" s="323"/>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68" t="s">
        <v>176</v>
      </c>
      <c r="AC548" s="568"/>
      <c r="AD548" s="568"/>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193</v>
      </c>
      <c r="F549" s="327"/>
      <c r="G549" s="328"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192</v>
      </c>
      <c r="AF549" s="320"/>
      <c r="AG549" s="320"/>
      <c r="AH549" s="321"/>
      <c r="AI549" s="322" t="s">
        <v>462</v>
      </c>
      <c r="AJ549" s="322"/>
      <c r="AK549" s="322"/>
      <c r="AL549" s="146"/>
      <c r="AM549" s="322" t="s">
        <v>463</v>
      </c>
      <c r="AN549" s="322"/>
      <c r="AO549" s="322"/>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3"/>
      <c r="AJ550" s="323"/>
      <c r="AK550" s="323"/>
      <c r="AL550" s="145"/>
      <c r="AM550" s="323"/>
      <c r="AN550" s="323"/>
      <c r="AO550" s="323"/>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68" t="s">
        <v>176</v>
      </c>
      <c r="AC553" s="568"/>
      <c r="AD553" s="568"/>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193</v>
      </c>
      <c r="F554" s="327"/>
      <c r="G554" s="328"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192</v>
      </c>
      <c r="AF554" s="320"/>
      <c r="AG554" s="320"/>
      <c r="AH554" s="321"/>
      <c r="AI554" s="322" t="s">
        <v>462</v>
      </c>
      <c r="AJ554" s="322"/>
      <c r="AK554" s="322"/>
      <c r="AL554" s="146"/>
      <c r="AM554" s="322" t="s">
        <v>463</v>
      </c>
      <c r="AN554" s="322"/>
      <c r="AO554" s="322"/>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3"/>
      <c r="AJ555" s="323"/>
      <c r="AK555" s="323"/>
      <c r="AL555" s="145"/>
      <c r="AM555" s="323"/>
      <c r="AN555" s="323"/>
      <c r="AO555" s="323"/>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68" t="s">
        <v>176</v>
      </c>
      <c r="AC558" s="568"/>
      <c r="AD558" s="568"/>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193</v>
      </c>
      <c r="F559" s="327"/>
      <c r="G559" s="328"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192</v>
      </c>
      <c r="AF559" s="320"/>
      <c r="AG559" s="320"/>
      <c r="AH559" s="321"/>
      <c r="AI559" s="322" t="s">
        <v>462</v>
      </c>
      <c r="AJ559" s="322"/>
      <c r="AK559" s="322"/>
      <c r="AL559" s="146"/>
      <c r="AM559" s="322" t="s">
        <v>463</v>
      </c>
      <c r="AN559" s="322"/>
      <c r="AO559" s="322"/>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3"/>
      <c r="AJ560" s="323"/>
      <c r="AK560" s="323"/>
      <c r="AL560" s="145"/>
      <c r="AM560" s="323"/>
      <c r="AN560" s="323"/>
      <c r="AO560" s="323"/>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68" t="s">
        <v>176</v>
      </c>
      <c r="AC563" s="568"/>
      <c r="AD563" s="568"/>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194</v>
      </c>
      <c r="F564" s="327"/>
      <c r="G564" s="328"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192</v>
      </c>
      <c r="AF564" s="320"/>
      <c r="AG564" s="320"/>
      <c r="AH564" s="321"/>
      <c r="AI564" s="322" t="s">
        <v>462</v>
      </c>
      <c r="AJ564" s="322"/>
      <c r="AK564" s="322"/>
      <c r="AL564" s="146"/>
      <c r="AM564" s="322" t="s">
        <v>463</v>
      </c>
      <c r="AN564" s="322"/>
      <c r="AO564" s="322"/>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3"/>
      <c r="AJ565" s="323"/>
      <c r="AK565" s="323"/>
      <c r="AL565" s="145"/>
      <c r="AM565" s="323"/>
      <c r="AN565" s="323"/>
      <c r="AO565" s="323"/>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68" t="s">
        <v>14</v>
      </c>
      <c r="AC568" s="568"/>
      <c r="AD568" s="568"/>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194</v>
      </c>
      <c r="F569" s="327"/>
      <c r="G569" s="328"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192</v>
      </c>
      <c r="AF569" s="320"/>
      <c r="AG569" s="320"/>
      <c r="AH569" s="321"/>
      <c r="AI569" s="322" t="s">
        <v>462</v>
      </c>
      <c r="AJ569" s="322"/>
      <c r="AK569" s="322"/>
      <c r="AL569" s="146"/>
      <c r="AM569" s="322" t="s">
        <v>463</v>
      </c>
      <c r="AN569" s="322"/>
      <c r="AO569" s="322"/>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3"/>
      <c r="AJ570" s="323"/>
      <c r="AK570" s="323"/>
      <c r="AL570" s="145"/>
      <c r="AM570" s="323"/>
      <c r="AN570" s="323"/>
      <c r="AO570" s="323"/>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68" t="s">
        <v>14</v>
      </c>
      <c r="AC573" s="568"/>
      <c r="AD573" s="568"/>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194</v>
      </c>
      <c r="F574" s="327"/>
      <c r="G574" s="328"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192</v>
      </c>
      <c r="AF574" s="320"/>
      <c r="AG574" s="320"/>
      <c r="AH574" s="321"/>
      <c r="AI574" s="322" t="s">
        <v>462</v>
      </c>
      <c r="AJ574" s="322"/>
      <c r="AK574" s="322"/>
      <c r="AL574" s="146"/>
      <c r="AM574" s="322" t="s">
        <v>463</v>
      </c>
      <c r="AN574" s="322"/>
      <c r="AO574" s="322"/>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3"/>
      <c r="AJ575" s="323"/>
      <c r="AK575" s="323"/>
      <c r="AL575" s="145"/>
      <c r="AM575" s="323"/>
      <c r="AN575" s="323"/>
      <c r="AO575" s="323"/>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68" t="s">
        <v>14</v>
      </c>
      <c r="AC578" s="568"/>
      <c r="AD578" s="568"/>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194</v>
      </c>
      <c r="F579" s="327"/>
      <c r="G579" s="328"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192</v>
      </c>
      <c r="AF579" s="320"/>
      <c r="AG579" s="320"/>
      <c r="AH579" s="321"/>
      <c r="AI579" s="322" t="s">
        <v>462</v>
      </c>
      <c r="AJ579" s="322"/>
      <c r="AK579" s="322"/>
      <c r="AL579" s="146"/>
      <c r="AM579" s="322" t="s">
        <v>463</v>
      </c>
      <c r="AN579" s="322"/>
      <c r="AO579" s="322"/>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3"/>
      <c r="AJ580" s="323"/>
      <c r="AK580" s="323"/>
      <c r="AL580" s="145"/>
      <c r="AM580" s="323"/>
      <c r="AN580" s="323"/>
      <c r="AO580" s="323"/>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68" t="s">
        <v>14</v>
      </c>
      <c r="AC583" s="568"/>
      <c r="AD583" s="568"/>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194</v>
      </c>
      <c r="F584" s="327"/>
      <c r="G584" s="328"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192</v>
      </c>
      <c r="AF584" s="320"/>
      <c r="AG584" s="320"/>
      <c r="AH584" s="321"/>
      <c r="AI584" s="322" t="s">
        <v>462</v>
      </c>
      <c r="AJ584" s="322"/>
      <c r="AK584" s="322"/>
      <c r="AL584" s="146"/>
      <c r="AM584" s="322" t="s">
        <v>463</v>
      </c>
      <c r="AN584" s="322"/>
      <c r="AO584" s="322"/>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3"/>
      <c r="AJ585" s="323"/>
      <c r="AK585" s="323"/>
      <c r="AL585" s="145"/>
      <c r="AM585" s="323"/>
      <c r="AN585" s="323"/>
      <c r="AO585" s="323"/>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68" t="s">
        <v>14</v>
      </c>
      <c r="AC588" s="568"/>
      <c r="AD588" s="568"/>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327</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321</v>
      </c>
      <c r="F592" s="164"/>
      <c r="G592" s="884" t="s">
        <v>204</v>
      </c>
      <c r="H592" s="114"/>
      <c r="I592" s="114"/>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c r="AY592" s="78" t="str">
        <f>IF(SUBSTITUTE($J$592,"-","")="","0","1")</f>
        <v>0</v>
      </c>
    </row>
    <row r="593" spans="1:51" ht="18.75" hidden="1" customHeight="1" x14ac:dyDescent="0.15">
      <c r="A593" s="178"/>
      <c r="B593" s="175"/>
      <c r="C593" s="169"/>
      <c r="D593" s="175"/>
      <c r="E593" s="326" t="s">
        <v>193</v>
      </c>
      <c r="F593" s="327"/>
      <c r="G593" s="328"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192</v>
      </c>
      <c r="AF593" s="320"/>
      <c r="AG593" s="320"/>
      <c r="AH593" s="321"/>
      <c r="AI593" s="322" t="s">
        <v>462</v>
      </c>
      <c r="AJ593" s="322"/>
      <c r="AK593" s="322"/>
      <c r="AL593" s="146"/>
      <c r="AM593" s="322" t="s">
        <v>463</v>
      </c>
      <c r="AN593" s="322"/>
      <c r="AO593" s="322"/>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3"/>
      <c r="AJ594" s="323"/>
      <c r="AK594" s="323"/>
      <c r="AL594" s="145"/>
      <c r="AM594" s="323"/>
      <c r="AN594" s="323"/>
      <c r="AO594" s="323"/>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68" t="s">
        <v>176</v>
      </c>
      <c r="AC597" s="568"/>
      <c r="AD597" s="568"/>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193</v>
      </c>
      <c r="F598" s="327"/>
      <c r="G598" s="328"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192</v>
      </c>
      <c r="AF598" s="320"/>
      <c r="AG598" s="320"/>
      <c r="AH598" s="321"/>
      <c r="AI598" s="322" t="s">
        <v>462</v>
      </c>
      <c r="AJ598" s="322"/>
      <c r="AK598" s="322"/>
      <c r="AL598" s="146"/>
      <c r="AM598" s="322" t="s">
        <v>463</v>
      </c>
      <c r="AN598" s="322"/>
      <c r="AO598" s="322"/>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3"/>
      <c r="AJ599" s="323"/>
      <c r="AK599" s="323"/>
      <c r="AL599" s="145"/>
      <c r="AM599" s="323"/>
      <c r="AN599" s="323"/>
      <c r="AO599" s="323"/>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68" t="s">
        <v>176</v>
      </c>
      <c r="AC602" s="568"/>
      <c r="AD602" s="568"/>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193</v>
      </c>
      <c r="F603" s="327"/>
      <c r="G603" s="328"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192</v>
      </c>
      <c r="AF603" s="320"/>
      <c r="AG603" s="320"/>
      <c r="AH603" s="321"/>
      <c r="AI603" s="322" t="s">
        <v>462</v>
      </c>
      <c r="AJ603" s="322"/>
      <c r="AK603" s="322"/>
      <c r="AL603" s="146"/>
      <c r="AM603" s="322" t="s">
        <v>463</v>
      </c>
      <c r="AN603" s="322"/>
      <c r="AO603" s="322"/>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3"/>
      <c r="AJ604" s="323"/>
      <c r="AK604" s="323"/>
      <c r="AL604" s="145"/>
      <c r="AM604" s="323"/>
      <c r="AN604" s="323"/>
      <c r="AO604" s="323"/>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68" t="s">
        <v>176</v>
      </c>
      <c r="AC607" s="568"/>
      <c r="AD607" s="568"/>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193</v>
      </c>
      <c r="F608" s="327"/>
      <c r="G608" s="328"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192</v>
      </c>
      <c r="AF608" s="320"/>
      <c r="AG608" s="320"/>
      <c r="AH608" s="321"/>
      <c r="AI608" s="322" t="s">
        <v>462</v>
      </c>
      <c r="AJ608" s="322"/>
      <c r="AK608" s="322"/>
      <c r="AL608" s="146"/>
      <c r="AM608" s="322" t="s">
        <v>463</v>
      </c>
      <c r="AN608" s="322"/>
      <c r="AO608" s="322"/>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3"/>
      <c r="AJ609" s="323"/>
      <c r="AK609" s="323"/>
      <c r="AL609" s="145"/>
      <c r="AM609" s="323"/>
      <c r="AN609" s="323"/>
      <c r="AO609" s="323"/>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68" t="s">
        <v>176</v>
      </c>
      <c r="AC612" s="568"/>
      <c r="AD612" s="568"/>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193</v>
      </c>
      <c r="F613" s="327"/>
      <c r="G613" s="328"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192</v>
      </c>
      <c r="AF613" s="320"/>
      <c r="AG613" s="320"/>
      <c r="AH613" s="321"/>
      <c r="AI613" s="322" t="s">
        <v>462</v>
      </c>
      <c r="AJ613" s="322"/>
      <c r="AK613" s="322"/>
      <c r="AL613" s="146"/>
      <c r="AM613" s="322" t="s">
        <v>463</v>
      </c>
      <c r="AN613" s="322"/>
      <c r="AO613" s="322"/>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3"/>
      <c r="AJ614" s="323"/>
      <c r="AK614" s="323"/>
      <c r="AL614" s="145"/>
      <c r="AM614" s="323"/>
      <c r="AN614" s="323"/>
      <c r="AO614" s="323"/>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68" t="s">
        <v>176</v>
      </c>
      <c r="AC617" s="568"/>
      <c r="AD617" s="568"/>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194</v>
      </c>
      <c r="F618" s="327"/>
      <c r="G618" s="328"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192</v>
      </c>
      <c r="AF618" s="320"/>
      <c r="AG618" s="320"/>
      <c r="AH618" s="321"/>
      <c r="AI618" s="322" t="s">
        <v>462</v>
      </c>
      <c r="AJ618" s="322"/>
      <c r="AK618" s="322"/>
      <c r="AL618" s="146"/>
      <c r="AM618" s="322" t="s">
        <v>463</v>
      </c>
      <c r="AN618" s="322"/>
      <c r="AO618" s="322"/>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3"/>
      <c r="AJ619" s="323"/>
      <c r="AK619" s="323"/>
      <c r="AL619" s="145"/>
      <c r="AM619" s="323"/>
      <c r="AN619" s="323"/>
      <c r="AO619" s="323"/>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68" t="s">
        <v>14</v>
      </c>
      <c r="AC622" s="568"/>
      <c r="AD622" s="568"/>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194</v>
      </c>
      <c r="F623" s="327"/>
      <c r="G623" s="328"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192</v>
      </c>
      <c r="AF623" s="320"/>
      <c r="AG623" s="320"/>
      <c r="AH623" s="321"/>
      <c r="AI623" s="322" t="s">
        <v>462</v>
      </c>
      <c r="AJ623" s="322"/>
      <c r="AK623" s="322"/>
      <c r="AL623" s="146"/>
      <c r="AM623" s="322" t="s">
        <v>463</v>
      </c>
      <c r="AN623" s="322"/>
      <c r="AO623" s="322"/>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3"/>
      <c r="AJ624" s="323"/>
      <c r="AK624" s="323"/>
      <c r="AL624" s="145"/>
      <c r="AM624" s="323"/>
      <c r="AN624" s="323"/>
      <c r="AO624" s="323"/>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68" t="s">
        <v>14</v>
      </c>
      <c r="AC627" s="568"/>
      <c r="AD627" s="568"/>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194</v>
      </c>
      <c r="F628" s="327"/>
      <c r="G628" s="328"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192</v>
      </c>
      <c r="AF628" s="320"/>
      <c r="AG628" s="320"/>
      <c r="AH628" s="321"/>
      <c r="AI628" s="322" t="s">
        <v>462</v>
      </c>
      <c r="AJ628" s="322"/>
      <c r="AK628" s="322"/>
      <c r="AL628" s="146"/>
      <c r="AM628" s="322" t="s">
        <v>463</v>
      </c>
      <c r="AN628" s="322"/>
      <c r="AO628" s="322"/>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3"/>
      <c r="AJ629" s="323"/>
      <c r="AK629" s="323"/>
      <c r="AL629" s="145"/>
      <c r="AM629" s="323"/>
      <c r="AN629" s="323"/>
      <c r="AO629" s="323"/>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68" t="s">
        <v>14</v>
      </c>
      <c r="AC632" s="568"/>
      <c r="AD632" s="568"/>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194</v>
      </c>
      <c r="F633" s="327"/>
      <c r="G633" s="328"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192</v>
      </c>
      <c r="AF633" s="320"/>
      <c r="AG633" s="320"/>
      <c r="AH633" s="321"/>
      <c r="AI633" s="322" t="s">
        <v>462</v>
      </c>
      <c r="AJ633" s="322"/>
      <c r="AK633" s="322"/>
      <c r="AL633" s="146"/>
      <c r="AM633" s="322" t="s">
        <v>463</v>
      </c>
      <c r="AN633" s="322"/>
      <c r="AO633" s="322"/>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3"/>
      <c r="AJ634" s="323"/>
      <c r="AK634" s="323"/>
      <c r="AL634" s="145"/>
      <c r="AM634" s="323"/>
      <c r="AN634" s="323"/>
      <c r="AO634" s="323"/>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68" t="s">
        <v>14</v>
      </c>
      <c r="AC637" s="568"/>
      <c r="AD637" s="568"/>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194</v>
      </c>
      <c r="F638" s="327"/>
      <c r="G638" s="328"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192</v>
      </c>
      <c r="AF638" s="320"/>
      <c r="AG638" s="320"/>
      <c r="AH638" s="321"/>
      <c r="AI638" s="322" t="s">
        <v>462</v>
      </c>
      <c r="AJ638" s="322"/>
      <c r="AK638" s="322"/>
      <c r="AL638" s="146"/>
      <c r="AM638" s="322" t="s">
        <v>463</v>
      </c>
      <c r="AN638" s="322"/>
      <c r="AO638" s="322"/>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3"/>
      <c r="AJ639" s="323"/>
      <c r="AK639" s="323"/>
      <c r="AL639" s="145"/>
      <c r="AM639" s="323"/>
      <c r="AN639" s="323"/>
      <c r="AO639" s="323"/>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68" t="s">
        <v>14</v>
      </c>
      <c r="AC642" s="568"/>
      <c r="AD642" s="568"/>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327</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322</v>
      </c>
      <c r="F646" s="164"/>
      <c r="G646" s="884" t="s">
        <v>204</v>
      </c>
      <c r="H646" s="114"/>
      <c r="I646" s="114"/>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c r="AY646" s="78" t="str">
        <f>IF(SUBSTITUTE($J$646,"-","")="","0","1")</f>
        <v>0</v>
      </c>
    </row>
    <row r="647" spans="1:51" ht="18.75" hidden="1" customHeight="1" x14ac:dyDescent="0.15">
      <c r="A647" s="178"/>
      <c r="B647" s="175"/>
      <c r="C647" s="169"/>
      <c r="D647" s="175"/>
      <c r="E647" s="326" t="s">
        <v>193</v>
      </c>
      <c r="F647" s="327"/>
      <c r="G647" s="328"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192</v>
      </c>
      <c r="AF647" s="320"/>
      <c r="AG647" s="320"/>
      <c r="AH647" s="321"/>
      <c r="AI647" s="322" t="s">
        <v>462</v>
      </c>
      <c r="AJ647" s="322"/>
      <c r="AK647" s="322"/>
      <c r="AL647" s="146"/>
      <c r="AM647" s="322" t="s">
        <v>463</v>
      </c>
      <c r="AN647" s="322"/>
      <c r="AO647" s="322"/>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3"/>
      <c r="AJ648" s="323"/>
      <c r="AK648" s="323"/>
      <c r="AL648" s="145"/>
      <c r="AM648" s="323"/>
      <c r="AN648" s="323"/>
      <c r="AO648" s="323"/>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68" t="s">
        <v>176</v>
      </c>
      <c r="AC651" s="568"/>
      <c r="AD651" s="568"/>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193</v>
      </c>
      <c r="F652" s="327"/>
      <c r="G652" s="328"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192</v>
      </c>
      <c r="AF652" s="320"/>
      <c r="AG652" s="320"/>
      <c r="AH652" s="321"/>
      <c r="AI652" s="322" t="s">
        <v>462</v>
      </c>
      <c r="AJ652" s="322"/>
      <c r="AK652" s="322"/>
      <c r="AL652" s="146"/>
      <c r="AM652" s="322" t="s">
        <v>463</v>
      </c>
      <c r="AN652" s="322"/>
      <c r="AO652" s="322"/>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3"/>
      <c r="AJ653" s="323"/>
      <c r="AK653" s="323"/>
      <c r="AL653" s="145"/>
      <c r="AM653" s="323"/>
      <c r="AN653" s="323"/>
      <c r="AO653" s="323"/>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68" t="s">
        <v>176</v>
      </c>
      <c r="AC656" s="568"/>
      <c r="AD656" s="568"/>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193</v>
      </c>
      <c r="F657" s="327"/>
      <c r="G657" s="328"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192</v>
      </c>
      <c r="AF657" s="320"/>
      <c r="AG657" s="320"/>
      <c r="AH657" s="321"/>
      <c r="AI657" s="322" t="s">
        <v>462</v>
      </c>
      <c r="AJ657" s="322"/>
      <c r="AK657" s="322"/>
      <c r="AL657" s="146"/>
      <c r="AM657" s="322" t="s">
        <v>463</v>
      </c>
      <c r="AN657" s="322"/>
      <c r="AO657" s="322"/>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3"/>
      <c r="AJ658" s="323"/>
      <c r="AK658" s="323"/>
      <c r="AL658" s="145"/>
      <c r="AM658" s="323"/>
      <c r="AN658" s="323"/>
      <c r="AO658" s="323"/>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68" t="s">
        <v>176</v>
      </c>
      <c r="AC661" s="568"/>
      <c r="AD661" s="568"/>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193</v>
      </c>
      <c r="F662" s="327"/>
      <c r="G662" s="328"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192</v>
      </c>
      <c r="AF662" s="320"/>
      <c r="AG662" s="320"/>
      <c r="AH662" s="321"/>
      <c r="AI662" s="322" t="s">
        <v>462</v>
      </c>
      <c r="AJ662" s="322"/>
      <c r="AK662" s="322"/>
      <c r="AL662" s="146"/>
      <c r="AM662" s="322" t="s">
        <v>463</v>
      </c>
      <c r="AN662" s="322"/>
      <c r="AO662" s="322"/>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3"/>
      <c r="AJ663" s="323"/>
      <c r="AK663" s="323"/>
      <c r="AL663" s="145"/>
      <c r="AM663" s="323"/>
      <c r="AN663" s="323"/>
      <c r="AO663" s="323"/>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68" t="s">
        <v>176</v>
      </c>
      <c r="AC666" s="568"/>
      <c r="AD666" s="568"/>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193</v>
      </c>
      <c r="F667" s="327"/>
      <c r="G667" s="328"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192</v>
      </c>
      <c r="AF667" s="320"/>
      <c r="AG667" s="320"/>
      <c r="AH667" s="321"/>
      <c r="AI667" s="322" t="s">
        <v>462</v>
      </c>
      <c r="AJ667" s="322"/>
      <c r="AK667" s="322"/>
      <c r="AL667" s="146"/>
      <c r="AM667" s="322" t="s">
        <v>463</v>
      </c>
      <c r="AN667" s="322"/>
      <c r="AO667" s="322"/>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3"/>
      <c r="AJ668" s="323"/>
      <c r="AK668" s="323"/>
      <c r="AL668" s="145"/>
      <c r="AM668" s="323"/>
      <c r="AN668" s="323"/>
      <c r="AO668" s="323"/>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68" t="s">
        <v>176</v>
      </c>
      <c r="AC671" s="568"/>
      <c r="AD671" s="568"/>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194</v>
      </c>
      <c r="F672" s="327"/>
      <c r="G672" s="328"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192</v>
      </c>
      <c r="AF672" s="320"/>
      <c r="AG672" s="320"/>
      <c r="AH672" s="321"/>
      <c r="AI672" s="322" t="s">
        <v>462</v>
      </c>
      <c r="AJ672" s="322"/>
      <c r="AK672" s="322"/>
      <c r="AL672" s="146"/>
      <c r="AM672" s="322" t="s">
        <v>463</v>
      </c>
      <c r="AN672" s="322"/>
      <c r="AO672" s="322"/>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3"/>
      <c r="AJ673" s="323"/>
      <c r="AK673" s="323"/>
      <c r="AL673" s="145"/>
      <c r="AM673" s="323"/>
      <c r="AN673" s="323"/>
      <c r="AO673" s="323"/>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68" t="s">
        <v>14</v>
      </c>
      <c r="AC676" s="568"/>
      <c r="AD676" s="568"/>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194</v>
      </c>
      <c r="F677" s="327"/>
      <c r="G677" s="328"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192</v>
      </c>
      <c r="AF677" s="320"/>
      <c r="AG677" s="320"/>
      <c r="AH677" s="321"/>
      <c r="AI677" s="322" t="s">
        <v>462</v>
      </c>
      <c r="AJ677" s="322"/>
      <c r="AK677" s="322"/>
      <c r="AL677" s="146"/>
      <c r="AM677" s="322" t="s">
        <v>463</v>
      </c>
      <c r="AN677" s="322"/>
      <c r="AO677" s="322"/>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3"/>
      <c r="AJ678" s="323"/>
      <c r="AK678" s="323"/>
      <c r="AL678" s="145"/>
      <c r="AM678" s="323"/>
      <c r="AN678" s="323"/>
      <c r="AO678" s="323"/>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68" t="s">
        <v>14</v>
      </c>
      <c r="AC681" s="568"/>
      <c r="AD681" s="568"/>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194</v>
      </c>
      <c r="F682" s="327"/>
      <c r="G682" s="328"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192</v>
      </c>
      <c r="AF682" s="320"/>
      <c r="AG682" s="320"/>
      <c r="AH682" s="321"/>
      <c r="AI682" s="322" t="s">
        <v>462</v>
      </c>
      <c r="AJ682" s="322"/>
      <c r="AK682" s="322"/>
      <c r="AL682" s="146"/>
      <c r="AM682" s="322" t="s">
        <v>463</v>
      </c>
      <c r="AN682" s="322"/>
      <c r="AO682" s="322"/>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3"/>
      <c r="AJ683" s="323"/>
      <c r="AK683" s="323"/>
      <c r="AL683" s="145"/>
      <c r="AM683" s="323"/>
      <c r="AN683" s="323"/>
      <c r="AO683" s="323"/>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68" t="s">
        <v>14</v>
      </c>
      <c r="AC686" s="568"/>
      <c r="AD686" s="568"/>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194</v>
      </c>
      <c r="F687" s="327"/>
      <c r="G687" s="328"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192</v>
      </c>
      <c r="AF687" s="320"/>
      <c r="AG687" s="320"/>
      <c r="AH687" s="321"/>
      <c r="AI687" s="322" t="s">
        <v>462</v>
      </c>
      <c r="AJ687" s="322"/>
      <c r="AK687" s="322"/>
      <c r="AL687" s="146"/>
      <c r="AM687" s="322" t="s">
        <v>463</v>
      </c>
      <c r="AN687" s="322"/>
      <c r="AO687" s="322"/>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3"/>
      <c r="AJ688" s="323"/>
      <c r="AK688" s="323"/>
      <c r="AL688" s="145"/>
      <c r="AM688" s="323"/>
      <c r="AN688" s="323"/>
      <c r="AO688" s="323"/>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68" t="s">
        <v>14</v>
      </c>
      <c r="AC691" s="568"/>
      <c r="AD691" s="568"/>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194</v>
      </c>
      <c r="F692" s="327"/>
      <c r="G692" s="328"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192</v>
      </c>
      <c r="AF692" s="320"/>
      <c r="AG692" s="320"/>
      <c r="AH692" s="321"/>
      <c r="AI692" s="322" t="s">
        <v>462</v>
      </c>
      <c r="AJ692" s="322"/>
      <c r="AK692" s="322"/>
      <c r="AL692" s="146"/>
      <c r="AM692" s="322" t="s">
        <v>463</v>
      </c>
      <c r="AN692" s="322"/>
      <c r="AO692" s="322"/>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3"/>
      <c r="AJ693" s="323"/>
      <c r="AK693" s="323"/>
      <c r="AL693" s="145"/>
      <c r="AM693" s="323"/>
      <c r="AN693" s="323"/>
      <c r="AO693" s="323"/>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68" t="s">
        <v>14</v>
      </c>
      <c r="AC696" s="568"/>
      <c r="AD696" s="568"/>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327</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18"/>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9" t="s">
        <v>30</v>
      </c>
      <c r="AH701" s="364"/>
      <c r="AI701" s="364"/>
      <c r="AJ701" s="364"/>
      <c r="AK701" s="364"/>
      <c r="AL701" s="364"/>
      <c r="AM701" s="364"/>
      <c r="AN701" s="364"/>
      <c r="AO701" s="364"/>
      <c r="AP701" s="364"/>
      <c r="AQ701" s="364"/>
      <c r="AR701" s="364"/>
      <c r="AS701" s="364"/>
      <c r="AT701" s="364"/>
      <c r="AU701" s="364"/>
      <c r="AV701" s="364"/>
      <c r="AW701" s="364"/>
      <c r="AX701" s="810"/>
    </row>
    <row r="702" spans="1:51" ht="60" customHeight="1" x14ac:dyDescent="0.15">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9" t="s">
        <v>654</v>
      </c>
      <c r="AE702" s="330"/>
      <c r="AF702" s="330"/>
      <c r="AG702" s="367" t="s">
        <v>657</v>
      </c>
      <c r="AH702" s="368"/>
      <c r="AI702" s="368"/>
      <c r="AJ702" s="368"/>
      <c r="AK702" s="368"/>
      <c r="AL702" s="368"/>
      <c r="AM702" s="368"/>
      <c r="AN702" s="368"/>
      <c r="AO702" s="368"/>
      <c r="AP702" s="368"/>
      <c r="AQ702" s="368"/>
      <c r="AR702" s="368"/>
      <c r="AS702" s="368"/>
      <c r="AT702" s="368"/>
      <c r="AU702" s="368"/>
      <c r="AV702" s="368"/>
      <c r="AW702" s="368"/>
      <c r="AX702" s="369"/>
    </row>
    <row r="703" spans="1:51" ht="7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4"/>
      <c r="AD703" s="310" t="s">
        <v>654</v>
      </c>
      <c r="AE703" s="311"/>
      <c r="AF703" s="311"/>
      <c r="AG703" s="92" t="s">
        <v>658</v>
      </c>
      <c r="AH703" s="93"/>
      <c r="AI703" s="93"/>
      <c r="AJ703" s="93"/>
      <c r="AK703" s="93"/>
      <c r="AL703" s="93"/>
      <c r="AM703" s="93"/>
      <c r="AN703" s="93"/>
      <c r="AO703" s="93"/>
      <c r="AP703" s="93"/>
      <c r="AQ703" s="93"/>
      <c r="AR703" s="93"/>
      <c r="AS703" s="93"/>
      <c r="AT703" s="93"/>
      <c r="AU703" s="93"/>
      <c r="AV703" s="93"/>
      <c r="AW703" s="93"/>
      <c r="AX703" s="94"/>
    </row>
    <row r="704" spans="1:51" ht="60"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654</v>
      </c>
      <c r="AE704" s="771"/>
      <c r="AF704" s="771"/>
      <c r="AG704" s="156" t="s">
        <v>659</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660</v>
      </c>
      <c r="AE705" s="703"/>
      <c r="AF705" s="703"/>
      <c r="AG705" s="116"/>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0"/>
      <c r="B706" s="631"/>
      <c r="C706" s="782"/>
      <c r="D706" s="783"/>
      <c r="E706" s="718" t="s">
        <v>300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0"/>
      <c r="AE706" s="311"/>
      <c r="AF706" s="651"/>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c r="AE707" s="821"/>
      <c r="AF707" s="821"/>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660</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10" t="s">
        <v>660</v>
      </c>
      <c r="AE709" s="311"/>
      <c r="AF709" s="311"/>
      <c r="AG709" s="92"/>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0"/>
      <c r="B710" s="632"/>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10" t="s">
        <v>660</v>
      </c>
      <c r="AE710" s="311"/>
      <c r="AF710" s="311"/>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30"/>
      <c r="B711" s="632"/>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1"/>
      <c r="AD711" s="310" t="s">
        <v>660</v>
      </c>
      <c r="AE711" s="311"/>
      <c r="AF711" s="311"/>
      <c r="AG711" s="92"/>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0"/>
      <c r="B712" s="632"/>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1"/>
      <c r="AD712" s="770" t="s">
        <v>660</v>
      </c>
      <c r="AE712" s="771"/>
      <c r="AF712" s="771"/>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0" t="s">
        <v>660</v>
      </c>
      <c r="AE713" s="311"/>
      <c r="AF713" s="651"/>
      <c r="AG713" s="92"/>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660</v>
      </c>
      <c r="AE714" s="793"/>
      <c r="AF714" s="794"/>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660</v>
      </c>
      <c r="AE715" s="593"/>
      <c r="AF715" s="644"/>
      <c r="AG715" s="730"/>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660</v>
      </c>
      <c r="AE716" s="615"/>
      <c r="AF716" s="615"/>
      <c r="AG716" s="92"/>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0"/>
      <c r="B717" s="632"/>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10" t="s">
        <v>660</v>
      </c>
      <c r="AE717" s="311"/>
      <c r="AF717" s="311"/>
      <c r="AG717" s="92"/>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3"/>
      <c r="B718" s="634"/>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10" t="s">
        <v>660</v>
      </c>
      <c r="AE718" s="311"/>
      <c r="AF718" s="311"/>
      <c r="AG718" s="118"/>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660</v>
      </c>
      <c r="AE719" s="593"/>
      <c r="AF719" s="593"/>
      <c r="AG719" s="116"/>
      <c r="AH719" s="96"/>
      <c r="AI719" s="96"/>
      <c r="AJ719" s="96"/>
      <c r="AK719" s="96"/>
      <c r="AL719" s="96"/>
      <c r="AM719" s="96"/>
      <c r="AN719" s="96"/>
      <c r="AO719" s="96"/>
      <c r="AP719" s="96"/>
      <c r="AQ719" s="96"/>
      <c r="AR719" s="96"/>
      <c r="AS719" s="96"/>
      <c r="AT719" s="96"/>
      <c r="AU719" s="96"/>
      <c r="AV719" s="96"/>
      <c r="AW719" s="96"/>
      <c r="AX719" s="117"/>
    </row>
    <row r="720" spans="1:50" ht="19.7" hidden="1" customHeight="1" x14ac:dyDescent="0.15">
      <c r="A720" s="766"/>
      <c r="B720" s="767"/>
      <c r="C720" s="287" t="s">
        <v>260</v>
      </c>
      <c r="D720" s="285"/>
      <c r="E720" s="285"/>
      <c r="F720" s="288"/>
      <c r="G720" s="284" t="s">
        <v>261</v>
      </c>
      <c r="H720" s="285"/>
      <c r="I720" s="285"/>
      <c r="J720" s="285"/>
      <c r="K720" s="285"/>
      <c r="L720" s="285"/>
      <c r="M720" s="285"/>
      <c r="N720" s="284" t="s">
        <v>264</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hidden="1" customHeight="1" x14ac:dyDescent="0.15">
      <c r="A721" s="766"/>
      <c r="B721" s="767"/>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hidden="1" customHeight="1" x14ac:dyDescent="0.15">
      <c r="A722" s="766"/>
      <c r="B722" s="767"/>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hidden="1" customHeight="1" x14ac:dyDescent="0.15">
      <c r="A723" s="766"/>
      <c r="B723" s="767"/>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hidden="1" customHeight="1" x14ac:dyDescent="0.15">
      <c r="A724" s="766"/>
      <c r="B724" s="767"/>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hidden="1" customHeight="1" x14ac:dyDescent="0.15">
      <c r="A725" s="768"/>
      <c r="B725" s="769"/>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28" t="s">
        <v>47</v>
      </c>
      <c r="B726" s="787"/>
      <c r="C726" s="800" t="s">
        <v>52</v>
      </c>
      <c r="D726" s="822"/>
      <c r="E726" s="822"/>
      <c r="F726" s="823"/>
      <c r="G726" s="565" t="s">
        <v>667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6" t="s">
        <v>56</v>
      </c>
      <c r="D727" s="737"/>
      <c r="E727" s="737"/>
      <c r="F727" s="738"/>
      <c r="G727" s="562" t="s">
        <v>666</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6" t="s">
        <v>591</v>
      </c>
      <c r="B737" s="199"/>
      <c r="C737" s="199"/>
      <c r="D737" s="200"/>
      <c r="E737" s="940"/>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9" t="s">
        <v>316</v>
      </c>
      <c r="B738" s="349"/>
      <c r="C738" s="349"/>
      <c r="D738" s="349"/>
      <c r="E738" s="940"/>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9" t="s">
        <v>315</v>
      </c>
      <c r="B739" s="349"/>
      <c r="C739" s="349"/>
      <c r="D739" s="349"/>
      <c r="E739" s="940"/>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9" t="s">
        <v>314</v>
      </c>
      <c r="B740" s="349"/>
      <c r="C740" s="349"/>
      <c r="D740" s="349"/>
      <c r="E740" s="940"/>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9" t="s">
        <v>313</v>
      </c>
      <c r="B741" s="349"/>
      <c r="C741" s="349"/>
      <c r="D741" s="349"/>
      <c r="E741" s="940"/>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9" t="s">
        <v>312</v>
      </c>
      <c r="B742" s="349"/>
      <c r="C742" s="349"/>
      <c r="D742" s="349"/>
      <c r="E742" s="940"/>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9" t="s">
        <v>311</v>
      </c>
      <c r="B743" s="349"/>
      <c r="C743" s="349"/>
      <c r="D743" s="349"/>
      <c r="E743" s="940"/>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9" t="s">
        <v>310</v>
      </c>
      <c r="B744" s="349"/>
      <c r="C744" s="349"/>
      <c r="D744" s="349"/>
      <c r="E744" s="940"/>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9" t="s">
        <v>309</v>
      </c>
      <c r="B745" s="349"/>
      <c r="C745" s="349"/>
      <c r="D745" s="349"/>
      <c r="E745" s="977"/>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9" t="s">
        <v>464</v>
      </c>
      <c r="B746" s="349"/>
      <c r="C746" s="349"/>
      <c r="D746" s="349"/>
      <c r="E746" s="946"/>
      <c r="F746" s="944"/>
      <c r="G746" s="944"/>
      <c r="H746" s="85" t="str">
        <f>IF(E746="","","-")</f>
        <v/>
      </c>
      <c r="I746" s="944"/>
      <c r="J746" s="944"/>
      <c r="K746" s="85" t="str">
        <f>IF(I746="","","-")</f>
        <v/>
      </c>
      <c r="L746" s="945"/>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9" t="s">
        <v>428</v>
      </c>
      <c r="B747" s="349"/>
      <c r="C747" s="349"/>
      <c r="D747" s="349"/>
      <c r="E747" s="946"/>
      <c r="F747" s="944"/>
      <c r="G747" s="944"/>
      <c r="H747" s="85" t="str">
        <f>IF(E747="","","-")</f>
        <v/>
      </c>
      <c r="I747" s="944"/>
      <c r="J747" s="944"/>
      <c r="K747" s="85" t="str">
        <f>IF(I747="","","-")</f>
        <v/>
      </c>
      <c r="L747" s="945"/>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2" t="s">
        <v>303</v>
      </c>
      <c r="B748" s="603"/>
      <c r="C748" s="603"/>
      <c r="D748" s="603"/>
      <c r="E748" s="603"/>
      <c r="F748" s="604"/>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02"/>
      <c r="B750" s="603"/>
      <c r="C750" s="603"/>
      <c r="D750" s="603"/>
      <c r="E750" s="603"/>
      <c r="F750" s="604"/>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02"/>
      <c r="B751" s="603"/>
      <c r="C751" s="603"/>
      <c r="D751" s="603"/>
      <c r="E751" s="603"/>
      <c r="F751" s="604"/>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02"/>
      <c r="B752" s="603"/>
      <c r="C752" s="603"/>
      <c r="D752" s="603"/>
      <c r="E752" s="603"/>
      <c r="F752" s="604"/>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02"/>
      <c r="B753" s="603"/>
      <c r="C753" s="603"/>
      <c r="D753" s="603"/>
      <c r="E753" s="603"/>
      <c r="F753" s="604"/>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02"/>
      <c r="B754" s="603"/>
      <c r="C754" s="603"/>
      <c r="D754" s="603"/>
      <c r="E754" s="603"/>
      <c r="F754" s="604"/>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02"/>
      <c r="B755" s="603"/>
      <c r="C755" s="603"/>
      <c r="D755" s="603"/>
      <c r="E755" s="603"/>
      <c r="F755" s="604"/>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02"/>
      <c r="B756" s="603"/>
      <c r="C756" s="603"/>
      <c r="D756" s="603"/>
      <c r="E756" s="603"/>
      <c r="F756" s="604"/>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02"/>
      <c r="B757" s="603"/>
      <c r="C757" s="603"/>
      <c r="D757" s="603"/>
      <c r="E757" s="603"/>
      <c r="F757" s="604"/>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02"/>
      <c r="B758" s="603"/>
      <c r="C758" s="603"/>
      <c r="D758" s="603"/>
      <c r="E758" s="603"/>
      <c r="F758" s="604"/>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02"/>
      <c r="B759" s="603"/>
      <c r="C759" s="603"/>
      <c r="D759" s="603"/>
      <c r="E759" s="603"/>
      <c r="F759" s="604"/>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02"/>
      <c r="B760" s="603"/>
      <c r="C760" s="603"/>
      <c r="D760" s="603"/>
      <c r="E760" s="603"/>
      <c r="F760" s="604"/>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02"/>
      <c r="B761" s="603"/>
      <c r="C761" s="603"/>
      <c r="D761" s="603"/>
      <c r="E761" s="603"/>
      <c r="F761" s="604"/>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02"/>
      <c r="B762" s="603"/>
      <c r="C762" s="603"/>
      <c r="D762" s="603"/>
      <c r="E762" s="603"/>
      <c r="F762" s="604"/>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02"/>
      <c r="B763" s="603"/>
      <c r="C763" s="603"/>
      <c r="D763" s="603"/>
      <c r="E763" s="603"/>
      <c r="F763" s="604"/>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02"/>
      <c r="B764" s="603"/>
      <c r="C764" s="603"/>
      <c r="D764" s="603"/>
      <c r="E764" s="603"/>
      <c r="F764" s="604"/>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6" t="s">
        <v>305</v>
      </c>
      <c r="B787" s="617"/>
      <c r="C787" s="617"/>
      <c r="D787" s="617"/>
      <c r="E787" s="617"/>
      <c r="F787" s="618"/>
      <c r="G787" s="583" t="s">
        <v>281</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282</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hidden="1"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hidden="1" customHeight="1" x14ac:dyDescent="0.15">
      <c r="A789" s="619"/>
      <c r="B789" s="620"/>
      <c r="C789" s="620"/>
      <c r="D789" s="620"/>
      <c r="E789" s="620"/>
      <c r="F789" s="621"/>
      <c r="G789" s="658"/>
      <c r="H789" s="659"/>
      <c r="I789" s="659"/>
      <c r="J789" s="659"/>
      <c r="K789" s="660"/>
      <c r="L789" s="652"/>
      <c r="M789" s="653"/>
      <c r="N789" s="653"/>
      <c r="O789" s="653"/>
      <c r="P789" s="653"/>
      <c r="Q789" s="653"/>
      <c r="R789" s="653"/>
      <c r="S789" s="653"/>
      <c r="T789" s="653"/>
      <c r="U789" s="653"/>
      <c r="V789" s="653"/>
      <c r="W789" s="653"/>
      <c r="X789" s="654"/>
      <c r="Y789" s="370"/>
      <c r="Z789" s="371"/>
      <c r="AA789" s="371"/>
      <c r="AB789" s="790"/>
      <c r="AC789" s="658"/>
      <c r="AD789" s="659"/>
      <c r="AE789" s="659"/>
      <c r="AF789" s="659"/>
      <c r="AG789" s="660"/>
      <c r="AH789" s="652"/>
      <c r="AI789" s="653"/>
      <c r="AJ789" s="653"/>
      <c r="AK789" s="653"/>
      <c r="AL789" s="653"/>
      <c r="AM789" s="653"/>
      <c r="AN789" s="653"/>
      <c r="AO789" s="653"/>
      <c r="AP789" s="653"/>
      <c r="AQ789" s="653"/>
      <c r="AR789" s="653"/>
      <c r="AS789" s="653"/>
      <c r="AT789" s="654"/>
      <c r="AU789" s="370"/>
      <c r="AV789" s="371"/>
      <c r="AW789" s="371"/>
      <c r="AX789" s="372"/>
    </row>
    <row r="790" spans="1:51"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hidden="1" customHeight="1" x14ac:dyDescent="0.15">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0</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19"/>
      <c r="B800" s="620"/>
      <c r="C800" s="620"/>
      <c r="D800" s="620"/>
      <c r="E800" s="620"/>
      <c r="F800" s="621"/>
      <c r="G800" s="583" t="s">
        <v>242</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0</v>
      </c>
    </row>
    <row r="801" spans="1:51" ht="24.75" hidden="1"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9"/>
      <c r="B802" s="620"/>
      <c r="C802" s="620"/>
      <c r="D802" s="620"/>
      <c r="E802" s="620"/>
      <c r="F802" s="621"/>
      <c r="G802" s="658"/>
      <c r="H802" s="659"/>
      <c r="I802" s="659"/>
      <c r="J802" s="659"/>
      <c r="K802" s="660"/>
      <c r="L802" s="652"/>
      <c r="M802" s="653"/>
      <c r="N802" s="653"/>
      <c r="O802" s="653"/>
      <c r="P802" s="653"/>
      <c r="Q802" s="653"/>
      <c r="R802" s="653"/>
      <c r="S802" s="653"/>
      <c r="T802" s="653"/>
      <c r="U802" s="653"/>
      <c r="V802" s="653"/>
      <c r="W802" s="653"/>
      <c r="X802" s="654"/>
      <c r="Y802" s="370"/>
      <c r="Z802" s="371"/>
      <c r="AA802" s="371"/>
      <c r="AB802" s="790"/>
      <c r="AC802" s="658"/>
      <c r="AD802" s="659"/>
      <c r="AE802" s="659"/>
      <c r="AF802" s="659"/>
      <c r="AG802" s="660"/>
      <c r="AH802" s="652"/>
      <c r="AI802" s="653"/>
      <c r="AJ802" s="653"/>
      <c r="AK802" s="653"/>
      <c r="AL802" s="653"/>
      <c r="AM802" s="653"/>
      <c r="AN802" s="653"/>
      <c r="AO802" s="653"/>
      <c r="AP802" s="653"/>
      <c r="AQ802" s="653"/>
      <c r="AR802" s="653"/>
      <c r="AS802" s="653"/>
      <c r="AT802" s="654"/>
      <c r="AU802" s="370"/>
      <c r="AV802" s="371"/>
      <c r="AW802" s="371"/>
      <c r="AX802" s="372"/>
      <c r="AY802">
        <f t="shared" ref="AY802:AY812" si="115">$AY$800</f>
        <v>0</v>
      </c>
    </row>
    <row r="803" spans="1:51"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9"/>
      <c r="B813" s="620"/>
      <c r="C813" s="620"/>
      <c r="D813" s="620"/>
      <c r="E813" s="620"/>
      <c r="F813" s="621"/>
      <c r="G813" s="583" t="s">
        <v>243</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244</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0"/>
      <c r="Z815" s="371"/>
      <c r="AA815" s="371"/>
      <c r="AB815" s="790"/>
      <c r="AC815" s="658"/>
      <c r="AD815" s="659"/>
      <c r="AE815" s="659"/>
      <c r="AF815" s="659"/>
      <c r="AG815" s="660"/>
      <c r="AH815" s="652"/>
      <c r="AI815" s="653"/>
      <c r="AJ815" s="653"/>
      <c r="AK815" s="653"/>
      <c r="AL815" s="653"/>
      <c r="AM815" s="653"/>
      <c r="AN815" s="653"/>
      <c r="AO815" s="653"/>
      <c r="AP815" s="653"/>
      <c r="AQ815" s="653"/>
      <c r="AR815" s="653"/>
      <c r="AS815" s="653"/>
      <c r="AT815" s="654"/>
      <c r="AU815" s="370"/>
      <c r="AV815" s="371"/>
      <c r="AW815" s="371"/>
      <c r="AX815" s="372"/>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0"/>
      <c r="Z828" s="371"/>
      <c r="AA828" s="371"/>
      <c r="AB828" s="790"/>
      <c r="AC828" s="658"/>
      <c r="AD828" s="659"/>
      <c r="AE828" s="659"/>
      <c r="AF828" s="659"/>
      <c r="AG828" s="660"/>
      <c r="AH828" s="652"/>
      <c r="AI828" s="653"/>
      <c r="AJ828" s="653"/>
      <c r="AK828" s="653"/>
      <c r="AL828" s="653"/>
      <c r="AM828" s="653"/>
      <c r="AN828" s="653"/>
      <c r="AO828" s="653"/>
      <c r="AP828" s="653"/>
      <c r="AQ828" s="653"/>
      <c r="AR828" s="653"/>
      <c r="AS828" s="653"/>
      <c r="AT828" s="654"/>
      <c r="AU828" s="370"/>
      <c r="AV828" s="371"/>
      <c r="AW828" s="371"/>
      <c r="AX828" s="372"/>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3" t="s">
        <v>265</v>
      </c>
      <c r="AM839" s="264"/>
      <c r="AN839" s="26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8"/>
      <c r="B844" s="348"/>
      <c r="C844" s="348" t="s">
        <v>26</v>
      </c>
      <c r="D844" s="348"/>
      <c r="E844" s="348"/>
      <c r="F844" s="348"/>
      <c r="G844" s="348"/>
      <c r="H844" s="348"/>
      <c r="I844" s="348"/>
      <c r="J844" s="140" t="s">
        <v>221</v>
      </c>
      <c r="K844" s="349"/>
      <c r="L844" s="349"/>
      <c r="M844" s="349"/>
      <c r="N844" s="349"/>
      <c r="O844" s="349"/>
      <c r="P844" s="235" t="s">
        <v>196</v>
      </c>
      <c r="Q844" s="235"/>
      <c r="R844" s="235"/>
      <c r="S844" s="235"/>
      <c r="T844" s="235"/>
      <c r="U844" s="235"/>
      <c r="V844" s="235"/>
      <c r="W844" s="235"/>
      <c r="X844" s="235"/>
      <c r="Y844" s="350" t="s">
        <v>219</v>
      </c>
      <c r="Z844" s="351"/>
      <c r="AA844" s="351"/>
      <c r="AB844" s="351"/>
      <c r="AC844" s="140" t="s">
        <v>259</v>
      </c>
      <c r="AD844" s="140"/>
      <c r="AE844" s="140"/>
      <c r="AF844" s="140"/>
      <c r="AG844" s="140"/>
      <c r="AH844" s="350" t="s">
        <v>287</v>
      </c>
      <c r="AI844" s="348"/>
      <c r="AJ844" s="348"/>
      <c r="AK844" s="348"/>
      <c r="AL844" s="348" t="s">
        <v>21</v>
      </c>
      <c r="AM844" s="348"/>
      <c r="AN844" s="348"/>
      <c r="AO844" s="352"/>
      <c r="AP844" s="353" t="s">
        <v>222</v>
      </c>
      <c r="AQ844" s="353"/>
      <c r="AR844" s="353"/>
      <c r="AS844" s="353"/>
      <c r="AT844" s="353"/>
      <c r="AU844" s="353"/>
      <c r="AV844" s="353"/>
      <c r="AW844" s="353"/>
      <c r="AX844" s="353"/>
    </row>
    <row r="845" spans="1:51" ht="30" hidden="1" customHeight="1" x14ac:dyDescent="0.15">
      <c r="A845" s="358">
        <v>1</v>
      </c>
      <c r="B845" s="358">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9"/>
      <c r="AE845" s="339"/>
      <c r="AF845" s="339"/>
      <c r="AG845" s="339"/>
      <c r="AH845" s="354"/>
      <c r="AI845" s="355"/>
      <c r="AJ845" s="355"/>
      <c r="AK845" s="355"/>
      <c r="AL845" s="342"/>
      <c r="AM845" s="343"/>
      <c r="AN845" s="343"/>
      <c r="AO845" s="344"/>
      <c r="AP845" s="345"/>
      <c r="AQ845" s="345"/>
      <c r="AR845" s="345"/>
      <c r="AS845" s="345"/>
      <c r="AT845" s="345"/>
      <c r="AU845" s="345"/>
      <c r="AV845" s="345"/>
      <c r="AW845" s="345"/>
      <c r="AX845" s="345"/>
    </row>
    <row r="846" spans="1:51" ht="30" hidden="1" customHeight="1" x14ac:dyDescent="0.15">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8"/>
      <c r="B877" s="348"/>
      <c r="C877" s="348" t="s">
        <v>26</v>
      </c>
      <c r="D877" s="348"/>
      <c r="E877" s="348"/>
      <c r="F877" s="348"/>
      <c r="G877" s="348"/>
      <c r="H877" s="348"/>
      <c r="I877" s="348"/>
      <c r="J877" s="140" t="s">
        <v>221</v>
      </c>
      <c r="K877" s="349"/>
      <c r="L877" s="349"/>
      <c r="M877" s="349"/>
      <c r="N877" s="349"/>
      <c r="O877" s="349"/>
      <c r="P877" s="235" t="s">
        <v>196</v>
      </c>
      <c r="Q877" s="235"/>
      <c r="R877" s="235"/>
      <c r="S877" s="235"/>
      <c r="T877" s="235"/>
      <c r="U877" s="235"/>
      <c r="V877" s="235"/>
      <c r="W877" s="235"/>
      <c r="X877" s="235"/>
      <c r="Y877" s="350" t="s">
        <v>219</v>
      </c>
      <c r="Z877" s="351"/>
      <c r="AA877" s="351"/>
      <c r="AB877" s="351"/>
      <c r="AC877" s="140" t="s">
        <v>259</v>
      </c>
      <c r="AD877" s="140"/>
      <c r="AE877" s="140"/>
      <c r="AF877" s="140"/>
      <c r="AG877" s="140"/>
      <c r="AH877" s="350" t="s">
        <v>287</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0</v>
      </c>
    </row>
    <row r="878" spans="1:51" ht="30" hidden="1" customHeight="1" x14ac:dyDescent="0.15">
      <c r="A878" s="358">
        <v>1</v>
      </c>
      <c r="B878" s="358">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9"/>
      <c r="AE878" s="339"/>
      <c r="AF878" s="339"/>
      <c r="AG878" s="339"/>
      <c r="AH878" s="354"/>
      <c r="AI878" s="355"/>
      <c r="AJ878" s="355"/>
      <c r="AK878" s="355"/>
      <c r="AL878" s="342"/>
      <c r="AM878" s="343"/>
      <c r="AN878" s="343"/>
      <c r="AO878" s="344"/>
      <c r="AP878" s="345"/>
      <c r="AQ878" s="345"/>
      <c r="AR878" s="345"/>
      <c r="AS878" s="345"/>
      <c r="AT878" s="345"/>
      <c r="AU878" s="345"/>
      <c r="AV878" s="345"/>
      <c r="AW878" s="345"/>
      <c r="AX878" s="345"/>
      <c r="AY878">
        <f t="shared" si="118"/>
        <v>0</v>
      </c>
    </row>
    <row r="879" spans="1:51" ht="30" hidden="1" customHeight="1" x14ac:dyDescent="0.15">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26</v>
      </c>
      <c r="D910" s="348"/>
      <c r="E910" s="348"/>
      <c r="F910" s="348"/>
      <c r="G910" s="348"/>
      <c r="H910" s="348"/>
      <c r="I910" s="348"/>
      <c r="J910" s="140" t="s">
        <v>221</v>
      </c>
      <c r="K910" s="349"/>
      <c r="L910" s="349"/>
      <c r="M910" s="349"/>
      <c r="N910" s="349"/>
      <c r="O910" s="349"/>
      <c r="P910" s="235" t="s">
        <v>196</v>
      </c>
      <c r="Q910" s="235"/>
      <c r="R910" s="235"/>
      <c r="S910" s="235"/>
      <c r="T910" s="235"/>
      <c r="U910" s="235"/>
      <c r="V910" s="235"/>
      <c r="W910" s="235"/>
      <c r="X910" s="235"/>
      <c r="Y910" s="350" t="s">
        <v>219</v>
      </c>
      <c r="Z910" s="351"/>
      <c r="AA910" s="351"/>
      <c r="AB910" s="351"/>
      <c r="AC910" s="140" t="s">
        <v>259</v>
      </c>
      <c r="AD910" s="140"/>
      <c r="AE910" s="140"/>
      <c r="AF910" s="140"/>
      <c r="AG910" s="140"/>
      <c r="AH910" s="350" t="s">
        <v>287</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40" t="s">
        <v>221</v>
      </c>
      <c r="K943" s="349"/>
      <c r="L943" s="349"/>
      <c r="M943" s="349"/>
      <c r="N943" s="349"/>
      <c r="O943" s="349"/>
      <c r="P943" s="235" t="s">
        <v>196</v>
      </c>
      <c r="Q943" s="235"/>
      <c r="R943" s="235"/>
      <c r="S943" s="235"/>
      <c r="T943" s="235"/>
      <c r="U943" s="235"/>
      <c r="V943" s="235"/>
      <c r="W943" s="235"/>
      <c r="X943" s="235"/>
      <c r="Y943" s="350" t="s">
        <v>219</v>
      </c>
      <c r="Z943" s="351"/>
      <c r="AA943" s="351"/>
      <c r="AB943" s="351"/>
      <c r="AC943" s="140" t="s">
        <v>259</v>
      </c>
      <c r="AD943" s="140"/>
      <c r="AE943" s="140"/>
      <c r="AF943" s="140"/>
      <c r="AG943" s="140"/>
      <c r="AH943" s="350" t="s">
        <v>287</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40" t="s">
        <v>221</v>
      </c>
      <c r="K976" s="349"/>
      <c r="L976" s="349"/>
      <c r="M976" s="349"/>
      <c r="N976" s="349"/>
      <c r="O976" s="349"/>
      <c r="P976" s="235" t="s">
        <v>196</v>
      </c>
      <c r="Q976" s="235"/>
      <c r="R976" s="235"/>
      <c r="S976" s="235"/>
      <c r="T976" s="235"/>
      <c r="U976" s="235"/>
      <c r="V976" s="235"/>
      <c r="W976" s="235"/>
      <c r="X976" s="235"/>
      <c r="Y976" s="350" t="s">
        <v>219</v>
      </c>
      <c r="Z976" s="351"/>
      <c r="AA976" s="351"/>
      <c r="AB976" s="351"/>
      <c r="AC976" s="140" t="s">
        <v>259</v>
      </c>
      <c r="AD976" s="140"/>
      <c r="AE976" s="140"/>
      <c r="AF976" s="140"/>
      <c r="AG976" s="140"/>
      <c r="AH976" s="350" t="s">
        <v>287</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40" t="s">
        <v>221</v>
      </c>
      <c r="K1009" s="349"/>
      <c r="L1009" s="349"/>
      <c r="M1009" s="349"/>
      <c r="N1009" s="349"/>
      <c r="O1009" s="349"/>
      <c r="P1009" s="235" t="s">
        <v>196</v>
      </c>
      <c r="Q1009" s="235"/>
      <c r="R1009" s="235"/>
      <c r="S1009" s="235"/>
      <c r="T1009" s="235"/>
      <c r="U1009" s="235"/>
      <c r="V1009" s="235"/>
      <c r="W1009" s="235"/>
      <c r="X1009" s="235"/>
      <c r="Y1009" s="350" t="s">
        <v>219</v>
      </c>
      <c r="Z1009" s="351"/>
      <c r="AA1009" s="351"/>
      <c r="AB1009" s="351"/>
      <c r="AC1009" s="140" t="s">
        <v>259</v>
      </c>
      <c r="AD1009" s="140"/>
      <c r="AE1009" s="140"/>
      <c r="AF1009" s="140"/>
      <c r="AG1009" s="140"/>
      <c r="AH1009" s="350" t="s">
        <v>287</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40" t="s">
        <v>221</v>
      </c>
      <c r="K1042" s="349"/>
      <c r="L1042" s="349"/>
      <c r="M1042" s="349"/>
      <c r="N1042" s="349"/>
      <c r="O1042" s="349"/>
      <c r="P1042" s="235" t="s">
        <v>196</v>
      </c>
      <c r="Q1042" s="235"/>
      <c r="R1042" s="235"/>
      <c r="S1042" s="235"/>
      <c r="T1042" s="235"/>
      <c r="U1042" s="235"/>
      <c r="V1042" s="235"/>
      <c r="W1042" s="235"/>
      <c r="X1042" s="235"/>
      <c r="Y1042" s="350" t="s">
        <v>219</v>
      </c>
      <c r="Z1042" s="351"/>
      <c r="AA1042" s="351"/>
      <c r="AB1042" s="351"/>
      <c r="AC1042" s="140" t="s">
        <v>259</v>
      </c>
      <c r="AD1042" s="140"/>
      <c r="AE1042" s="140"/>
      <c r="AF1042" s="140"/>
      <c r="AG1042" s="140"/>
      <c r="AH1042" s="350" t="s">
        <v>287</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40" t="s">
        <v>221</v>
      </c>
      <c r="K1075" s="349"/>
      <c r="L1075" s="349"/>
      <c r="M1075" s="349"/>
      <c r="N1075" s="349"/>
      <c r="O1075" s="349"/>
      <c r="P1075" s="235" t="s">
        <v>196</v>
      </c>
      <c r="Q1075" s="235"/>
      <c r="R1075" s="235"/>
      <c r="S1075" s="235"/>
      <c r="T1075" s="235"/>
      <c r="U1075" s="235"/>
      <c r="V1075" s="235"/>
      <c r="W1075" s="235"/>
      <c r="X1075" s="235"/>
      <c r="Y1075" s="350" t="s">
        <v>219</v>
      </c>
      <c r="Z1075" s="351"/>
      <c r="AA1075" s="351"/>
      <c r="AB1075" s="351"/>
      <c r="AC1075" s="140" t="s">
        <v>259</v>
      </c>
      <c r="AD1075" s="140"/>
      <c r="AE1075" s="140"/>
      <c r="AF1075" s="140"/>
      <c r="AG1075" s="140"/>
      <c r="AH1075" s="350" t="s">
        <v>287</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5" t="s">
        <v>265</v>
      </c>
      <c r="AM1106" s="266"/>
      <c r="AN1106" s="26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8"/>
      <c r="B1109" s="358"/>
      <c r="C1109" s="140" t="s">
        <v>215</v>
      </c>
      <c r="D1109" s="362"/>
      <c r="E1109" s="140" t="s">
        <v>214</v>
      </c>
      <c r="F1109" s="362"/>
      <c r="G1109" s="362"/>
      <c r="H1109" s="362"/>
      <c r="I1109" s="362"/>
      <c r="J1109" s="140" t="s">
        <v>221</v>
      </c>
      <c r="K1109" s="140"/>
      <c r="L1109" s="140"/>
      <c r="M1109" s="140"/>
      <c r="N1109" s="140"/>
      <c r="O1109" s="140"/>
      <c r="P1109" s="350" t="s">
        <v>27</v>
      </c>
      <c r="Q1109" s="350"/>
      <c r="R1109" s="350"/>
      <c r="S1109" s="350"/>
      <c r="T1109" s="350"/>
      <c r="U1109" s="350"/>
      <c r="V1109" s="350"/>
      <c r="W1109" s="350"/>
      <c r="X1109" s="350"/>
      <c r="Y1109" s="140" t="s">
        <v>223</v>
      </c>
      <c r="Z1109" s="362"/>
      <c r="AA1109" s="362"/>
      <c r="AB1109" s="362"/>
      <c r="AC1109" s="140" t="s">
        <v>197</v>
      </c>
      <c r="AD1109" s="140"/>
      <c r="AE1109" s="140"/>
      <c r="AF1109" s="140"/>
      <c r="AG1109" s="140"/>
      <c r="AH1109" s="350" t="s">
        <v>210</v>
      </c>
      <c r="AI1109" s="351"/>
      <c r="AJ1109" s="351"/>
      <c r="AK1109" s="351"/>
      <c r="AL1109" s="351" t="s">
        <v>21</v>
      </c>
      <c r="AM1109" s="351"/>
      <c r="AN1109" s="351"/>
      <c r="AO1109" s="363"/>
      <c r="AP1109" s="353" t="s">
        <v>251</v>
      </c>
      <c r="AQ1109" s="353"/>
      <c r="AR1109" s="353"/>
      <c r="AS1109" s="353"/>
      <c r="AT1109" s="353"/>
      <c r="AU1109" s="353"/>
      <c r="AV1109" s="353"/>
      <c r="AW1109" s="353"/>
      <c r="AX1109" s="353"/>
    </row>
    <row r="1110" spans="1:51" ht="30" hidden="1" customHeight="1" x14ac:dyDescent="0.15">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8"/>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1">
      <formula>IF(RIGHT(TEXT(P14,"0.#"),1)=".",FALSE,TRUE)</formula>
    </cfRule>
    <cfRule type="expression" dxfId="2098" priority="14012">
      <formula>IF(RIGHT(TEXT(P14,"0.#"),1)=".",TRUE,FALSE)</formula>
    </cfRule>
  </conditionalFormatting>
  <conditionalFormatting sqref="AE32">
    <cfRule type="expression" dxfId="2097" priority="14001">
      <formula>IF(RIGHT(TEXT(AE32,"0.#"),1)=".",FALSE,TRUE)</formula>
    </cfRule>
    <cfRule type="expression" dxfId="2096" priority="14002">
      <formula>IF(RIGHT(TEXT(AE32,"0.#"),1)=".",TRUE,FALSE)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90">
    <cfRule type="expression" dxfId="2093" priority="13883">
      <formula>IF(RIGHT(TEXT(Y790,"0.#"),1)=".",FALSE,TRUE)</formula>
    </cfRule>
    <cfRule type="expression" dxfId="2092" priority="13884">
      <formula>IF(RIGHT(TEXT(Y790,"0.#"),1)=".",TRUE,FALSE)</formula>
    </cfRule>
  </conditionalFormatting>
  <conditionalFormatting sqref="Y799">
    <cfRule type="expression" dxfId="2091" priority="13879">
      <formula>IF(RIGHT(TEXT(Y799,"0.#"),1)=".",FALSE,TRUE)</formula>
    </cfRule>
    <cfRule type="expression" dxfId="2090" priority="13880">
      <formula>IF(RIGHT(TEXT(Y799,"0.#"),1)=".",TRUE,FALSE)</formula>
    </cfRule>
  </conditionalFormatting>
  <conditionalFormatting sqref="Y830:Y837 Y828 Y817:Y824 Y815 Y804:Y811 Y802">
    <cfRule type="expression" dxfId="2089" priority="13661">
      <formula>IF(RIGHT(TEXT(Y802,"0.#"),1)=".",FALSE,TRUE)</formula>
    </cfRule>
    <cfRule type="expression" dxfId="2088" priority="13662">
      <formula>IF(RIGHT(TEXT(Y802,"0.#"),1)=".",TRUE,FALSE)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E101 AQ101">
    <cfRule type="expression" dxfId="2083" priority="13699">
      <formula>IF(RIGHT(TEXT(AE101,"0.#"),1)=".",FALSE,TRUE)</formula>
    </cfRule>
    <cfRule type="expression" dxfId="2082" priority="13700">
      <formula>IF(RIGHT(TEXT(AE101,"0.#"),1)=".",TRUE,FALSE)</formula>
    </cfRule>
  </conditionalFormatting>
  <conditionalFormatting sqref="Y791:Y798 Y789">
    <cfRule type="expression" dxfId="2081" priority="13685">
      <formula>IF(RIGHT(TEXT(Y789,"0.#"),1)=".",FALSE,TRUE)</formula>
    </cfRule>
    <cfRule type="expression" dxfId="2080" priority="13686">
      <formula>IF(RIGHT(TEXT(Y789,"0.#"),1)=".",TRUE,FALSE)</formula>
    </cfRule>
  </conditionalFormatting>
  <conditionalFormatting sqref="AU790">
    <cfRule type="expression" dxfId="2079" priority="13683">
      <formula>IF(RIGHT(TEXT(AU790,"0.#"),1)=".",FALSE,TRUE)</formula>
    </cfRule>
    <cfRule type="expression" dxfId="2078" priority="13684">
      <formula>IF(RIGHT(TEXT(AU790,"0.#"),1)=".",TRUE,FALSE)</formula>
    </cfRule>
  </conditionalFormatting>
  <conditionalFormatting sqref="AU799">
    <cfRule type="expression" dxfId="2077" priority="13681">
      <formula>IF(RIGHT(TEXT(AU799,"0.#"),1)=".",FALSE,TRUE)</formula>
    </cfRule>
    <cfRule type="expression" dxfId="2076" priority="13682">
      <formula>IF(RIGHT(TEXT(AU799,"0.#"),1)=".",TRUE,FALSE)</formula>
    </cfRule>
  </conditionalFormatting>
  <conditionalFormatting sqref="AU791:AU798 AU789">
    <cfRule type="expression" dxfId="2075" priority="13679">
      <formula>IF(RIGHT(TEXT(AU789,"0.#"),1)=".",FALSE,TRUE)</formula>
    </cfRule>
    <cfRule type="expression" dxfId="2074" priority="13680">
      <formula>IF(RIGHT(TEXT(AU789,"0.#"),1)=".",TRUE,FALSE)</formula>
    </cfRule>
  </conditionalFormatting>
  <conditionalFormatting sqref="Y829 Y816 Y803">
    <cfRule type="expression" dxfId="2073" priority="13665">
      <formula>IF(RIGHT(TEXT(Y803,"0.#"),1)=".",FALSE,TRUE)</formula>
    </cfRule>
    <cfRule type="expression" dxfId="2072" priority="13666">
      <formula>IF(RIGHT(TEXT(Y803,"0.#"),1)=".",TRUE,FALSE)</formula>
    </cfRule>
  </conditionalFormatting>
  <conditionalFormatting sqref="Y838 Y825 Y812">
    <cfRule type="expression" dxfId="2071" priority="13663">
      <formula>IF(RIGHT(TEXT(Y812,"0.#"),1)=".",FALSE,TRUE)</formula>
    </cfRule>
    <cfRule type="expression" dxfId="2070" priority="13664">
      <formula>IF(RIGHT(TEXT(Y812,"0.#"),1)=".",TRUE,FALSE)</formula>
    </cfRule>
  </conditionalFormatting>
  <conditionalFormatting sqref="AU829 AU816 AU803">
    <cfRule type="expression" dxfId="2069" priority="13659">
      <formula>IF(RIGHT(TEXT(AU803,"0.#"),1)=".",FALSE,TRUE)</formula>
    </cfRule>
    <cfRule type="expression" dxfId="2068" priority="13660">
      <formula>IF(RIGHT(TEXT(AU803,"0.#"),1)=".",TRUE,FALSE)</formula>
    </cfRule>
  </conditionalFormatting>
  <conditionalFormatting sqref="AU838 AU825 AU812">
    <cfRule type="expression" dxfId="2067" priority="13657">
      <formula>IF(RIGHT(TEXT(AU812,"0.#"),1)=".",FALSE,TRUE)</formula>
    </cfRule>
    <cfRule type="expression" dxfId="2066" priority="13658">
      <formula>IF(RIGHT(TEXT(AU812,"0.#"),1)=".",TRUE,FALSE)</formula>
    </cfRule>
  </conditionalFormatting>
  <conditionalFormatting sqref="AU830:AU837 AU828 AU817:AU824 AU815 AU804:AU811 AU802">
    <cfRule type="expression" dxfId="2065" priority="13655">
      <formula>IF(RIGHT(TEXT(AU802,"0.#"),1)=".",FALSE,TRUE)</formula>
    </cfRule>
    <cfRule type="expression" dxfId="2064" priority="13656">
      <formula>IF(RIGHT(TEXT(AU802,"0.#"),1)=".",TRUE,FALSE)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34">
    <cfRule type="expression" dxfId="7" priority="3">
      <formula>IF(RIGHT(TEXT(AM34,"0.#"),1)=".",FALSE,TRUE)</formula>
    </cfRule>
    <cfRule type="expression" dxfId="6" priority="4">
      <formula>IF(RIGHT(TEXT(AM34,"0.#"),1)=".",TRUE,FALSE)</formula>
    </cfRule>
  </conditionalFormatting>
  <conditionalFormatting sqref="AM32">
    <cfRule type="expression" dxfId="5" priority="7">
      <formula>IF(RIGHT(TEXT(AM32,"0.#"),1)=".",FALSE,TRUE)</formula>
    </cfRule>
    <cfRule type="expression" dxfId="4" priority="8">
      <formula>IF(RIGHT(TEXT(AM32,"0.#"),1)=".",TRUE,FALSE)</formula>
    </cfRule>
  </conditionalFormatting>
  <conditionalFormatting sqref="AM33">
    <cfRule type="expression" dxfId="3" priority="5">
      <formula>IF(RIGHT(TEXT(AM33,"0.#"),1)=".",FALSE,TRUE)</formula>
    </cfRule>
    <cfRule type="expression" dxfId="2" priority="6">
      <formula>IF(RIGHT(TEXT(AM33,"0.#"),1)=".",TRUE,FALSE)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654</v>
      </c>
      <c r="R4" s="13" t="str">
        <f t="shared" si="3"/>
        <v>補助</v>
      </c>
      <c r="S4" s="13" t="str">
        <f t="shared" si="4"/>
        <v>直接実施、補助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654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654</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細田 和樹</dc:creator>
  <cp:lastModifiedBy>ㅤ</cp:lastModifiedBy>
  <cp:lastPrinted>2021-06-02T04:04:51Z</cp:lastPrinted>
  <dcterms:created xsi:type="dcterms:W3CDTF">2012-03-13T00:50:25Z</dcterms:created>
  <dcterms:modified xsi:type="dcterms:W3CDTF">2021-06-02T04:45:48Z</dcterms:modified>
</cp:coreProperties>
</file>