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625　行政事業レビュー事業単位整理表の確認（中間公表前確認）\３とりまとめ\確認済み\"/>
    </mc:Choice>
  </mc:AlternateContent>
  <bookViews>
    <workbookView xWindow="0" yWindow="0" windowWidth="16200" windowHeight="11835"/>
  </bookViews>
  <sheets>
    <sheet name="行政事業レビューシート" sheetId="3" r:id="rId1"/>
    <sheet name="入力規則等" sheetId="4" r:id="rId2"/>
  </sheets>
  <definedNames>
    <definedName name="_xlnm.Print_Area" localSheetId="0">行政事業レビューシート!$A$1:$AX$1135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5" i="3"/>
  <c r="AY645" i="3"/>
  <c r="AY459" i="3"/>
  <c r="AY417" i="3"/>
  <c r="AY369" i="3"/>
  <c r="AY271" i="3"/>
  <c r="AY255" i="3"/>
  <c r="AY213" i="3"/>
  <c r="AY23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<sst xmlns="http://schemas.openxmlformats.org/spreadsheetml/2006/main" count="2306" uniqueCount="701">
  <si>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</si>
  <si>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</si>
  <si>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</si>
  <si>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</si>
  <si>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</si>
  <si>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</si>
  <si>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</si>
  <si>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</si>
  <si>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</si>
  <si>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</si>
  <si>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</si>
  <si>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</si>
  <si>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</si>
  <si>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</si>
  <si>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</si>
  <si>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</si>
  <si>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</si>
  <si>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</si>
  <si>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</si>
  <si>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</si>
  <si>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</si>
  <si>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</si>
  <si>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</si>
  <si>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</si>
  <si>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</si>
  <si>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</si>
  <si>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</si>
  <si>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</si>
  <si>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</si>
  <si>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</si>
  <si>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</si>
  <si>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</si>
  <si>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</si>
  <si>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</si>
  <si>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</si>
  <si>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</si>
  <si>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</si>
  <si>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</si>
  <si>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</si>
  <si>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</si>
  <si>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</si>
  <si>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</si>
  <si>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</si>
  <si>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</si>
  <si>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</si>
  <si>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</si>
  <si>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</si>
  <si>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</si>
  <si>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</si>
  <si>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</si>
  <si>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</si>
  <si>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</si>
  <si>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</si>
  <si>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</si>
  <si>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</si>
  <si>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</si>
  <si>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</si>
  <si>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</si>
  <si>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</si>
  <si>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</si>
  <si>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</si>
  <si>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</si>
  <si>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</si>
  <si>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</si>
  <si>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</si>
  <si>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</si>
  <si>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</si>
  <si>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</si>
  <si>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</si>
  <si>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</si>
  <si>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</si>
  <si>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</si>
  <si>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</si>
  <si>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</si>
  <si>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</si>
  <si>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</si>
  <si>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</si>
  <si>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</si>
  <si>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</si>
  <si>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</si>
  <si>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</si>
  <si>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</si>
  <si>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</si>
  <si>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</si>
  <si>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</si>
  <si>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</si>
  <si>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</si>
  <si>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</si>
  <si>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</si>
  <si>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</si>
  <si>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</si>
  <si>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</si>
  <si>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</si>
  <si>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</si>
  <si>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</si>
  <si>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</si>
  <si>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</si>
  <si>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</si>
  <si>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</si>
  <si>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</si>
  <si>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</si>
  <si>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</si>
  <si>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</si>
  <si>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</si>
  <si>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</si>
  <si>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</si>
  <si>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</si>
  <si>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</si>
  <si>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</si>
  <si>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</si>
  <si>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</si>
  <si>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</si>
  <si>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</si>
  <si>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</si>
  <si>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</si>
  <si>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</si>
  <si>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</si>
  <si>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</si>
  <si>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</si>
  <si>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</si>
  <si>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</si>
  <si>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</si>
  <si>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</si>
  <si>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</si>
  <si>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</si>
  <si>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</si>
  <si>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</si>
  <si>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</si>
  <si>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</si>
  <si>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</si>
  <si>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</si>
  <si>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</si>
  <si>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</si>
  <si>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</si>
  <si>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</si>
  <si>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</si>
  <si>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</si>
  <si>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</si>
  <si>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</si>
  <si>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</si>
  <si>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</si>
  <si>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</si>
  <si>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</si>
  <si>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</si>
  <si>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</si>
  <si>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</si>
  <si>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</si>
  <si>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</si>
  <si>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</si>
  <si>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</si>
  <si>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</si>
  <si>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</si>
  <si>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</si>
  <si>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</si>
  <si>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</si>
  <si>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</si>
  <si>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</si>
  <si>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</si>
  <si>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</si>
  <si>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</si>
  <si>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</si>
  <si>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</si>
  <si>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</si>
  <si>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</si>
  <si>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</si>
  <si>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</si>
  <si>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</si>
  <si>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</si>
  <si>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</si>
  <si>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</si>
  <si>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</si>
  <si>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</si>
  <si>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</si>
  <si>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</si>
  <si>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</si>
  <si>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</si>
  <si>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</si>
  <si>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</si>
  <si>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</si>
  <si>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</si>
  <si>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</si>
  <si>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</si>
  <si>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</si>
  <si>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</si>
  <si>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</si>
  <si>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</si>
  <si>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</si>
  <si>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</si>
  <si>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</si>
  <si>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</si>
  <si>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</si>
  <si>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</si>
  <si>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</si>
  <si>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</si>
  <si>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</si>
  <si>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</si>
  <si>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</si>
  <si>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</si>
  <si>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</si>
  <si>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</si>
  <si>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</si>
  <si>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</si>
  <si>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</si>
  <si>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</si>
  <si>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</si>
  <si>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</si>
  <si>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</si>
  <si>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</si>
  <si>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</si>
  <si>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</si>
  <si>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</si>
  <si>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</si>
  <si>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</si>
  <si>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</si>
  <si>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</si>
  <si>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</si>
  <si>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</si>
  <si>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</si>
  <si>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</si>
  <si>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</si>
  <si>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</si>
  <si>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</si>
  <si>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</si>
  <si>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</si>
  <si>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</si>
  <si>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</si>
  <si>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</si>
  <si>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</si>
  <si>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</si>
  <si>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</si>
  <si>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</si>
  <si>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</si>
  <si>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</si>
  <si>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</si>
  <si>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</si>
  <si>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</si>
  <si>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</si>
  <si>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</si>
  <si>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</si>
  <si>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</si>
  <si>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</si>
  <si>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</si>
  <si>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</si>
  <si>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</si>
  <si>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</si>
  <si>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</si>
  <si>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</si>
  <si>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</si>
  <si>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</si>
  <si>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</si>
  <si>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</si>
  <si>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</si>
  <si>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</si>
  <si>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</si>
  <si>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</si>
  <si>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</si>
  <si>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</si>
  <si>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</si>
  <si>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</si>
  <si>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</si>
  <si>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</si>
  <si>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</si>
  <si>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</si>
  <si>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</si>
  <si>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</si>
  <si>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</si>
  <si>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</si>
  <si>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</si>
  <si>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</si>
  <si>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</si>
  <si>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</si>
  <si>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</si>
  <si>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</si>
  <si>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</si>
  <si>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</si>
  <si>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</si>
  <si>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</si>
  <si>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</si>
  <si>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</si>
  <si>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</si>
  <si>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</si>
  <si>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</si>
  <si>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</si>
  <si>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</si>
  <si>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</si>
  <si>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</si>
  <si>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</si>
  <si>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</si>
  <si>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</si>
  <si>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</si>
  <si>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</si>
  <si>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</si>
  <si>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</si>
  <si>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</si>
  <si>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</si>
  <si>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</si>
  <si>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</si>
  <si>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</si>
  <si>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</si>
  <si>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</si>
  <si>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</si>
  <si>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</si>
  <si>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</si>
  <si>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</si>
  <si>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</si>
  <si>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</si>
  <si>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</si>
  <si>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</si>
  <si>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</si>
  <si>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</si>
  <si>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</si>
  <si>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</si>
  <si>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</si>
  <si>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</si>
  <si>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</si>
  <si>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</si>
  <si>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</si>
  <si>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</si>
  <si>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</si>
  <si>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</si>
  <si>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</si>
  <si>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</si>
  <si>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</si>
  <si>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</si>
  <si>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</si>
  <si>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</si>
  <si>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</si>
  <si>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</si>
  <si>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</si>
  <si>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</si>
  <si>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</si>
  <si>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</si>
  <si>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</si>
  <si>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</si>
  <si>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</si>
  <si>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</si>
  <si>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</si>
  <si>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</si>
  <si>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</si>
  <si>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</si>
  <si>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</si>
  <si>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</si>
  <si>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</si>
  <si>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</si>
  <si>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</si>
  <si>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</si>
  <si>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</si>
  <si>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</si>
  <si>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</si>
  <si>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</si>
  <si>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</si>
  <si>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</si>
  <si>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</si>
  <si>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</si>
  <si>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</si>
  <si>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</si>
  <si>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</si>
  <si>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</si>
  <si>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</si>
  <si>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</si>
  <si>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</si>
  <si>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</si>
  <si>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</si>
  <si>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</si>
  <si>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</si>
  <si>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</si>
  <si>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</si>
  <si>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</si>
  <si>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</si>
  <si>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</si>
  <si>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</si>
  <si>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</si>
  <si>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</si>
  <si>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</si>
  <si>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</si>
  <si>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</si>
  <si>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</si>
  <si>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</si>
  <si>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</si>
  <si>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</si>
  <si>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</si>
  <si>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</si>
  <si>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</si>
  <si>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</si>
  <si>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</si>
  <si>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</si>
  <si>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</si>
  <si>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</si>
  <si>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</si>
  <si>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</si>
  <si>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</si>
  <si>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</si>
  <si>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</si>
  <si>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</si>
  <si>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</si>
  <si>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</si>
  <si>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</si>
  <si>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</si>
  <si>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</si>
  <si>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</si>
  <si>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</si>
  <si>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</si>
  <si>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</si>
  <si>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</si>
  <si>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</si>
  <si>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</si>
  <si>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</si>
  <si>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</si>
  <si>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</si>
  <si>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</si>
  <si>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</si>
  <si>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</si>
  <si>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</si>
  <si>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</si>
  <si>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</si>
  <si>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</si>
  <si>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</si>
  <si>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</si>
  <si>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</si>
  <si>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</si>
  <si>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</si>
  <si>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</si>
  <si>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</si>
  <si>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</si>
  <si>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</si>
  <si>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</si>
  <si>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</si>
  <si>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</si>
  <si>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</si>
  <si>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</si>
  <si>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</si>
  <si>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</si>
  <si>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</si>
  <si>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</si>
  <si>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</si>
  <si>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</si>
  <si>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</si>
  <si>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</si>
  <si>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</si>
  <si>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</si>
  <si>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</si>
  <si>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</si>
  <si>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</si>
  <si>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</si>
  <si>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</si>
  <si>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</si>
  <si>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</si>
  <si>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</si>
  <si>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</si>
  <si>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</si>
  <si>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</si>
  <si>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</si>
  <si>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</si>
  <si>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</si>
  <si>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</si>
  <si>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</si>
  <si>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</si>
  <si>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</si>
  <si>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</si>
  <si>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</si>
  <si>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</si>
  <si>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</si>
  <si>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</si>
  <si>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</si>
  <si>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</si>
  <si>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</si>
  <si>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</si>
  <si>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</si>
  <si>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</si>
  <si>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</si>
  <si>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</si>
  <si>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</si>
  <si>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</si>
  <si>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</si>
  <si>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</si>
  <si>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</si>
  <si>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</si>
  <si>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</si>
  <si>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</si>
  <si>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</si>
  <si>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</si>
  <si>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</si>
  <si>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</si>
  <si>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</si>
  <si>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</si>
  <si>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</si>
  <si>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</si>
  <si>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</si>
  <si>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</si>
  <si>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</si>
  <si>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</si>
  <si>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</si>
  <si>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</si>
  <si>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</si>
  <si>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</si>
  <si>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</si>
  <si>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</si>
  <si>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</si>
  <si>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</si>
  <si>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</si>
  <si>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</si>
  <si>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</si>
  <si>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</si>
  <si>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</si>
  <si>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</si>
  <si>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</si>
  <si>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</si>
  <si>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</si>
  <si>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</si>
  <si>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</si>
  <si>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</si>
  <si>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</si>
  <si>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</si>
  <si>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</si>
  <si>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</si>
  <si>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</si>
  <si>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</si>
  <si>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</si>
  <si>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</si>
  <si>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</si>
  <si>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</si>
  <si>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</si>
  <si>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</si>
  <si>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</si>
  <si>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</si>
  <si>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</si>
  <si>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</si>
  <si>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</si>
  <si>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</si>
  <si>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</si>
  <si>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</si>
  <si>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</si>
  <si>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</si>
  <si>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</si>
  <si>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</si>
  <si>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</si>
  <si>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</si>
  <si>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</si>
  <si>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</si>
  <si>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</si>
  <si>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</si>
  <si>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</si>
  <si>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</si>
  <si>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</si>
  <si>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</si>
  <si>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</si>
  <si>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</si>
  <si>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</si>
  <si>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</si>
  <si>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</si>
  <si>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</si>
  <si>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</si>
  <si>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</si>
  <si>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</si>
  <si>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</si>
  <si>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</si>
  <si>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</si>
  <si>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</si>
  <si>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</si>
  <si>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</si>
  <si>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</si>
  <si>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</si>
  <si>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</si>
  <si>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</si>
  <si>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</si>
  <si>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</si>
  <si>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</si>
  <si>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</si>
  <si>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</si>
  <si>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</si>
  <si>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</si>
  <si>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</si>
  <si>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</si>
  <si>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</si>
  <si>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</si>
  <si>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</si>
  <si>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</si>
  <si>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</si>
  <si>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</si>
  <si>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</si>
  <si>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</si>
  <si>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</si>
  <si>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</si>
  <si>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</si>
  <si>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</si>
  <si>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</si>
  <si>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</si>
  <si>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</si>
  <si>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</si>
  <si>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</si>
  <si>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</si>
  <si>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</si>
  <si>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</si>
  <si>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</si>
  <si>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</si>
  <si>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</si>
  <si>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</si>
  <si>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</si>
  <si>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</si>
  <si>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</si>
  <si>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</si>
  <si>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</si>
  <si>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</si>
  <si>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</si>
  <si>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</si>
  <si>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</si>
  <si>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</si>
  <si>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</si>
  <si>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</si>
  <si>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</si>
  <si>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</si>
  <si>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</si>
  <si>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</si>
  <si>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</si>
  <si>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</si>
  <si>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</si>
  <si>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</si>
  <si>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</si>
  <si>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</si>
  <si>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</si>
  <si>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</si>
  <si>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</si>
  <si>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</si>
  <si>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</si>
  <si>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</si>
  <si>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</si>
  <si>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</si>
  <si>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</si>
  <si>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</si>
  <si>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</si>
  <si>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</si>
  <si>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</si>
  <si>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</si>
  <si>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国際連携・海外展開等推進経費</t>
    <rPh sb="0" eb="2">
      <t>コクサイ</t>
    </rPh>
    <rPh sb="2" eb="4">
      <t>レンケイ</t>
    </rPh>
    <rPh sb="5" eb="7">
      <t>カイガイ</t>
    </rPh>
    <rPh sb="7" eb="9">
      <t>テンカイ</t>
    </rPh>
    <rPh sb="9" eb="10">
      <t>トウ</t>
    </rPh>
    <rPh sb="10" eb="12">
      <t>スイシン</t>
    </rPh>
    <rPh sb="12" eb="14">
      <t>ケイヒ</t>
    </rPh>
    <phoneticPr fontId="5"/>
  </si>
  <si>
    <t>国土地理院</t>
    <rPh sb="0" eb="2">
      <t>コクド</t>
    </rPh>
    <rPh sb="2" eb="5">
      <t>チリイン</t>
    </rPh>
    <phoneticPr fontId="5"/>
  </si>
  <si>
    <t>企画部企画調整課</t>
    <rPh sb="0" eb="3">
      <t>キカクブ</t>
    </rPh>
    <rPh sb="3" eb="5">
      <t>キカク</t>
    </rPh>
    <rPh sb="5" eb="8">
      <t>チョウセイカ</t>
    </rPh>
    <phoneticPr fontId="5"/>
  </si>
  <si>
    <t>○</t>
  </si>
  <si>
    <t>地理空間情報活用推進基本法（第３条、第４条）
宇宙基本法（第６条、第19条）</t>
    <rPh sb="0" eb="2">
      <t>チリ</t>
    </rPh>
    <rPh sb="2" eb="4">
      <t>クウカン</t>
    </rPh>
    <rPh sb="4" eb="6">
      <t>ジョウホウ</t>
    </rPh>
    <rPh sb="6" eb="8">
      <t>カツヨウ</t>
    </rPh>
    <rPh sb="8" eb="10">
      <t>スイシン</t>
    </rPh>
    <rPh sb="10" eb="13">
      <t>キホンホウ</t>
    </rPh>
    <rPh sb="14" eb="15">
      <t>ダイ</t>
    </rPh>
    <rPh sb="16" eb="17">
      <t>ジョウ</t>
    </rPh>
    <rPh sb="18" eb="19">
      <t>ダイ</t>
    </rPh>
    <rPh sb="20" eb="21">
      <t>ジョウ</t>
    </rPh>
    <rPh sb="23" eb="25">
      <t>ウチュウ</t>
    </rPh>
    <rPh sb="25" eb="28">
      <t>キホンホウ</t>
    </rPh>
    <rPh sb="29" eb="30">
      <t>ダイ</t>
    </rPh>
    <rPh sb="31" eb="32">
      <t>ジョウ</t>
    </rPh>
    <rPh sb="33" eb="34">
      <t>ダイ</t>
    </rPh>
    <rPh sb="36" eb="37">
      <t>ジョウ</t>
    </rPh>
    <phoneticPr fontId="5"/>
  </si>
  <si>
    <t>課長　宮川　康平</t>
    <rPh sb="0" eb="2">
      <t>カチョウ</t>
    </rPh>
    <rPh sb="3" eb="5">
      <t>ミヤガワ</t>
    </rPh>
    <rPh sb="6" eb="8">
      <t>コウヘイ</t>
    </rPh>
    <phoneticPr fontId="5"/>
  </si>
  <si>
    <t>ASEAN地域のニーズを踏まえ、人材育成や制度支援を含めた電子基準点網等の測量技術に関する技術協力案件を形成・実施することで、相手国の電子基準点網実現に貢献し、我が国で培われたi-Constructionや自動運転等のアプリケーションが相手国に展開できる環境を整備する。また、国際会議を主催して地理空間情報の整備・活用分野での最新の技術動向を把握するとともに、国際的な議論の場でのリードを確立する。</t>
    <phoneticPr fontId="5"/>
  </si>
  <si>
    <t>・電子基準点網について、高度な技術的知見を活用し、相手国当局との技術協力案件形成のための調査を実施する。
・ASEAN地域等における重要国との二国間会議を開催し、人材育成や技術協力案件形成に向けた取組みを進める。</t>
    <phoneticPr fontId="5"/>
  </si>
  <si>
    <t>-</t>
  </si>
  <si>
    <t>-</t>
    <phoneticPr fontId="5"/>
  </si>
  <si>
    <t>測量庁費</t>
    <rPh sb="0" eb="2">
      <t>ソクリョウ</t>
    </rPh>
    <rPh sb="2" eb="4">
      <t>チョウヒ</t>
    </rPh>
    <phoneticPr fontId="5"/>
  </si>
  <si>
    <t>職員旅費</t>
    <rPh sb="0" eb="2">
      <t>ショクイン</t>
    </rPh>
    <rPh sb="2" eb="4">
      <t>リョヒ</t>
    </rPh>
    <phoneticPr fontId="5"/>
  </si>
  <si>
    <t>令和３年度までに電子基準点網の技術協力案件を3件以上形成する。</t>
    <phoneticPr fontId="5"/>
  </si>
  <si>
    <t>技術協力案件数(JICAプロジェクトとして取り上げられた数)（平成29年度から令和３年度までの累計数）</t>
    <phoneticPr fontId="5"/>
  </si>
  <si>
    <t>測量技術の海外展開に関する調査実施国数</t>
    <phoneticPr fontId="5"/>
  </si>
  <si>
    <t>国</t>
    <rPh sb="0" eb="1">
      <t>クニ</t>
    </rPh>
    <phoneticPr fontId="5"/>
  </si>
  <si>
    <t>測量技術の海外展開関連経費執行額／測量技術の海外展開に関する調査実施国数　　　　　　　　　　　　　　</t>
    <phoneticPr fontId="5"/>
  </si>
  <si>
    <t>5/2</t>
  </si>
  <si>
    <t>3/2</t>
  </si>
  <si>
    <t>百万円</t>
    <rPh sb="0" eb="3">
      <t>ヒャクマンエン</t>
    </rPh>
    <phoneticPr fontId="5"/>
  </si>
  <si>
    <t>　百万円　/国</t>
    <rPh sb="1" eb="4">
      <t>ヒャクマンエン</t>
    </rPh>
    <rPh sb="6" eb="7">
      <t>クニ</t>
    </rPh>
    <phoneticPr fontId="5"/>
  </si>
  <si>
    <t>5/3</t>
    <phoneticPr fontId="5"/>
  </si>
  <si>
    <t>10　国土の総合的な利用、整備及び保全、国土に関する情報の整備</t>
    <phoneticPr fontId="5"/>
  </si>
  <si>
    <t>38　国土の位置・形状を定めるための調査及び地理空間情報の整備・活用を推進する</t>
    <phoneticPr fontId="5"/>
  </si>
  <si>
    <t>国土地理院には40年以上にわたるJICA技術協力と、20年以上にわたる電子基準点網運用実績がある。これらの実績を背景とした、相手国の地理空間情報当局からの高い信頼は、国土地理院にしか持ち得ない。</t>
    <phoneticPr fontId="5"/>
  </si>
  <si>
    <t>‐</t>
  </si>
  <si>
    <t>事業目的に沿って予算執行をしており、事業の履行に必要となる経費に限定されている。</t>
    <phoneticPr fontId="5"/>
  </si>
  <si>
    <t>業務の性質に応じて一般競争入札を実施し、コスト削減に努めている。</t>
    <phoneticPr fontId="5"/>
  </si>
  <si>
    <t>着実に成果実績を挙げており、成果目標に見合っている。</t>
    <phoneticPr fontId="5"/>
  </si>
  <si>
    <t>活動実績は見込みに見合っている。</t>
    <phoneticPr fontId="5"/>
  </si>
  <si>
    <t>事業成果は相手国における電子基準点網構築に活用されている。</t>
    <phoneticPr fontId="5"/>
  </si>
  <si>
    <t>・人材育成や制度支援を含めた技術協力案件を形成・実施することで、効率的・効果的に測量技術の海外展開を進め、我が国の国際貢献に寄与した。
・事業成果は相手国における電子基準点網構築に活用された。
・やむを得ない場合を除き、一般競争契約により、透明性・公平性・競争性を確保して案件を実施した。</t>
    <phoneticPr fontId="5"/>
  </si>
  <si>
    <t>・今後も、相手国ニーズに応じた技術協力案件の形成・実施に努め、測量技術の海外展開を進める。
・引き続き、効率的・効果的に事業を実施するよう努め、契約方式についても、透明性・公平性・競争性の高い発注方法・発注先の選定に努める。</t>
    <phoneticPr fontId="5"/>
  </si>
  <si>
    <t>-</t>
    <phoneticPr fontId="5"/>
  </si>
  <si>
    <t>地理空間情報活用推進基本計画やインフラシステム海外展開戦略2025に記載された重要施策であり、優先度の高い事業である。</t>
    <rPh sb="34" eb="36">
      <t>キサイ</t>
    </rPh>
    <phoneticPr fontId="5"/>
  </si>
  <si>
    <t>国土交通省国土地理院調べ（技術協力案件数）（令和3年5月）</t>
    <phoneticPr fontId="5"/>
  </si>
  <si>
    <t>本事業の実施によりASEAN地域を中心に電子基準点が整備されることで、同地域を含むアジア太平洋地域全体の複雑なプレート運動をより詳細に捉えることができ、結果として、我が国の国土の位置・形状の把握に貢献する。</t>
    <rPh sb="1" eb="3">
      <t>ジギョウ</t>
    </rPh>
    <phoneticPr fontId="5"/>
  </si>
  <si>
    <t>人材育成や制度支援を含めた技術協力案件の形成・実施に寄与することで、我が国の国際貢献に資するとともに、民間企業における国際展開を効率的・効果的に進めるため、社会的ニーズがある施策である。</t>
    <rPh sb="26" eb="28">
      <t>キヨ</t>
    </rPh>
    <rPh sb="43" eb="44">
      <t>シ</t>
    </rPh>
    <phoneticPr fontId="5"/>
  </si>
  <si>
    <t>A.（株）パスコ</t>
    <phoneticPr fontId="5"/>
  </si>
  <si>
    <t>B.（一社）リモート・センシング技術センター</t>
    <phoneticPr fontId="5"/>
  </si>
  <si>
    <t>雑役務費</t>
    <rPh sb="0" eb="2">
      <t>ザツエキ</t>
    </rPh>
    <rPh sb="2" eb="3">
      <t>ム</t>
    </rPh>
    <rPh sb="3" eb="4">
      <t>ヒ</t>
    </rPh>
    <phoneticPr fontId="5"/>
  </si>
  <si>
    <t>ベトナム国における電子基準点網の利活用に関する調査業務（令和2年度）</t>
    <phoneticPr fontId="5"/>
  </si>
  <si>
    <t>物品購入費</t>
    <rPh sb="0" eb="2">
      <t>ブッピン</t>
    </rPh>
    <rPh sb="2" eb="5">
      <t>コウニュウヒ</t>
    </rPh>
    <phoneticPr fontId="5"/>
  </si>
  <si>
    <t>協定に基づくALOS観測データの購入（１２月分）</t>
    <phoneticPr fontId="5"/>
  </si>
  <si>
    <t>令和２年度　アジア太平洋地域における電子基準点網の整備・利活用状況等に関する調査業務</t>
    <phoneticPr fontId="5"/>
  </si>
  <si>
    <t>（株）パスコ</t>
    <rPh sb="0" eb="3">
      <t>カブ</t>
    </rPh>
    <phoneticPr fontId="5"/>
  </si>
  <si>
    <t>セレンディピティー（株）</t>
    <phoneticPr fontId="5"/>
  </si>
  <si>
    <t>翻訳業務（３月分）</t>
  </si>
  <si>
    <t>翻訳業務（２月分）</t>
    <phoneticPr fontId="5"/>
  </si>
  <si>
    <t>翻訳業務（1月分）</t>
    <phoneticPr fontId="5"/>
  </si>
  <si>
    <t>デラオ家プロジェクト（合）</t>
    <phoneticPr fontId="5"/>
  </si>
  <si>
    <t>ICレコーダー　外４点</t>
    <phoneticPr fontId="5"/>
  </si>
  <si>
    <t>（株）つくば電気通信</t>
    <phoneticPr fontId="5"/>
  </si>
  <si>
    <t>国際会議開催支援業務（会議室機能強化）</t>
    <phoneticPr fontId="5"/>
  </si>
  <si>
    <t>（株）イワナシ</t>
    <phoneticPr fontId="5"/>
  </si>
  <si>
    <t>パソコンバッグ　外9点</t>
    <phoneticPr fontId="5"/>
  </si>
  <si>
    <t>（一社）リモート・センシング技術センター</t>
    <phoneticPr fontId="5"/>
  </si>
  <si>
    <t>133　電子基準点の観測データの取得率</t>
    <phoneticPr fontId="5"/>
  </si>
  <si>
    <t>事業計画（実施国の選定や関係機関との調整等）に変更が生じたため。</t>
    <rPh sb="5" eb="7">
      <t>ジッシ</t>
    </rPh>
    <rPh sb="7" eb="8">
      <t>コク</t>
    </rPh>
    <rPh sb="9" eb="11">
      <t>センテイ</t>
    </rPh>
    <rPh sb="12" eb="14">
      <t>カンケイ</t>
    </rPh>
    <rPh sb="14" eb="16">
      <t>キカン</t>
    </rPh>
    <rPh sb="18" eb="20">
      <t>チョウセイ</t>
    </rPh>
    <rPh sb="20" eb="21">
      <t>トウ</t>
    </rPh>
    <rPh sb="26" eb="27">
      <t>ショウ</t>
    </rPh>
    <phoneticPr fontId="5"/>
  </si>
  <si>
    <t>-</t>
    <phoneticPr fontId="5"/>
  </si>
  <si>
    <t>0408</t>
    <phoneticPr fontId="5"/>
  </si>
  <si>
    <t>国土交通省-新29-0033</t>
    <rPh sb="0" eb="5">
      <t>コクドコウツウショウ</t>
    </rPh>
    <rPh sb="6" eb="7">
      <t>シン</t>
    </rPh>
    <phoneticPr fontId="5"/>
  </si>
  <si>
    <t>有</t>
  </si>
  <si>
    <t>予算の執行にあたっては適正な積算を行い、適切なコスト水準を維持するように努めている。</t>
    <rPh sb="0" eb="2">
      <t>ヨサン</t>
    </rPh>
    <rPh sb="3" eb="5">
      <t>シッコウ</t>
    </rPh>
    <rPh sb="11" eb="13">
      <t>テキセイ</t>
    </rPh>
    <rPh sb="14" eb="16">
      <t>セキサン</t>
    </rPh>
    <rPh sb="17" eb="18">
      <t>オコナ</t>
    </rPh>
    <rPh sb="20" eb="22">
      <t>テキセツ</t>
    </rPh>
    <rPh sb="26" eb="28">
      <t>スイジュン</t>
    </rPh>
    <rPh sb="29" eb="31">
      <t>イジ</t>
    </rPh>
    <phoneticPr fontId="5"/>
  </si>
  <si>
    <t>6/3</t>
    <phoneticPr fontId="5"/>
  </si>
  <si>
    <t>請負契約の発注にあたっては、応札者の要件や準備期間の改善等を検討した上で、透明性・公平性・競争性の確保に努めている。
協定に基づくALOS観測データは実費で購入可能とされており、その提供は一者に限定されることから、競争性のない随意契約となった。</t>
    <rPh sb="14" eb="16">
      <t>オウサツ</t>
    </rPh>
    <rPh sb="69" eb="71">
      <t>カンソク</t>
    </rPh>
    <rPh sb="75" eb="77">
      <t>ジッピ</t>
    </rPh>
    <rPh sb="78" eb="80">
      <t>コウニュウ</t>
    </rPh>
    <rPh sb="80" eb="82">
      <t>カノウ</t>
    </rPh>
    <rPh sb="91" eb="93">
      <t>テイキョウ</t>
    </rPh>
    <rPh sb="94" eb="95">
      <t>イッ</t>
    </rPh>
    <rPh sb="95" eb="96">
      <t>シャ</t>
    </rPh>
    <rPh sb="97" eb="99">
      <t>ゲンテイ</t>
    </rPh>
    <rPh sb="107" eb="109">
      <t>キョウソウ</t>
    </rPh>
    <rPh sb="109" eb="110">
      <t>セイ</t>
    </rPh>
    <rPh sb="113" eb="115">
      <t>ズイイ</t>
    </rPh>
    <rPh sb="115" eb="117">
      <t>ケイヤク</t>
    </rPh>
    <phoneticPr fontId="5"/>
  </si>
  <si>
    <t>-</t>
    <phoneticPr fontId="5"/>
  </si>
  <si>
    <t>日・タイ首脳会談の日本・タイ共同プレス声明（平成27年2月）
地理空間情報活用推進基本計画（平成29年3月）
インフラシステム輸出戦略（令和２年度改訂版）（令和2年7月）
国土交通省インフラシステム海外展開行動計画2021（令和3年6月）
インフラシステム海外展開戦略2025（令和3年6月改訂版）（令和3年6月）</t>
    <rPh sb="112" eb="114">
      <t>レイワ</t>
    </rPh>
    <rPh sb="115" eb="116">
      <t>ネン</t>
    </rPh>
    <rPh sb="139" eb="141">
      <t>レイワ</t>
    </rPh>
    <rPh sb="142" eb="143">
      <t>ネン</t>
    </rPh>
    <rPh sb="144" eb="145">
      <t>ガツ</t>
    </rPh>
    <rPh sb="145" eb="148">
      <t>カイテイバン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</si>
</sst>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13607</xdr:colOff>
      <xdr:row>749</xdr:row>
      <xdr:rowOff>0</xdr:rowOff>
    </xdr:from>
    <xdr:to>
      <xdr:col>25</xdr:col>
      <xdr:colOff>201120</xdr:colOff>
      <xdr:row>752</xdr:row>
      <xdr:rowOff>99146</xdr:rowOff>
    </xdr:to>
    <xdr:sp macro="" textlink="">
      <xdr:nvSpPr>
        <xdr:cNvPr id="28" name="テキスト ボックス 27">
          <a:extLst>
            <a:ext uri="{FF2B5EF4-FFF2-40B4-BE49-F238E27FC236}">
              <a16:creationId xmlns:a16="http://schemas.microsoft.com/office/drawing/2014/main" id="{E9C5366F-CC63-4560-982C-851E9DFAB8FD}"/>
            </a:ext>
          </a:extLst>
        </xdr:cNvPr>
        <xdr:cNvSpPr txBox="1"/>
      </xdr:nvSpPr>
      <xdr:spPr>
        <a:xfrm>
          <a:off x="2232372" y="43512441"/>
          <a:ext cx="3011395" cy="11412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国土地理院</a:t>
          </a:r>
          <a:endParaRPr kumimoji="1" lang="en-US" altLang="ja-JP" sz="2000"/>
        </a:p>
        <a:p>
          <a:pPr algn="ctr"/>
          <a:r>
            <a:rPr kumimoji="1" lang="en-US" altLang="ja-JP" sz="2000"/>
            <a:t>12</a:t>
          </a:r>
          <a:r>
            <a:rPr kumimoji="1" lang="ja-JP" altLang="en-US" sz="2000"/>
            <a:t>百万円</a:t>
          </a:r>
        </a:p>
      </xdr:txBody>
    </xdr:sp>
    <xdr:clientData/>
  </xdr:twoCellAnchor>
  <xdr:twoCellAnchor>
    <xdr:from>
      <xdr:col>11</xdr:col>
      <xdr:colOff>0</xdr:colOff>
      <xdr:row>752</xdr:row>
      <xdr:rowOff>255227</xdr:rowOff>
    </xdr:from>
    <xdr:to>
      <xdr:col>26</xdr:col>
      <xdr:colOff>149412</xdr:colOff>
      <xdr:row>756</xdr:row>
      <xdr:rowOff>26894</xdr:rowOff>
    </xdr:to>
    <xdr:sp macro="" textlink="">
      <xdr:nvSpPr>
        <xdr:cNvPr id="29" name="大かっこ 28">
          <a:extLst>
            <a:ext uri="{FF2B5EF4-FFF2-40B4-BE49-F238E27FC236}">
              <a16:creationId xmlns:a16="http://schemas.microsoft.com/office/drawing/2014/main" id="{4CAB3712-DADB-4C9E-82BE-B4F8063AF432}"/>
            </a:ext>
          </a:extLst>
        </xdr:cNvPr>
        <xdr:cNvSpPr/>
      </xdr:nvSpPr>
      <xdr:spPr>
        <a:xfrm>
          <a:off x="2218765" y="44809815"/>
          <a:ext cx="3175000" cy="1161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64439</xdr:colOff>
      <xdr:row>767</xdr:row>
      <xdr:rowOff>75020</xdr:rowOff>
    </xdr:from>
    <xdr:ext cx="2775134" cy="850586"/>
    <xdr:sp macro="" textlink="">
      <xdr:nvSpPr>
        <xdr:cNvPr id="30" name="テキスト ボックス 29">
          <a:extLst>
            <a:ext uri="{FF2B5EF4-FFF2-40B4-BE49-F238E27FC236}">
              <a16:creationId xmlns:a16="http://schemas.microsoft.com/office/drawing/2014/main" id="{335CE3C4-5419-40C4-B162-874C520D3CA5}"/>
            </a:ext>
          </a:extLst>
        </xdr:cNvPr>
        <xdr:cNvSpPr txBox="1"/>
      </xdr:nvSpPr>
      <xdr:spPr>
        <a:xfrm>
          <a:off x="6519027" y="49224020"/>
          <a:ext cx="2775134" cy="850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電子基準点網の利活用調査の実証試験に必要な調査地域の</a:t>
          </a:r>
          <a:r>
            <a:rPr kumimoji="1" lang="en-US" altLang="ja-JP" sz="1100"/>
            <a:t>ALOS</a:t>
          </a:r>
          <a:r>
            <a:rPr kumimoji="1" lang="ja-JP" altLang="en-US" sz="1100"/>
            <a:t>観測データの提供。</a:t>
          </a:r>
        </a:p>
      </xdr:txBody>
    </xdr:sp>
    <xdr:clientData/>
  </xdr:oneCellAnchor>
  <xdr:twoCellAnchor>
    <xdr:from>
      <xdr:col>31</xdr:col>
      <xdr:colOff>54696</xdr:colOff>
      <xdr:row>756</xdr:row>
      <xdr:rowOff>181535</xdr:rowOff>
    </xdr:from>
    <xdr:to>
      <xdr:col>46</xdr:col>
      <xdr:colOff>40503</xdr:colOff>
      <xdr:row>760</xdr:row>
      <xdr:rowOff>77694</xdr:rowOff>
    </xdr:to>
    <xdr:sp macro="" textlink="">
      <xdr:nvSpPr>
        <xdr:cNvPr id="31" name="テキスト ボックス 30">
          <a:extLst>
            <a:ext uri="{FF2B5EF4-FFF2-40B4-BE49-F238E27FC236}">
              <a16:creationId xmlns:a16="http://schemas.microsoft.com/office/drawing/2014/main" id="{C97802F6-0BF1-4A4B-A6B5-027838C76000}"/>
            </a:ext>
          </a:extLst>
        </xdr:cNvPr>
        <xdr:cNvSpPr txBox="1"/>
      </xdr:nvSpPr>
      <xdr:spPr>
        <a:xfrm>
          <a:off x="6307578" y="46125653"/>
          <a:ext cx="3011396" cy="12856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A.</a:t>
          </a:r>
          <a:r>
            <a:rPr kumimoji="1" lang="ja-JP" altLang="en-US" sz="2000"/>
            <a:t>民間企業（</a:t>
          </a:r>
          <a:r>
            <a:rPr kumimoji="1" lang="en-US" altLang="ja-JP" sz="2000"/>
            <a:t>5</a:t>
          </a:r>
          <a:r>
            <a:rPr kumimoji="1" lang="ja-JP" altLang="en-US" sz="2000"/>
            <a:t>者）</a:t>
          </a:r>
          <a:endParaRPr kumimoji="1" lang="en-US" altLang="ja-JP" sz="2000"/>
        </a:p>
        <a:p>
          <a:pPr algn="ctr"/>
          <a:r>
            <a:rPr kumimoji="1" lang="en-US" altLang="ja-JP" sz="2000"/>
            <a:t>12</a:t>
          </a:r>
          <a:r>
            <a:rPr kumimoji="1" lang="ja-JP" altLang="en-US" sz="2000"/>
            <a:t>百万円</a:t>
          </a:r>
          <a:endParaRPr kumimoji="1" lang="en-US" altLang="ja-JP" sz="2000"/>
        </a:p>
      </xdr:txBody>
    </xdr:sp>
    <xdr:clientData/>
  </xdr:twoCellAnchor>
  <xdr:twoCellAnchor>
    <xdr:from>
      <xdr:col>31</xdr:col>
      <xdr:colOff>52295</xdr:colOff>
      <xdr:row>760</xdr:row>
      <xdr:rowOff>299037</xdr:rowOff>
    </xdr:from>
    <xdr:to>
      <xdr:col>47</xdr:col>
      <xdr:colOff>123825</xdr:colOff>
      <xdr:row>764</xdr:row>
      <xdr:rowOff>59765</xdr:rowOff>
    </xdr:to>
    <xdr:sp macro="" textlink="">
      <xdr:nvSpPr>
        <xdr:cNvPr id="32" name="大かっこ 31">
          <a:extLst>
            <a:ext uri="{FF2B5EF4-FFF2-40B4-BE49-F238E27FC236}">
              <a16:creationId xmlns:a16="http://schemas.microsoft.com/office/drawing/2014/main" id="{95A66A6B-0671-4D65-8D0E-4E3F3F59F401}"/>
            </a:ext>
          </a:extLst>
        </xdr:cNvPr>
        <xdr:cNvSpPr/>
      </xdr:nvSpPr>
      <xdr:spPr>
        <a:xfrm>
          <a:off x="6253070" y="45971412"/>
          <a:ext cx="3271930" cy="11704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72465</xdr:colOff>
      <xdr:row>755</xdr:row>
      <xdr:rowOff>277906</xdr:rowOff>
    </xdr:from>
    <xdr:to>
      <xdr:col>17</xdr:col>
      <xdr:colOff>85165</xdr:colOff>
      <xdr:row>766</xdr:row>
      <xdr:rowOff>137459</xdr:rowOff>
    </xdr:to>
    <xdr:cxnSp macro="">
      <xdr:nvCxnSpPr>
        <xdr:cNvPr id="33" name="直線コネクタ 32">
          <a:extLst>
            <a:ext uri="{FF2B5EF4-FFF2-40B4-BE49-F238E27FC236}">
              <a16:creationId xmlns:a16="http://schemas.microsoft.com/office/drawing/2014/main" id="{CDB6DECF-6B54-448A-B524-C9B12D8E6AA1}"/>
            </a:ext>
          </a:extLst>
        </xdr:cNvPr>
        <xdr:cNvCxnSpPr/>
      </xdr:nvCxnSpPr>
      <xdr:spPr>
        <a:xfrm flipH="1">
          <a:off x="3501465" y="45874641"/>
          <a:ext cx="12700" cy="4330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85165</xdr:colOff>
      <xdr:row>758</xdr:row>
      <xdr:rowOff>264459</xdr:rowOff>
    </xdr:from>
    <xdr:to>
      <xdr:col>31</xdr:col>
      <xdr:colOff>59341</xdr:colOff>
      <xdr:row>758</xdr:row>
      <xdr:rowOff>275104</xdr:rowOff>
    </xdr:to>
    <xdr:cxnSp macro="">
      <xdr:nvCxnSpPr>
        <xdr:cNvPr id="34" name="直線コネクタ 33">
          <a:extLst>
            <a:ext uri="{FF2B5EF4-FFF2-40B4-BE49-F238E27FC236}">
              <a16:creationId xmlns:a16="http://schemas.microsoft.com/office/drawing/2014/main" id="{47E144F8-B399-42DB-83AB-1B1EDBAD42D2}"/>
            </a:ext>
          </a:extLst>
        </xdr:cNvPr>
        <xdr:cNvCxnSpPr/>
      </xdr:nvCxnSpPr>
      <xdr:spPr>
        <a:xfrm flipV="1">
          <a:off x="3514165" y="46903341"/>
          <a:ext cx="2798058"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156883</xdr:colOff>
      <xdr:row>749</xdr:row>
      <xdr:rowOff>215900</xdr:rowOff>
    </xdr:from>
    <xdr:to>
      <xdr:col>42</xdr:col>
      <xdr:colOff>73211</xdr:colOff>
      <xdr:row>751</xdr:row>
      <xdr:rowOff>173132</xdr:rowOff>
    </xdr:to>
    <xdr:sp macro="" textlink="">
      <xdr:nvSpPr>
        <xdr:cNvPr id="35" name="大かっこ 34">
          <a:extLst>
            <a:ext uri="{FF2B5EF4-FFF2-40B4-BE49-F238E27FC236}">
              <a16:creationId xmlns:a16="http://schemas.microsoft.com/office/drawing/2014/main" id="{7AD6C488-49D9-49BF-B987-440571AC2506}"/>
            </a:ext>
          </a:extLst>
        </xdr:cNvPr>
        <xdr:cNvSpPr/>
      </xdr:nvSpPr>
      <xdr:spPr>
        <a:xfrm>
          <a:off x="6409765" y="43728341"/>
          <a:ext cx="2135093" cy="651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solidFill>
                <a:schemeClr val="tx1"/>
              </a:solidFill>
            </a:rPr>
            <a:t>職員の旅費　</a:t>
          </a:r>
          <a:r>
            <a:rPr kumimoji="1" lang="en-US" altLang="ja-JP" sz="1200">
              <a:solidFill>
                <a:schemeClr val="tx1"/>
              </a:solidFill>
            </a:rPr>
            <a:t>0</a:t>
          </a:r>
          <a:r>
            <a:rPr kumimoji="1" lang="ja-JP" altLang="en-US" sz="1200">
              <a:solidFill>
                <a:schemeClr val="tx1"/>
              </a:solidFill>
            </a:rPr>
            <a:t>百万円　</a:t>
          </a:r>
          <a:r>
            <a:rPr kumimoji="1" lang="en-US" altLang="ja-JP" sz="1200"/>
            <a:t>	</a:t>
          </a:r>
        </a:p>
      </xdr:txBody>
    </xdr:sp>
    <xdr:clientData/>
  </xdr:twoCellAnchor>
  <xdr:twoCellAnchor>
    <xdr:from>
      <xdr:col>31</xdr:col>
      <xdr:colOff>17182</xdr:colOff>
      <xdr:row>755</xdr:row>
      <xdr:rowOff>112806</xdr:rowOff>
    </xdr:from>
    <xdr:to>
      <xdr:col>49</xdr:col>
      <xdr:colOff>133350</xdr:colOff>
      <xdr:row>756</xdr:row>
      <xdr:rowOff>57875</xdr:rowOff>
    </xdr:to>
    <xdr:sp macro="" textlink="">
      <xdr:nvSpPr>
        <xdr:cNvPr id="36" name="テキスト ボックス 35">
          <a:extLst>
            <a:ext uri="{FF2B5EF4-FFF2-40B4-BE49-F238E27FC236}">
              <a16:creationId xmlns:a16="http://schemas.microsoft.com/office/drawing/2014/main" id="{AD00E5E5-F4C2-424B-A5B1-A793F4166B01}"/>
            </a:ext>
          </a:extLst>
        </xdr:cNvPr>
        <xdr:cNvSpPr txBox="1"/>
      </xdr:nvSpPr>
      <xdr:spPr>
        <a:xfrm>
          <a:off x="6217957" y="44023056"/>
          <a:ext cx="3716618" cy="29749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一般競争、随意契約（企画）、随意契約（少額）</a:t>
          </a:r>
          <a:r>
            <a:rPr kumimoji="1" lang="en-US" altLang="ja-JP" sz="1200"/>
            <a:t>】</a:t>
          </a:r>
          <a:endParaRPr kumimoji="1" lang="ja-JP" altLang="en-US" sz="1200"/>
        </a:p>
      </xdr:txBody>
    </xdr:sp>
    <xdr:clientData/>
  </xdr:twoCellAnchor>
  <xdr:twoCellAnchor>
    <xdr:from>
      <xdr:col>31</xdr:col>
      <xdr:colOff>42583</xdr:colOff>
      <xdr:row>765</xdr:row>
      <xdr:rowOff>238312</xdr:rowOff>
    </xdr:from>
    <xdr:to>
      <xdr:col>46</xdr:col>
      <xdr:colOff>29298</xdr:colOff>
      <xdr:row>766</xdr:row>
      <xdr:rowOff>591138</xdr:rowOff>
    </xdr:to>
    <xdr:sp macro="" textlink="">
      <xdr:nvSpPr>
        <xdr:cNvPr id="37" name="テキスト ボックス 36">
          <a:extLst>
            <a:ext uri="{FF2B5EF4-FFF2-40B4-BE49-F238E27FC236}">
              <a16:creationId xmlns:a16="http://schemas.microsoft.com/office/drawing/2014/main" id="{97B95B9D-A784-4E62-9DE3-B5B159B2D8E8}"/>
            </a:ext>
          </a:extLst>
        </xdr:cNvPr>
        <xdr:cNvSpPr txBox="1"/>
      </xdr:nvSpPr>
      <xdr:spPr>
        <a:xfrm>
          <a:off x="6295465" y="49633841"/>
          <a:ext cx="3012304" cy="10251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B.</a:t>
          </a:r>
          <a:r>
            <a:rPr kumimoji="1" lang="ja-JP" altLang="en-US" sz="2000"/>
            <a:t>公益法人等（</a:t>
          </a:r>
          <a:r>
            <a:rPr kumimoji="1" lang="en-US" altLang="ja-JP" sz="2000"/>
            <a:t>1</a:t>
          </a:r>
          <a:r>
            <a:rPr kumimoji="1" lang="ja-JP" altLang="en-US" sz="2000"/>
            <a:t>者）</a:t>
          </a:r>
          <a:endParaRPr kumimoji="1" lang="en-US" altLang="ja-JP" sz="2000"/>
        </a:p>
        <a:p>
          <a:pPr algn="ctr"/>
          <a:r>
            <a:rPr kumimoji="1" lang="en-US" altLang="ja-JP" sz="2000"/>
            <a:t>0</a:t>
          </a:r>
          <a:r>
            <a:rPr kumimoji="1" lang="ja-JP" altLang="en-US" sz="2000"/>
            <a:t>百万円</a:t>
          </a:r>
          <a:endParaRPr kumimoji="1" lang="en-US" altLang="ja-JP" sz="2000"/>
        </a:p>
      </xdr:txBody>
    </xdr:sp>
    <xdr:clientData/>
  </xdr:twoCellAnchor>
  <xdr:twoCellAnchor>
    <xdr:from>
      <xdr:col>31</xdr:col>
      <xdr:colOff>80683</xdr:colOff>
      <xdr:row>764</xdr:row>
      <xdr:rowOff>491565</xdr:rowOff>
    </xdr:from>
    <xdr:to>
      <xdr:col>47</xdr:col>
      <xdr:colOff>185465</xdr:colOff>
      <xdr:row>765</xdr:row>
      <xdr:rowOff>111664</xdr:rowOff>
    </xdr:to>
    <xdr:sp macro="" textlink="">
      <xdr:nvSpPr>
        <xdr:cNvPr id="38" name="テキスト ボックス 44">
          <a:extLst>
            <a:ext uri="{FF2B5EF4-FFF2-40B4-BE49-F238E27FC236}">
              <a16:creationId xmlns:a16="http://schemas.microsoft.com/office/drawing/2014/main" id="{2954691D-9DC3-44B2-8B38-B2EDC80EFE84}"/>
            </a:ext>
          </a:extLst>
        </xdr:cNvPr>
        <xdr:cNvSpPr txBox="1"/>
      </xdr:nvSpPr>
      <xdr:spPr>
        <a:xfrm>
          <a:off x="6333565" y="49214741"/>
          <a:ext cx="3332076"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twoCellAnchor>
    <xdr:from>
      <xdr:col>31</xdr:col>
      <xdr:colOff>67983</xdr:colOff>
      <xdr:row>767</xdr:row>
      <xdr:rowOff>100106</xdr:rowOff>
    </xdr:from>
    <xdr:to>
      <xdr:col>46</xdr:col>
      <xdr:colOff>167236</xdr:colOff>
      <xdr:row>769</xdr:row>
      <xdr:rowOff>123264</xdr:rowOff>
    </xdr:to>
    <xdr:sp macro="" textlink="">
      <xdr:nvSpPr>
        <xdr:cNvPr id="39" name="大かっこ 38">
          <a:extLst>
            <a:ext uri="{FF2B5EF4-FFF2-40B4-BE49-F238E27FC236}">
              <a16:creationId xmlns:a16="http://schemas.microsoft.com/office/drawing/2014/main" id="{BC85FABC-E0CB-4EF0-9E90-BEBEE26C9885}"/>
            </a:ext>
          </a:extLst>
        </xdr:cNvPr>
        <xdr:cNvSpPr/>
      </xdr:nvSpPr>
      <xdr:spPr>
        <a:xfrm>
          <a:off x="6320865" y="49249106"/>
          <a:ext cx="3124842" cy="617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85165</xdr:colOff>
      <xdr:row>766</xdr:row>
      <xdr:rowOff>112059</xdr:rowOff>
    </xdr:from>
    <xdr:to>
      <xdr:col>31</xdr:col>
      <xdr:colOff>42583</xdr:colOff>
      <xdr:row>766</xdr:row>
      <xdr:rowOff>124759</xdr:rowOff>
    </xdr:to>
    <xdr:cxnSp macro="">
      <xdr:nvCxnSpPr>
        <xdr:cNvPr id="40" name="直線コネクタ 39">
          <a:extLst>
            <a:ext uri="{FF2B5EF4-FFF2-40B4-BE49-F238E27FC236}">
              <a16:creationId xmlns:a16="http://schemas.microsoft.com/office/drawing/2014/main" id="{6D7E24D2-9FB6-4480-B3C4-03D228A98BAA}"/>
            </a:ext>
          </a:extLst>
        </xdr:cNvPr>
        <xdr:cNvCxnSpPr/>
      </xdr:nvCxnSpPr>
      <xdr:spPr>
        <a:xfrm>
          <a:off x="3514165" y="50179941"/>
          <a:ext cx="278130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xdr:colOff>
      <xdr:row>753</xdr:row>
      <xdr:rowOff>100852</xdr:rowOff>
    </xdr:from>
    <xdr:ext cx="2787650" cy="1088551"/>
    <xdr:sp macro="" textlink="">
      <xdr:nvSpPr>
        <xdr:cNvPr id="15" name="テキスト ボックス 14"/>
        <xdr:cNvSpPr txBox="1"/>
      </xdr:nvSpPr>
      <xdr:spPr>
        <a:xfrm>
          <a:off x="2420470" y="43411587"/>
          <a:ext cx="2787650" cy="1088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電子基準点網について、高度な技術的知見を活用し、相手国当局との技術協力</a:t>
          </a:r>
          <a:r>
            <a:rPr kumimoji="1" lang="ja-JP" altLang="en-US" sz="1100">
              <a:solidFill>
                <a:sysClr val="windowText" lastClr="000000"/>
              </a:solidFill>
            </a:rPr>
            <a:t>案件</a:t>
          </a:r>
          <a:r>
            <a:rPr kumimoji="1" lang="ja-JP" altLang="en-US" sz="1100"/>
            <a:t>形成を行う。</a:t>
          </a:r>
        </a:p>
      </xdr:txBody>
    </xdr:sp>
    <xdr:clientData/>
  </xdr:oneCellAnchor>
  <xdr:oneCellAnchor>
    <xdr:from>
      <xdr:col>32</xdr:col>
      <xdr:colOff>78441</xdr:colOff>
      <xdr:row>761</xdr:row>
      <xdr:rowOff>22411</xdr:rowOff>
    </xdr:from>
    <xdr:ext cx="2794309" cy="1197757"/>
    <xdr:sp macro="" textlink="">
      <xdr:nvSpPr>
        <xdr:cNvPr id="16" name="テキスト ボックス 15"/>
        <xdr:cNvSpPr txBox="1"/>
      </xdr:nvSpPr>
      <xdr:spPr>
        <a:xfrm>
          <a:off x="6533029" y="46112205"/>
          <a:ext cx="2794309" cy="1197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ASEAN</a:t>
          </a:r>
          <a:r>
            <a:rPr lang="ja-JP" altLang="ja-JP" sz="1100">
              <a:solidFill>
                <a:schemeClr val="tx1"/>
              </a:solidFill>
              <a:effectLst/>
              <a:latin typeface="+mn-lt"/>
              <a:ea typeface="+mn-ea"/>
              <a:cs typeface="+mn-cs"/>
            </a:rPr>
            <a:t>地域を対象に、相手国機関のヒアリング等に基づき、</a:t>
          </a:r>
          <a:r>
            <a:rPr lang="ja-JP" altLang="en-US" sz="1100">
              <a:solidFill>
                <a:schemeClr val="tx1"/>
              </a:solidFill>
              <a:effectLst/>
              <a:latin typeface="+mn-lt"/>
              <a:ea typeface="+mn-ea"/>
              <a:cs typeface="+mn-cs"/>
            </a:rPr>
            <a:t>電子基準点網整備のための</a:t>
          </a:r>
          <a:r>
            <a:rPr lang="ja-JP" altLang="ja-JP" sz="1100">
              <a:solidFill>
                <a:schemeClr val="tx1"/>
              </a:solidFill>
              <a:effectLst/>
              <a:latin typeface="+mn-lt"/>
              <a:ea typeface="+mn-ea"/>
              <a:cs typeface="+mn-cs"/>
            </a:rPr>
            <a:t>技術協力案件</a:t>
          </a:r>
          <a:r>
            <a:rPr lang="ja-JP" altLang="en-US" sz="1100">
              <a:solidFill>
                <a:sysClr val="windowText" lastClr="000000"/>
              </a:solidFill>
              <a:effectLst/>
              <a:latin typeface="+mn-lt"/>
              <a:ea typeface="+mn-ea"/>
              <a:cs typeface="+mn-cs"/>
            </a:rPr>
            <a:t>の形成</a:t>
          </a:r>
          <a:r>
            <a:rPr lang="ja-JP" altLang="ja-JP" sz="1100">
              <a:solidFill>
                <a:sysClr val="windowText" lastClr="000000"/>
              </a:solidFill>
              <a:effectLst/>
              <a:latin typeface="+mn-lt"/>
              <a:ea typeface="+mn-ea"/>
              <a:cs typeface="+mn-cs"/>
            </a:rPr>
            <a:t>を</a:t>
          </a:r>
          <a:r>
            <a:rPr lang="ja-JP" altLang="en-US" sz="1100">
              <a:solidFill>
                <a:schemeClr val="tx1"/>
              </a:solidFill>
              <a:effectLst/>
              <a:latin typeface="+mn-lt"/>
              <a:ea typeface="+mn-ea"/>
              <a:cs typeface="+mn-cs"/>
            </a:rPr>
            <a:t>支援</a:t>
          </a:r>
          <a:r>
            <a:rPr lang="ja-JP" altLang="ja-JP" sz="1100">
              <a:solidFill>
                <a:schemeClr val="tx1"/>
              </a:solidFill>
              <a:effectLst/>
              <a:latin typeface="+mn-lt"/>
              <a:ea typeface="+mn-ea"/>
              <a:cs typeface="+mn-cs"/>
            </a:rPr>
            <a:t>する。</a:t>
          </a:r>
          <a:r>
            <a:rPr lang="ja-JP" altLang="en-US" sz="1100">
              <a:solidFill>
                <a:schemeClr val="tx1"/>
              </a:solidFill>
              <a:effectLst/>
              <a:latin typeface="+mn-lt"/>
              <a:ea typeface="+mn-ea"/>
              <a:cs typeface="+mn-cs"/>
            </a:rPr>
            <a:t>また、国際会議の円滑な開催のため会議室の機能強化を実施した。</a:t>
          </a:r>
          <a:endParaRPr lang="ja-JP" altLang="ja-JP">
            <a:solidFill>
              <a:sysClr val="windowText" lastClr="000000"/>
            </a:solidFill>
            <a:effectLst/>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325</v>
      </c>
      <c r="AJ2" s="930" t="s">
        <v>631</v>
      </c>
      <c r="AK2" s="930"/>
      <c r="AL2" s="930"/>
      <c r="AM2" s="930"/>
      <c r="AN2" s="83" t="s">
        <v>325</v>
      </c>
      <c r="AO2" s="930">
        <v>20</v>
      </c>
      <c r="AP2" s="930"/>
      <c r="AQ2" s="930"/>
      <c r="AR2" s="84" t="s">
        <v>630</v>
      </c>
      <c r="AS2" s="936">
        <v>477</v>
      </c>
      <c r="AT2" s="936"/>
      <c r="AU2" s="936"/>
      <c r="AV2" s="83" t="str">
        <f>IF(AW2="","","-")</f>
        <v/>
      </c>
      <c r="AW2" s="896"/>
      <c r="AX2" s="896"/>
    </row>
    <row r="3" spans="1:50" ht="21" customHeight="1" thickBot="1" x14ac:dyDescent="0.2">
      <c r="A3" s="852" t="s">
        <v>623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632</v>
      </c>
      <c r="AK3" s="854"/>
      <c r="AL3" s="854"/>
      <c r="AM3" s="854"/>
      <c r="AN3" s="854"/>
      <c r="AO3" s="854"/>
      <c r="AP3" s="854"/>
      <c r="AQ3" s="854"/>
      <c r="AR3" s="854"/>
      <c r="AS3" s="854"/>
      <c r="AT3" s="854"/>
      <c r="AU3" s="854"/>
      <c r="AV3" s="854"/>
      <c r="AW3" s="854"/>
      <c r="AX3" s="24" t="s">
        <v>64</v>
      </c>
    </row>
    <row r="4" spans="1:50" ht="24.75" customHeight="1" x14ac:dyDescent="0.15">
      <c r="A4" s="692" t="s">
        <v>25</v>
      </c>
      <c r="B4" s="693"/>
      <c r="C4" s="693"/>
      <c r="D4" s="693"/>
      <c r="E4" s="693"/>
      <c r="F4" s="693"/>
      <c r="G4" s="670" t="s">
        <v>633</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634</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4" t="s">
        <v>426</v>
      </c>
      <c r="H5" s="825"/>
      <c r="I5" s="825"/>
      <c r="J5" s="825"/>
      <c r="K5" s="825"/>
      <c r="L5" s="825"/>
      <c r="M5" s="826" t="s">
        <v>65</v>
      </c>
      <c r="N5" s="827"/>
      <c r="O5" s="827"/>
      <c r="P5" s="827"/>
      <c r="Q5" s="827"/>
      <c r="R5" s="828"/>
      <c r="S5" s="829" t="s">
        <v>69</v>
      </c>
      <c r="T5" s="825"/>
      <c r="U5" s="825"/>
      <c r="V5" s="825"/>
      <c r="W5" s="825"/>
      <c r="X5" s="830"/>
      <c r="Y5" s="686" t="s">
        <v>3</v>
      </c>
      <c r="Z5" s="532"/>
      <c r="AA5" s="532"/>
      <c r="AB5" s="532"/>
      <c r="AC5" s="532"/>
      <c r="AD5" s="533"/>
      <c r="AE5" s="687" t="s">
        <v>635</v>
      </c>
      <c r="AF5" s="687"/>
      <c r="AG5" s="687"/>
      <c r="AH5" s="687"/>
      <c r="AI5" s="687"/>
      <c r="AJ5" s="687"/>
      <c r="AK5" s="687"/>
      <c r="AL5" s="687"/>
      <c r="AM5" s="687"/>
      <c r="AN5" s="687"/>
      <c r="AO5" s="687"/>
      <c r="AP5" s="688"/>
      <c r="AQ5" s="689" t="s">
        <v>638</v>
      </c>
      <c r="AR5" s="690"/>
      <c r="AS5" s="690"/>
      <c r="AT5" s="690"/>
      <c r="AU5" s="690"/>
      <c r="AV5" s="690"/>
      <c r="AW5" s="690"/>
      <c r="AX5" s="691"/>
    </row>
    <row r="6" spans="1:50" ht="39" customHeight="1" x14ac:dyDescent="0.15">
      <c r="A6" s="694" t="s">
        <v>4</v>
      </c>
      <c r="B6" s="695"/>
      <c r="C6" s="695"/>
      <c r="D6" s="695"/>
      <c r="E6" s="695"/>
      <c r="F6" s="695"/>
      <c r="G6" s="379" t="str">
        <f>入力規則等!F39</f>
        <v>一般会計</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120" customHeight="1" x14ac:dyDescent="0.15">
      <c r="A7" s="484" t="s">
        <v>22</v>
      </c>
      <c r="B7" s="485"/>
      <c r="C7" s="485"/>
      <c r="D7" s="485"/>
      <c r="E7" s="485"/>
      <c r="F7" s="486"/>
      <c r="G7" s="487" t="s">
        <v>637</v>
      </c>
      <c r="H7" s="488"/>
      <c r="I7" s="488"/>
      <c r="J7" s="488"/>
      <c r="K7" s="488"/>
      <c r="L7" s="488"/>
      <c r="M7" s="488"/>
      <c r="N7" s="488"/>
      <c r="O7" s="488"/>
      <c r="P7" s="488"/>
      <c r="Q7" s="488"/>
      <c r="R7" s="488"/>
      <c r="S7" s="488"/>
      <c r="T7" s="488"/>
      <c r="U7" s="488"/>
      <c r="V7" s="488"/>
      <c r="W7" s="488"/>
      <c r="X7" s="489"/>
      <c r="Y7" s="908" t="s">
        <v>308</v>
      </c>
      <c r="Z7" s="429"/>
      <c r="AA7" s="429"/>
      <c r="AB7" s="429"/>
      <c r="AC7" s="429"/>
      <c r="AD7" s="909"/>
      <c r="AE7" s="897" t="s">
        <v>700</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4" t="s">
        <v>208</v>
      </c>
      <c r="B8" s="485"/>
      <c r="C8" s="485"/>
      <c r="D8" s="485"/>
      <c r="E8" s="485"/>
      <c r="F8" s="486"/>
      <c r="G8" s="931" t="str">
        <f>入力規則等!A27</f>
        <v>宇宙開発利用、科学技術・イノベーション</v>
      </c>
      <c r="H8" s="708"/>
      <c r="I8" s="708"/>
      <c r="J8" s="708"/>
      <c r="K8" s="708"/>
      <c r="L8" s="708"/>
      <c r="M8" s="708"/>
      <c r="N8" s="708"/>
      <c r="O8" s="708"/>
      <c r="P8" s="708"/>
      <c r="Q8" s="708"/>
      <c r="R8" s="708"/>
      <c r="S8" s="708"/>
      <c r="T8" s="708"/>
      <c r="U8" s="708"/>
      <c r="V8" s="708"/>
      <c r="W8" s="708"/>
      <c r="X8" s="932"/>
      <c r="Y8" s="831" t="s">
        <v>209</v>
      </c>
      <c r="Z8" s="832"/>
      <c r="AA8" s="832"/>
      <c r="AB8" s="832"/>
      <c r="AC8" s="832"/>
      <c r="AD8" s="833"/>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4" t="s">
        <v>23</v>
      </c>
      <c r="B9" s="835"/>
      <c r="C9" s="835"/>
      <c r="D9" s="835"/>
      <c r="E9" s="835"/>
      <c r="F9" s="835"/>
      <c r="G9" s="836" t="s">
        <v>639</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8" t="s">
        <v>29</v>
      </c>
      <c r="B10" s="649"/>
      <c r="C10" s="649"/>
      <c r="D10" s="649"/>
      <c r="E10" s="649"/>
      <c r="F10" s="649"/>
      <c r="G10" s="742" t="s">
        <v>640</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49" t="s">
        <v>24</v>
      </c>
      <c r="B12" s="950"/>
      <c r="C12" s="950"/>
      <c r="D12" s="950"/>
      <c r="E12" s="950"/>
      <c r="F12" s="951"/>
      <c r="G12" s="748"/>
      <c r="H12" s="749"/>
      <c r="I12" s="749"/>
      <c r="J12" s="749"/>
      <c r="K12" s="749"/>
      <c r="L12" s="749"/>
      <c r="M12" s="749"/>
      <c r="N12" s="749"/>
      <c r="O12" s="749"/>
      <c r="P12" s="436" t="s">
        <v>309</v>
      </c>
      <c r="Q12" s="431"/>
      <c r="R12" s="431"/>
      <c r="S12" s="431"/>
      <c r="T12" s="431"/>
      <c r="U12" s="431"/>
      <c r="V12" s="432"/>
      <c r="W12" s="436" t="s">
        <v>331</v>
      </c>
      <c r="X12" s="431"/>
      <c r="Y12" s="431"/>
      <c r="Z12" s="431"/>
      <c r="AA12" s="431"/>
      <c r="AB12" s="431"/>
      <c r="AC12" s="432"/>
      <c r="AD12" s="436" t="s">
        <v>620</v>
      </c>
      <c r="AE12" s="431"/>
      <c r="AF12" s="431"/>
      <c r="AG12" s="431"/>
      <c r="AH12" s="431"/>
      <c r="AI12" s="431"/>
      <c r="AJ12" s="432"/>
      <c r="AK12" s="436" t="s">
        <v>624</v>
      </c>
      <c r="AL12" s="431"/>
      <c r="AM12" s="431"/>
      <c r="AN12" s="431"/>
      <c r="AO12" s="431"/>
      <c r="AP12" s="431"/>
      <c r="AQ12" s="432"/>
      <c r="AR12" s="436" t="s">
        <v>625</v>
      </c>
      <c r="AS12" s="431"/>
      <c r="AT12" s="431"/>
      <c r="AU12" s="431"/>
      <c r="AV12" s="431"/>
      <c r="AW12" s="431"/>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11</v>
      </c>
      <c r="Q13" s="646"/>
      <c r="R13" s="646"/>
      <c r="S13" s="646"/>
      <c r="T13" s="646"/>
      <c r="U13" s="646"/>
      <c r="V13" s="647"/>
      <c r="W13" s="645">
        <v>11</v>
      </c>
      <c r="X13" s="646"/>
      <c r="Y13" s="646"/>
      <c r="Z13" s="646"/>
      <c r="AA13" s="646"/>
      <c r="AB13" s="646"/>
      <c r="AC13" s="647"/>
      <c r="AD13" s="645">
        <v>12</v>
      </c>
      <c r="AE13" s="646"/>
      <c r="AF13" s="646"/>
      <c r="AG13" s="646"/>
      <c r="AH13" s="646"/>
      <c r="AI13" s="646"/>
      <c r="AJ13" s="647"/>
      <c r="AK13" s="645">
        <v>13</v>
      </c>
      <c r="AL13" s="646"/>
      <c r="AM13" s="646"/>
      <c r="AN13" s="646"/>
      <c r="AO13" s="646"/>
      <c r="AP13" s="646"/>
      <c r="AQ13" s="647"/>
      <c r="AR13" s="905"/>
      <c r="AS13" s="906"/>
      <c r="AT13" s="906"/>
      <c r="AU13" s="906"/>
      <c r="AV13" s="906"/>
      <c r="AW13" s="906"/>
      <c r="AX13" s="907"/>
    </row>
    <row r="14" spans="1:50" ht="21" customHeight="1" x14ac:dyDescent="0.15">
      <c r="A14" s="602"/>
      <c r="B14" s="603"/>
      <c r="C14" s="603"/>
      <c r="D14" s="603"/>
      <c r="E14" s="603"/>
      <c r="F14" s="604"/>
      <c r="G14" s="713"/>
      <c r="H14" s="714"/>
      <c r="I14" s="699" t="s">
        <v>8</v>
      </c>
      <c r="J14" s="750"/>
      <c r="K14" s="750"/>
      <c r="L14" s="750"/>
      <c r="M14" s="750"/>
      <c r="N14" s="750"/>
      <c r="O14" s="751"/>
      <c r="P14" s="645" t="s">
        <v>641</v>
      </c>
      <c r="Q14" s="646"/>
      <c r="R14" s="646"/>
      <c r="S14" s="646"/>
      <c r="T14" s="646"/>
      <c r="U14" s="646"/>
      <c r="V14" s="647"/>
      <c r="W14" s="645" t="s">
        <v>641</v>
      </c>
      <c r="X14" s="646"/>
      <c r="Y14" s="646"/>
      <c r="Z14" s="646"/>
      <c r="AA14" s="646"/>
      <c r="AB14" s="646"/>
      <c r="AC14" s="647"/>
      <c r="AD14" s="645">
        <v>65</v>
      </c>
      <c r="AE14" s="646"/>
      <c r="AF14" s="646"/>
      <c r="AG14" s="646"/>
      <c r="AH14" s="646"/>
      <c r="AI14" s="646"/>
      <c r="AJ14" s="647"/>
      <c r="AK14" s="645" t="s">
        <v>642</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641</v>
      </c>
      <c r="Q15" s="646"/>
      <c r="R15" s="646"/>
      <c r="S15" s="646"/>
      <c r="T15" s="646"/>
      <c r="U15" s="646"/>
      <c r="V15" s="647"/>
      <c r="W15" s="645" t="s">
        <v>641</v>
      </c>
      <c r="X15" s="646"/>
      <c r="Y15" s="646"/>
      <c r="Z15" s="646"/>
      <c r="AA15" s="646"/>
      <c r="AB15" s="646"/>
      <c r="AC15" s="647"/>
      <c r="AD15" s="645" t="s">
        <v>641</v>
      </c>
      <c r="AE15" s="646"/>
      <c r="AF15" s="646"/>
      <c r="AG15" s="646"/>
      <c r="AH15" s="646"/>
      <c r="AI15" s="646"/>
      <c r="AJ15" s="647"/>
      <c r="AK15" s="645">
        <v>65</v>
      </c>
      <c r="AL15" s="646"/>
      <c r="AM15" s="646"/>
      <c r="AN15" s="646"/>
      <c r="AO15" s="646"/>
      <c r="AP15" s="646"/>
      <c r="AQ15" s="647"/>
      <c r="AR15" s="645"/>
      <c r="AS15" s="646"/>
      <c r="AT15" s="646"/>
      <c r="AU15" s="646"/>
      <c r="AV15" s="646"/>
      <c r="AW15" s="646"/>
      <c r="AX15" s="791"/>
    </row>
    <row r="16" spans="1:50" ht="21" customHeight="1" x14ac:dyDescent="0.15">
      <c r="A16" s="602"/>
      <c r="B16" s="603"/>
      <c r="C16" s="603"/>
      <c r="D16" s="603"/>
      <c r="E16" s="603"/>
      <c r="F16" s="604"/>
      <c r="G16" s="713"/>
      <c r="H16" s="714"/>
      <c r="I16" s="699" t="s">
        <v>51</v>
      </c>
      <c r="J16" s="700"/>
      <c r="K16" s="700"/>
      <c r="L16" s="700"/>
      <c r="M16" s="700"/>
      <c r="N16" s="700"/>
      <c r="O16" s="701"/>
      <c r="P16" s="645" t="s">
        <v>641</v>
      </c>
      <c r="Q16" s="646"/>
      <c r="R16" s="646"/>
      <c r="S16" s="646"/>
      <c r="T16" s="646"/>
      <c r="U16" s="646"/>
      <c r="V16" s="647"/>
      <c r="W16" s="645" t="s">
        <v>641</v>
      </c>
      <c r="X16" s="646"/>
      <c r="Y16" s="646"/>
      <c r="Z16" s="646"/>
      <c r="AA16" s="646"/>
      <c r="AB16" s="646"/>
      <c r="AC16" s="647"/>
      <c r="AD16" s="645">
        <v>-65</v>
      </c>
      <c r="AE16" s="646"/>
      <c r="AF16" s="646"/>
      <c r="AG16" s="646"/>
      <c r="AH16" s="646"/>
      <c r="AI16" s="646"/>
      <c r="AJ16" s="647"/>
      <c r="AK16" s="645" t="s">
        <v>642</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641</v>
      </c>
      <c r="Q17" s="646"/>
      <c r="R17" s="646"/>
      <c r="S17" s="646"/>
      <c r="T17" s="646"/>
      <c r="U17" s="646"/>
      <c r="V17" s="647"/>
      <c r="W17" s="645" t="s">
        <v>641</v>
      </c>
      <c r="X17" s="646"/>
      <c r="Y17" s="646"/>
      <c r="Z17" s="646"/>
      <c r="AA17" s="646"/>
      <c r="AB17" s="646"/>
      <c r="AC17" s="647"/>
      <c r="AD17" s="645" t="s">
        <v>641</v>
      </c>
      <c r="AE17" s="646"/>
      <c r="AF17" s="646"/>
      <c r="AG17" s="646"/>
      <c r="AH17" s="646"/>
      <c r="AI17" s="646"/>
      <c r="AJ17" s="647"/>
      <c r="AK17" s="645" t="s">
        <v>325</v>
      </c>
      <c r="AL17" s="646"/>
      <c r="AM17" s="646"/>
      <c r="AN17" s="646"/>
      <c r="AO17" s="646"/>
      <c r="AP17" s="646"/>
      <c r="AQ17" s="647"/>
      <c r="AR17" s="903"/>
      <c r="AS17" s="903"/>
      <c r="AT17" s="903"/>
      <c r="AU17" s="903"/>
      <c r="AV17" s="903"/>
      <c r="AW17" s="903"/>
      <c r="AX17" s="904"/>
    </row>
    <row r="18" spans="1:50" ht="24.75" customHeight="1" x14ac:dyDescent="0.15">
      <c r="A18" s="602"/>
      <c r="B18" s="603"/>
      <c r="C18" s="603"/>
      <c r="D18" s="603"/>
      <c r="E18" s="603"/>
      <c r="F18" s="604"/>
      <c r="G18" s="715"/>
      <c r="H18" s="716"/>
      <c r="I18" s="704" t="s">
        <v>20</v>
      </c>
      <c r="J18" s="705"/>
      <c r="K18" s="705"/>
      <c r="L18" s="705"/>
      <c r="M18" s="705"/>
      <c r="N18" s="705"/>
      <c r="O18" s="706"/>
      <c r="P18" s="863">
        <f>SUM(P13:V17)</f>
        <v>11</v>
      </c>
      <c r="Q18" s="864"/>
      <c r="R18" s="864"/>
      <c r="S18" s="864"/>
      <c r="T18" s="864"/>
      <c r="U18" s="864"/>
      <c r="V18" s="865"/>
      <c r="W18" s="863">
        <f>SUM(W13:AC17)</f>
        <v>11</v>
      </c>
      <c r="X18" s="864"/>
      <c r="Y18" s="864"/>
      <c r="Z18" s="864"/>
      <c r="AA18" s="864"/>
      <c r="AB18" s="864"/>
      <c r="AC18" s="865"/>
      <c r="AD18" s="863">
        <f>SUM(AD13:AJ17)</f>
        <v>12</v>
      </c>
      <c r="AE18" s="864"/>
      <c r="AF18" s="864"/>
      <c r="AG18" s="864"/>
      <c r="AH18" s="864"/>
      <c r="AI18" s="864"/>
      <c r="AJ18" s="865"/>
      <c r="AK18" s="863">
        <f>SUM(AK13:AQ17)</f>
        <v>78</v>
      </c>
      <c r="AL18" s="864"/>
      <c r="AM18" s="864"/>
      <c r="AN18" s="864"/>
      <c r="AO18" s="864"/>
      <c r="AP18" s="864"/>
      <c r="AQ18" s="865"/>
      <c r="AR18" s="863">
        <f>SUM(AR13:AX17)</f>
        <v>0</v>
      </c>
      <c r="AS18" s="864"/>
      <c r="AT18" s="864"/>
      <c r="AU18" s="864"/>
      <c r="AV18" s="864"/>
      <c r="AW18" s="864"/>
      <c r="AX18" s="866"/>
    </row>
    <row r="19" spans="1:50" ht="24.75" customHeight="1" x14ac:dyDescent="0.15">
      <c r="A19" s="602"/>
      <c r="B19" s="603"/>
      <c r="C19" s="603"/>
      <c r="D19" s="603"/>
      <c r="E19" s="603"/>
      <c r="F19" s="604"/>
      <c r="G19" s="861" t="s">
        <v>9</v>
      </c>
      <c r="H19" s="862"/>
      <c r="I19" s="862"/>
      <c r="J19" s="862"/>
      <c r="K19" s="862"/>
      <c r="L19" s="862"/>
      <c r="M19" s="862"/>
      <c r="N19" s="862"/>
      <c r="O19" s="862"/>
      <c r="P19" s="645">
        <v>11</v>
      </c>
      <c r="Q19" s="646"/>
      <c r="R19" s="646"/>
      <c r="S19" s="646"/>
      <c r="T19" s="646"/>
      <c r="U19" s="646"/>
      <c r="V19" s="647"/>
      <c r="W19" s="645">
        <v>7</v>
      </c>
      <c r="X19" s="646"/>
      <c r="Y19" s="646"/>
      <c r="Z19" s="646"/>
      <c r="AA19" s="646"/>
      <c r="AB19" s="646"/>
      <c r="AC19" s="647"/>
      <c r="AD19" s="645">
        <v>12</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61" t="s">
        <v>10</v>
      </c>
      <c r="H20" s="862"/>
      <c r="I20" s="862"/>
      <c r="J20" s="862"/>
      <c r="K20" s="862"/>
      <c r="L20" s="862"/>
      <c r="M20" s="862"/>
      <c r="N20" s="862"/>
      <c r="O20" s="862"/>
      <c r="P20" s="301">
        <f>IF(P18=0, "-", SUM(P19)/P18)</f>
        <v>1</v>
      </c>
      <c r="Q20" s="301"/>
      <c r="R20" s="301"/>
      <c r="S20" s="301"/>
      <c r="T20" s="301"/>
      <c r="U20" s="301"/>
      <c r="V20" s="301"/>
      <c r="W20" s="301">
        <f t="shared" ref="W20" si="0">IF(W18=0, "-", SUM(W19)/W18)</f>
        <v>0.63636363636363635</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4"/>
      <c r="B21" s="835"/>
      <c r="C21" s="835"/>
      <c r="D21" s="835"/>
      <c r="E21" s="835"/>
      <c r="F21" s="952"/>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0.63636363636363635</v>
      </c>
      <c r="X21" s="301"/>
      <c r="Y21" s="301"/>
      <c r="Z21" s="301"/>
      <c r="AA21" s="301"/>
      <c r="AB21" s="301"/>
      <c r="AC21" s="301"/>
      <c r="AD21" s="301">
        <f t="shared" ref="AD21" si="3">IF(AD19=0, "-", SUM(AD19)/SUM(AD13,AD14))</f>
        <v>0.15584415584415584</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8" t="s">
        <v>628</v>
      </c>
      <c r="B22" s="959"/>
      <c r="C22" s="959"/>
      <c r="D22" s="959"/>
      <c r="E22" s="959"/>
      <c r="F22" s="960"/>
      <c r="G22" s="954" t="s">
        <v>254</v>
      </c>
      <c r="H22" s="207"/>
      <c r="I22" s="207"/>
      <c r="J22" s="207"/>
      <c r="K22" s="207"/>
      <c r="L22" s="207"/>
      <c r="M22" s="207"/>
      <c r="N22" s="207"/>
      <c r="O22" s="208"/>
      <c r="P22" s="919" t="s">
        <v>626</v>
      </c>
      <c r="Q22" s="207"/>
      <c r="R22" s="207"/>
      <c r="S22" s="207"/>
      <c r="T22" s="207"/>
      <c r="U22" s="207"/>
      <c r="V22" s="208"/>
      <c r="W22" s="919" t="s">
        <v>627</v>
      </c>
      <c r="X22" s="207"/>
      <c r="Y22" s="207"/>
      <c r="Z22" s="207"/>
      <c r="AA22" s="207"/>
      <c r="AB22" s="207"/>
      <c r="AC22" s="208"/>
      <c r="AD22" s="919" t="s">
        <v>253</v>
      </c>
      <c r="AE22" s="207"/>
      <c r="AF22" s="207"/>
      <c r="AG22" s="207"/>
      <c r="AH22" s="207"/>
      <c r="AI22" s="207"/>
      <c r="AJ22" s="207"/>
      <c r="AK22" s="207"/>
      <c r="AL22" s="207"/>
      <c r="AM22" s="207"/>
      <c r="AN22" s="207"/>
      <c r="AO22" s="207"/>
      <c r="AP22" s="207"/>
      <c r="AQ22" s="207"/>
      <c r="AR22" s="207"/>
      <c r="AS22" s="207"/>
      <c r="AT22" s="207"/>
      <c r="AU22" s="207"/>
      <c r="AV22" s="207"/>
      <c r="AW22" s="207"/>
      <c r="AX22" s="967"/>
    </row>
    <row r="23" spans="1:50" ht="25.5" customHeight="1" x14ac:dyDescent="0.15">
      <c r="A23" s="961"/>
      <c r="B23" s="962"/>
      <c r="C23" s="962"/>
      <c r="D23" s="962"/>
      <c r="E23" s="962"/>
      <c r="F23" s="963"/>
      <c r="G23" s="955" t="s">
        <v>643</v>
      </c>
      <c r="H23" s="956"/>
      <c r="I23" s="956"/>
      <c r="J23" s="956"/>
      <c r="K23" s="956"/>
      <c r="L23" s="956"/>
      <c r="M23" s="956"/>
      <c r="N23" s="956"/>
      <c r="O23" s="957"/>
      <c r="P23" s="905">
        <v>13</v>
      </c>
      <c r="Q23" s="906"/>
      <c r="R23" s="906"/>
      <c r="S23" s="906"/>
      <c r="T23" s="906"/>
      <c r="U23" s="906"/>
      <c r="V23" s="920"/>
      <c r="W23" s="905"/>
      <c r="X23" s="906"/>
      <c r="Y23" s="906"/>
      <c r="Z23" s="906"/>
      <c r="AA23" s="906"/>
      <c r="AB23" s="906"/>
      <c r="AC23" s="920"/>
      <c r="AD23" s="968" t="s">
        <v>699</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21" t="s">
        <v>644</v>
      </c>
      <c r="H24" s="922"/>
      <c r="I24" s="922"/>
      <c r="J24" s="922"/>
      <c r="K24" s="922"/>
      <c r="L24" s="922"/>
      <c r="M24" s="922"/>
      <c r="N24" s="922"/>
      <c r="O24" s="923"/>
      <c r="P24" s="645">
        <v>0.1</v>
      </c>
      <c r="Q24" s="646"/>
      <c r="R24" s="646"/>
      <c r="S24" s="646"/>
      <c r="T24" s="646"/>
      <c r="U24" s="646"/>
      <c r="V24" s="647"/>
      <c r="W24" s="645"/>
      <c r="X24" s="646"/>
      <c r="Y24" s="646"/>
      <c r="Z24" s="646"/>
      <c r="AA24" s="646"/>
      <c r="AB24" s="646"/>
      <c r="AC24" s="647"/>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61"/>
      <c r="B25" s="962"/>
      <c r="C25" s="962"/>
      <c r="D25" s="962"/>
      <c r="E25" s="962"/>
      <c r="F25" s="963"/>
      <c r="G25" s="921"/>
      <c r="H25" s="922"/>
      <c r="I25" s="922"/>
      <c r="J25" s="922"/>
      <c r="K25" s="922"/>
      <c r="L25" s="922"/>
      <c r="M25" s="922"/>
      <c r="N25" s="922"/>
      <c r="O25" s="923"/>
      <c r="P25" s="645"/>
      <c r="Q25" s="646"/>
      <c r="R25" s="646"/>
      <c r="S25" s="646"/>
      <c r="T25" s="646"/>
      <c r="U25" s="646"/>
      <c r="V25" s="647"/>
      <c r="W25" s="645"/>
      <c r="X25" s="646"/>
      <c r="Y25" s="646"/>
      <c r="Z25" s="646"/>
      <c r="AA25" s="646"/>
      <c r="AB25" s="646"/>
      <c r="AC25" s="647"/>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61"/>
      <c r="B26" s="962"/>
      <c r="C26" s="962"/>
      <c r="D26" s="962"/>
      <c r="E26" s="962"/>
      <c r="F26" s="963"/>
      <c r="G26" s="921"/>
      <c r="H26" s="922"/>
      <c r="I26" s="922"/>
      <c r="J26" s="922"/>
      <c r="K26" s="922"/>
      <c r="L26" s="922"/>
      <c r="M26" s="922"/>
      <c r="N26" s="922"/>
      <c r="O26" s="923"/>
      <c r="P26" s="645"/>
      <c r="Q26" s="646"/>
      <c r="R26" s="646"/>
      <c r="S26" s="646"/>
      <c r="T26" s="646"/>
      <c r="U26" s="646"/>
      <c r="V26" s="647"/>
      <c r="W26" s="645"/>
      <c r="X26" s="646"/>
      <c r="Y26" s="646"/>
      <c r="Z26" s="646"/>
      <c r="AA26" s="646"/>
      <c r="AB26" s="646"/>
      <c r="AC26" s="647"/>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21"/>
      <c r="H27" s="922"/>
      <c r="I27" s="922"/>
      <c r="J27" s="922"/>
      <c r="K27" s="922"/>
      <c r="L27" s="922"/>
      <c r="M27" s="922"/>
      <c r="N27" s="922"/>
      <c r="O27" s="923"/>
      <c r="P27" s="645"/>
      <c r="Q27" s="646"/>
      <c r="R27" s="646"/>
      <c r="S27" s="646"/>
      <c r="T27" s="646"/>
      <c r="U27" s="646"/>
      <c r="V27" s="647"/>
      <c r="W27" s="645"/>
      <c r="X27" s="646"/>
      <c r="Y27" s="646"/>
      <c r="Z27" s="646"/>
      <c r="AA27" s="646"/>
      <c r="AB27" s="646"/>
      <c r="AC27" s="647"/>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24" t="s">
        <v>258</v>
      </c>
      <c r="H28" s="925"/>
      <c r="I28" s="925"/>
      <c r="J28" s="925"/>
      <c r="K28" s="925"/>
      <c r="L28" s="925"/>
      <c r="M28" s="925"/>
      <c r="N28" s="925"/>
      <c r="O28" s="926"/>
      <c r="P28" s="863">
        <f>P29-SUM(P23:P27)</f>
        <v>-9.9999999999999645E-2</v>
      </c>
      <c r="Q28" s="864"/>
      <c r="R28" s="864"/>
      <c r="S28" s="864"/>
      <c r="T28" s="864"/>
      <c r="U28" s="864"/>
      <c r="V28" s="865"/>
      <c r="W28" s="863">
        <f>W29-SUM(W23:W27)</f>
        <v>0</v>
      </c>
      <c r="X28" s="864"/>
      <c r="Y28" s="864"/>
      <c r="Z28" s="864"/>
      <c r="AA28" s="864"/>
      <c r="AB28" s="864"/>
      <c r="AC28" s="86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255</v>
      </c>
      <c r="H29" s="928"/>
      <c r="I29" s="928"/>
      <c r="J29" s="928"/>
      <c r="K29" s="928"/>
      <c r="L29" s="928"/>
      <c r="M29" s="928"/>
      <c r="N29" s="928"/>
      <c r="O29" s="929"/>
      <c r="P29" s="645">
        <f>AK13</f>
        <v>13</v>
      </c>
      <c r="Q29" s="646"/>
      <c r="R29" s="646"/>
      <c r="S29" s="646"/>
      <c r="T29" s="646"/>
      <c r="U29" s="646"/>
      <c r="V29" s="647"/>
      <c r="W29" s="937">
        <f>AR13</f>
        <v>0</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6" t="s">
        <v>270</v>
      </c>
      <c r="B30" s="847"/>
      <c r="C30" s="847"/>
      <c r="D30" s="847"/>
      <c r="E30" s="847"/>
      <c r="F30" s="848"/>
      <c r="G30" s="761" t="s">
        <v>145</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309</v>
      </c>
      <c r="AF30" s="844"/>
      <c r="AG30" s="844"/>
      <c r="AH30" s="845"/>
      <c r="AI30" s="900" t="s">
        <v>331</v>
      </c>
      <c r="AJ30" s="900"/>
      <c r="AK30" s="900"/>
      <c r="AL30" s="843"/>
      <c r="AM30" s="900" t="s">
        <v>428</v>
      </c>
      <c r="AN30" s="900"/>
      <c r="AO30" s="900"/>
      <c r="AP30" s="843"/>
      <c r="AQ30" s="755" t="s">
        <v>184</v>
      </c>
      <c r="AR30" s="756"/>
      <c r="AS30" s="756"/>
      <c r="AT30" s="757"/>
      <c r="AU30" s="762" t="s">
        <v>133</v>
      </c>
      <c r="AV30" s="762"/>
      <c r="AW30" s="762"/>
      <c r="AX30" s="902"/>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1"/>
      <c r="AJ31" s="901"/>
      <c r="AK31" s="901"/>
      <c r="AL31" s="397"/>
      <c r="AM31" s="901"/>
      <c r="AN31" s="901"/>
      <c r="AO31" s="901"/>
      <c r="AP31" s="397"/>
      <c r="AQ31" s="235"/>
      <c r="AR31" s="186"/>
      <c r="AS31" s="121" t="s">
        <v>185</v>
      </c>
      <c r="AT31" s="122"/>
      <c r="AU31" s="185">
        <v>3</v>
      </c>
      <c r="AV31" s="185"/>
      <c r="AW31" s="382" t="s">
        <v>175</v>
      </c>
      <c r="AX31" s="383"/>
    </row>
    <row r="32" spans="1:50" ht="23.25" customHeight="1" x14ac:dyDescent="0.15">
      <c r="A32" s="387"/>
      <c r="B32" s="385"/>
      <c r="C32" s="385"/>
      <c r="D32" s="385"/>
      <c r="E32" s="385"/>
      <c r="F32" s="386"/>
      <c r="G32" s="553" t="s">
        <v>645</v>
      </c>
      <c r="H32" s="554"/>
      <c r="I32" s="554"/>
      <c r="J32" s="554"/>
      <c r="K32" s="554"/>
      <c r="L32" s="554"/>
      <c r="M32" s="554"/>
      <c r="N32" s="554"/>
      <c r="O32" s="555"/>
      <c r="P32" s="93" t="s">
        <v>646</v>
      </c>
      <c r="Q32" s="93"/>
      <c r="R32" s="93"/>
      <c r="S32" s="93"/>
      <c r="T32" s="93"/>
      <c r="U32" s="93"/>
      <c r="V32" s="93"/>
      <c r="W32" s="93"/>
      <c r="X32" s="94"/>
      <c r="Y32" s="460" t="s">
        <v>12</v>
      </c>
      <c r="Z32" s="520"/>
      <c r="AA32" s="521"/>
      <c r="AB32" s="450"/>
      <c r="AC32" s="450"/>
      <c r="AD32" s="450"/>
      <c r="AE32" s="203">
        <v>1</v>
      </c>
      <c r="AF32" s="204"/>
      <c r="AG32" s="204"/>
      <c r="AH32" s="204"/>
      <c r="AI32" s="203">
        <v>1</v>
      </c>
      <c r="AJ32" s="204"/>
      <c r="AK32" s="204"/>
      <c r="AL32" s="204"/>
      <c r="AM32" s="203">
        <v>2</v>
      </c>
      <c r="AN32" s="204"/>
      <c r="AO32" s="204"/>
      <c r="AP32" s="204"/>
      <c r="AQ32" s="321" t="s">
        <v>642</v>
      </c>
      <c r="AR32" s="193"/>
      <c r="AS32" s="193"/>
      <c r="AT32" s="322"/>
      <c r="AU32" s="204" t="s">
        <v>642</v>
      </c>
      <c r="AV32" s="204"/>
      <c r="AW32" s="204"/>
      <c r="AX32" s="206"/>
    </row>
    <row r="33" spans="1:51" ht="23.25" customHeight="1" x14ac:dyDescent="0.15">
      <c r="A33" s="388"/>
      <c r="B33" s="389"/>
      <c r="C33" s="389"/>
      <c r="D33" s="389"/>
      <c r="E33" s="389"/>
      <c r="F33" s="390"/>
      <c r="G33" s="556"/>
      <c r="H33" s="557"/>
      <c r="I33" s="557"/>
      <c r="J33" s="557"/>
      <c r="K33" s="557"/>
      <c r="L33" s="557"/>
      <c r="M33" s="557"/>
      <c r="N33" s="557"/>
      <c r="O33" s="558"/>
      <c r="P33" s="96"/>
      <c r="Q33" s="96"/>
      <c r="R33" s="96"/>
      <c r="S33" s="96"/>
      <c r="T33" s="96"/>
      <c r="U33" s="96"/>
      <c r="V33" s="96"/>
      <c r="W33" s="96"/>
      <c r="X33" s="97"/>
      <c r="Y33" s="436" t="s">
        <v>53</v>
      </c>
      <c r="Z33" s="431"/>
      <c r="AA33" s="432"/>
      <c r="AB33" s="512"/>
      <c r="AC33" s="512"/>
      <c r="AD33" s="512"/>
      <c r="AE33" s="203" t="s">
        <v>641</v>
      </c>
      <c r="AF33" s="204"/>
      <c r="AG33" s="204"/>
      <c r="AH33" s="204"/>
      <c r="AI33" s="203" t="s">
        <v>641</v>
      </c>
      <c r="AJ33" s="204"/>
      <c r="AK33" s="204"/>
      <c r="AL33" s="204"/>
      <c r="AM33" s="203" t="s">
        <v>666</v>
      </c>
      <c r="AN33" s="204"/>
      <c r="AO33" s="204"/>
      <c r="AP33" s="204"/>
      <c r="AQ33" s="321" t="s">
        <v>642</v>
      </c>
      <c r="AR33" s="193"/>
      <c r="AS33" s="193"/>
      <c r="AT33" s="322"/>
      <c r="AU33" s="204">
        <v>3</v>
      </c>
      <c r="AV33" s="204"/>
      <c r="AW33" s="204"/>
      <c r="AX33" s="206"/>
    </row>
    <row r="34" spans="1:51" ht="23.25" customHeight="1" x14ac:dyDescent="0.15">
      <c r="A34" s="387"/>
      <c r="B34" s="385"/>
      <c r="C34" s="385"/>
      <c r="D34" s="385"/>
      <c r="E34" s="385"/>
      <c r="F34" s="386"/>
      <c r="G34" s="559"/>
      <c r="H34" s="560"/>
      <c r="I34" s="560"/>
      <c r="J34" s="560"/>
      <c r="K34" s="560"/>
      <c r="L34" s="560"/>
      <c r="M34" s="560"/>
      <c r="N34" s="560"/>
      <c r="O34" s="561"/>
      <c r="P34" s="99"/>
      <c r="Q34" s="99"/>
      <c r="R34" s="99"/>
      <c r="S34" s="99"/>
      <c r="T34" s="99"/>
      <c r="U34" s="99"/>
      <c r="V34" s="99"/>
      <c r="W34" s="99"/>
      <c r="X34" s="100"/>
      <c r="Y34" s="436" t="s">
        <v>13</v>
      </c>
      <c r="Z34" s="431"/>
      <c r="AA34" s="432"/>
      <c r="AB34" s="545" t="s">
        <v>176</v>
      </c>
      <c r="AC34" s="545"/>
      <c r="AD34" s="545"/>
      <c r="AE34" s="203">
        <v>33</v>
      </c>
      <c r="AF34" s="204"/>
      <c r="AG34" s="204"/>
      <c r="AH34" s="204"/>
      <c r="AI34" s="203">
        <v>33</v>
      </c>
      <c r="AJ34" s="204"/>
      <c r="AK34" s="204"/>
      <c r="AL34" s="204"/>
      <c r="AM34" s="203">
        <v>67</v>
      </c>
      <c r="AN34" s="204"/>
      <c r="AO34" s="204"/>
      <c r="AP34" s="204"/>
      <c r="AQ34" s="321" t="s">
        <v>642</v>
      </c>
      <c r="AR34" s="193"/>
      <c r="AS34" s="193"/>
      <c r="AT34" s="322"/>
      <c r="AU34" s="204" t="s">
        <v>642</v>
      </c>
      <c r="AV34" s="204"/>
      <c r="AW34" s="204"/>
      <c r="AX34" s="206"/>
    </row>
    <row r="35" spans="1:51" ht="23.25" customHeight="1" x14ac:dyDescent="0.15">
      <c r="A35" s="213" t="s">
        <v>299</v>
      </c>
      <c r="B35" s="214"/>
      <c r="C35" s="214"/>
      <c r="D35" s="214"/>
      <c r="E35" s="214"/>
      <c r="F35" s="215"/>
      <c r="G35" s="219" t="s">
        <v>668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8" t="s">
        <v>270</v>
      </c>
      <c r="B37" s="759"/>
      <c r="C37" s="759"/>
      <c r="D37" s="759"/>
      <c r="E37" s="759"/>
      <c r="F37" s="760"/>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2" t="s">
        <v>309</v>
      </c>
      <c r="AF37" s="232"/>
      <c r="AG37" s="232"/>
      <c r="AH37" s="232"/>
      <c r="AI37" s="232" t="s">
        <v>331</v>
      </c>
      <c r="AJ37" s="232"/>
      <c r="AK37" s="232"/>
      <c r="AL37" s="232"/>
      <c r="AM37" s="232" t="s">
        <v>428</v>
      </c>
      <c r="AN37" s="232"/>
      <c r="AO37" s="232"/>
      <c r="AP37" s="232"/>
      <c r="AQ37" s="139" t="s">
        <v>184</v>
      </c>
      <c r="AR37" s="140"/>
      <c r="AS37" s="140"/>
      <c r="AT37" s="141"/>
      <c r="AU37" s="401" t="s">
        <v>133</v>
      </c>
      <c r="AV37" s="401"/>
      <c r="AW37" s="401"/>
      <c r="AX37" s="895"/>
      <c r="AY37">
        <f>COUNTA($G$39)</f>
        <v>0</v>
      </c>
    </row>
    <row r="38" spans="1:51" ht="18.75" hidden="1"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2"/>
      <c r="AF38" s="232"/>
      <c r="AG38" s="232"/>
      <c r="AH38" s="232"/>
      <c r="AI38" s="232"/>
      <c r="AJ38" s="232"/>
      <c r="AK38" s="232"/>
      <c r="AL38" s="232"/>
      <c r="AM38" s="232"/>
      <c r="AN38" s="232"/>
      <c r="AO38" s="232"/>
      <c r="AP38" s="232"/>
      <c r="AQ38" s="235"/>
      <c r="AR38" s="186"/>
      <c r="AS38" s="121" t="s">
        <v>185</v>
      </c>
      <c r="AT38" s="122"/>
      <c r="AU38" s="185"/>
      <c r="AV38" s="185"/>
      <c r="AW38" s="382" t="s">
        <v>175</v>
      </c>
      <c r="AX38" s="383"/>
      <c r="AY38">
        <f>$AY$37</f>
        <v>0</v>
      </c>
    </row>
    <row r="39" spans="1:51" ht="23.25" hidden="1" customHeight="1" x14ac:dyDescent="0.15">
      <c r="A39" s="387"/>
      <c r="B39" s="385"/>
      <c r="C39" s="385"/>
      <c r="D39" s="385"/>
      <c r="E39" s="385"/>
      <c r="F39" s="386"/>
      <c r="G39" s="553"/>
      <c r="H39" s="554"/>
      <c r="I39" s="554"/>
      <c r="J39" s="554"/>
      <c r="K39" s="554"/>
      <c r="L39" s="554"/>
      <c r="M39" s="554"/>
      <c r="N39" s="554"/>
      <c r="O39" s="555"/>
      <c r="P39" s="93"/>
      <c r="Q39" s="93"/>
      <c r="R39" s="93"/>
      <c r="S39" s="93"/>
      <c r="T39" s="93"/>
      <c r="U39" s="93"/>
      <c r="V39" s="93"/>
      <c r="W39" s="93"/>
      <c r="X39" s="94"/>
      <c r="Y39" s="460" t="s">
        <v>12</v>
      </c>
      <c r="Z39" s="520"/>
      <c r="AA39" s="521"/>
      <c r="AB39" s="450"/>
      <c r="AC39" s="450"/>
      <c r="AD39" s="450"/>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8"/>
      <c r="B40" s="389"/>
      <c r="C40" s="389"/>
      <c r="D40" s="389"/>
      <c r="E40" s="389"/>
      <c r="F40" s="390"/>
      <c r="G40" s="556"/>
      <c r="H40" s="557"/>
      <c r="I40" s="557"/>
      <c r="J40" s="557"/>
      <c r="K40" s="557"/>
      <c r="L40" s="557"/>
      <c r="M40" s="557"/>
      <c r="N40" s="557"/>
      <c r="O40" s="558"/>
      <c r="P40" s="96"/>
      <c r="Q40" s="96"/>
      <c r="R40" s="96"/>
      <c r="S40" s="96"/>
      <c r="T40" s="96"/>
      <c r="U40" s="96"/>
      <c r="V40" s="96"/>
      <c r="W40" s="96"/>
      <c r="X40" s="97"/>
      <c r="Y40" s="436" t="s">
        <v>53</v>
      </c>
      <c r="Z40" s="431"/>
      <c r="AA40" s="432"/>
      <c r="AB40" s="512"/>
      <c r="AC40" s="512"/>
      <c r="AD40" s="512"/>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1"/>
      <c r="B41" s="392"/>
      <c r="C41" s="392"/>
      <c r="D41" s="392"/>
      <c r="E41" s="392"/>
      <c r="F41" s="393"/>
      <c r="G41" s="559"/>
      <c r="H41" s="560"/>
      <c r="I41" s="560"/>
      <c r="J41" s="560"/>
      <c r="K41" s="560"/>
      <c r="L41" s="560"/>
      <c r="M41" s="560"/>
      <c r="N41" s="560"/>
      <c r="O41" s="561"/>
      <c r="P41" s="99"/>
      <c r="Q41" s="99"/>
      <c r="R41" s="99"/>
      <c r="S41" s="99"/>
      <c r="T41" s="99"/>
      <c r="U41" s="99"/>
      <c r="V41" s="99"/>
      <c r="W41" s="99"/>
      <c r="X41" s="100"/>
      <c r="Y41" s="436" t="s">
        <v>13</v>
      </c>
      <c r="Z41" s="431"/>
      <c r="AA41" s="432"/>
      <c r="AB41" s="545" t="s">
        <v>176</v>
      </c>
      <c r="AC41" s="545"/>
      <c r="AD41" s="545"/>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8" t="s">
        <v>270</v>
      </c>
      <c r="B44" s="759"/>
      <c r="C44" s="759"/>
      <c r="D44" s="759"/>
      <c r="E44" s="759"/>
      <c r="F44" s="760"/>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2" t="s">
        <v>309</v>
      </c>
      <c r="AF44" s="232"/>
      <c r="AG44" s="232"/>
      <c r="AH44" s="232"/>
      <c r="AI44" s="232" t="s">
        <v>331</v>
      </c>
      <c r="AJ44" s="232"/>
      <c r="AK44" s="232"/>
      <c r="AL44" s="232"/>
      <c r="AM44" s="232" t="s">
        <v>428</v>
      </c>
      <c r="AN44" s="232"/>
      <c r="AO44" s="232"/>
      <c r="AP44" s="232"/>
      <c r="AQ44" s="139" t="s">
        <v>184</v>
      </c>
      <c r="AR44" s="140"/>
      <c r="AS44" s="140"/>
      <c r="AT44" s="141"/>
      <c r="AU44" s="401" t="s">
        <v>133</v>
      </c>
      <c r="AV44" s="401"/>
      <c r="AW44" s="401"/>
      <c r="AX44" s="895"/>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2"/>
      <c r="AF45" s="232"/>
      <c r="AG45" s="232"/>
      <c r="AH45" s="232"/>
      <c r="AI45" s="232"/>
      <c r="AJ45" s="232"/>
      <c r="AK45" s="232"/>
      <c r="AL45" s="232"/>
      <c r="AM45" s="232"/>
      <c r="AN45" s="232"/>
      <c r="AO45" s="232"/>
      <c r="AP45" s="232"/>
      <c r="AQ45" s="235"/>
      <c r="AR45" s="186"/>
      <c r="AS45" s="121" t="s">
        <v>185</v>
      </c>
      <c r="AT45" s="122"/>
      <c r="AU45" s="185"/>
      <c r="AV45" s="185"/>
      <c r="AW45" s="382" t="s">
        <v>175</v>
      </c>
      <c r="AX45" s="383"/>
      <c r="AY45">
        <f>$AY$44</f>
        <v>0</v>
      </c>
    </row>
    <row r="46" spans="1:51" ht="23.25" hidden="1" customHeight="1" x14ac:dyDescent="0.15">
      <c r="A46" s="387"/>
      <c r="B46" s="385"/>
      <c r="C46" s="385"/>
      <c r="D46" s="385"/>
      <c r="E46" s="385"/>
      <c r="F46" s="386"/>
      <c r="G46" s="553"/>
      <c r="H46" s="554"/>
      <c r="I46" s="554"/>
      <c r="J46" s="554"/>
      <c r="K46" s="554"/>
      <c r="L46" s="554"/>
      <c r="M46" s="554"/>
      <c r="N46" s="554"/>
      <c r="O46" s="555"/>
      <c r="P46" s="93"/>
      <c r="Q46" s="93"/>
      <c r="R46" s="93"/>
      <c r="S46" s="93"/>
      <c r="T46" s="93"/>
      <c r="U46" s="93"/>
      <c r="V46" s="93"/>
      <c r="W46" s="93"/>
      <c r="X46" s="94"/>
      <c r="Y46" s="460" t="s">
        <v>12</v>
      </c>
      <c r="Z46" s="520"/>
      <c r="AA46" s="521"/>
      <c r="AB46" s="450"/>
      <c r="AC46" s="450"/>
      <c r="AD46" s="450"/>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8"/>
      <c r="B47" s="389"/>
      <c r="C47" s="389"/>
      <c r="D47" s="389"/>
      <c r="E47" s="389"/>
      <c r="F47" s="390"/>
      <c r="G47" s="556"/>
      <c r="H47" s="557"/>
      <c r="I47" s="557"/>
      <c r="J47" s="557"/>
      <c r="K47" s="557"/>
      <c r="L47" s="557"/>
      <c r="M47" s="557"/>
      <c r="N47" s="557"/>
      <c r="O47" s="558"/>
      <c r="P47" s="96"/>
      <c r="Q47" s="96"/>
      <c r="R47" s="96"/>
      <c r="S47" s="96"/>
      <c r="T47" s="96"/>
      <c r="U47" s="96"/>
      <c r="V47" s="96"/>
      <c r="W47" s="96"/>
      <c r="X47" s="97"/>
      <c r="Y47" s="436" t="s">
        <v>53</v>
      </c>
      <c r="Z47" s="431"/>
      <c r="AA47" s="432"/>
      <c r="AB47" s="512"/>
      <c r="AC47" s="512"/>
      <c r="AD47" s="512"/>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1"/>
      <c r="B48" s="392"/>
      <c r="C48" s="392"/>
      <c r="D48" s="392"/>
      <c r="E48" s="392"/>
      <c r="F48" s="393"/>
      <c r="G48" s="559"/>
      <c r="H48" s="560"/>
      <c r="I48" s="560"/>
      <c r="J48" s="560"/>
      <c r="K48" s="560"/>
      <c r="L48" s="560"/>
      <c r="M48" s="560"/>
      <c r="N48" s="560"/>
      <c r="O48" s="561"/>
      <c r="P48" s="99"/>
      <c r="Q48" s="99"/>
      <c r="R48" s="99"/>
      <c r="S48" s="99"/>
      <c r="T48" s="99"/>
      <c r="U48" s="99"/>
      <c r="V48" s="99"/>
      <c r="W48" s="99"/>
      <c r="X48" s="100"/>
      <c r="Y48" s="436" t="s">
        <v>13</v>
      </c>
      <c r="Z48" s="431"/>
      <c r="AA48" s="432"/>
      <c r="AB48" s="545" t="s">
        <v>176</v>
      </c>
      <c r="AC48" s="545"/>
      <c r="AD48" s="545"/>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4" t="s">
        <v>270</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2" t="s">
        <v>309</v>
      </c>
      <c r="AF51" s="232"/>
      <c r="AG51" s="232"/>
      <c r="AH51" s="232"/>
      <c r="AI51" s="232" t="s">
        <v>331</v>
      </c>
      <c r="AJ51" s="232"/>
      <c r="AK51" s="232"/>
      <c r="AL51" s="232"/>
      <c r="AM51" s="232" t="s">
        <v>428</v>
      </c>
      <c r="AN51" s="232"/>
      <c r="AO51" s="232"/>
      <c r="AP51" s="232"/>
      <c r="AQ51" s="139" t="s">
        <v>184</v>
      </c>
      <c r="AR51" s="140"/>
      <c r="AS51" s="140"/>
      <c r="AT51" s="141"/>
      <c r="AU51" s="910" t="s">
        <v>133</v>
      </c>
      <c r="AV51" s="910"/>
      <c r="AW51" s="910"/>
      <c r="AX51" s="911"/>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2"/>
      <c r="AF52" s="232"/>
      <c r="AG52" s="232"/>
      <c r="AH52" s="232"/>
      <c r="AI52" s="232"/>
      <c r="AJ52" s="232"/>
      <c r="AK52" s="232"/>
      <c r="AL52" s="232"/>
      <c r="AM52" s="232"/>
      <c r="AN52" s="232"/>
      <c r="AO52" s="232"/>
      <c r="AP52" s="232"/>
      <c r="AQ52" s="235"/>
      <c r="AR52" s="186"/>
      <c r="AS52" s="121" t="s">
        <v>185</v>
      </c>
      <c r="AT52" s="122"/>
      <c r="AU52" s="185"/>
      <c r="AV52" s="185"/>
      <c r="AW52" s="382" t="s">
        <v>175</v>
      </c>
      <c r="AX52" s="383"/>
      <c r="AY52">
        <f>$AY$51</f>
        <v>0</v>
      </c>
    </row>
    <row r="53" spans="1:51" ht="23.25" hidden="1" customHeight="1" x14ac:dyDescent="0.15">
      <c r="A53" s="387"/>
      <c r="B53" s="385"/>
      <c r="C53" s="385"/>
      <c r="D53" s="385"/>
      <c r="E53" s="385"/>
      <c r="F53" s="386"/>
      <c r="G53" s="553"/>
      <c r="H53" s="554"/>
      <c r="I53" s="554"/>
      <c r="J53" s="554"/>
      <c r="K53" s="554"/>
      <c r="L53" s="554"/>
      <c r="M53" s="554"/>
      <c r="N53" s="554"/>
      <c r="O53" s="555"/>
      <c r="P53" s="93"/>
      <c r="Q53" s="93"/>
      <c r="R53" s="93"/>
      <c r="S53" s="93"/>
      <c r="T53" s="93"/>
      <c r="U53" s="93"/>
      <c r="V53" s="93"/>
      <c r="W53" s="93"/>
      <c r="X53" s="94"/>
      <c r="Y53" s="460" t="s">
        <v>12</v>
      </c>
      <c r="Z53" s="520"/>
      <c r="AA53" s="521"/>
      <c r="AB53" s="450"/>
      <c r="AC53" s="450"/>
      <c r="AD53" s="450"/>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8"/>
      <c r="B54" s="389"/>
      <c r="C54" s="389"/>
      <c r="D54" s="389"/>
      <c r="E54" s="389"/>
      <c r="F54" s="390"/>
      <c r="G54" s="556"/>
      <c r="H54" s="557"/>
      <c r="I54" s="557"/>
      <c r="J54" s="557"/>
      <c r="K54" s="557"/>
      <c r="L54" s="557"/>
      <c r="M54" s="557"/>
      <c r="N54" s="557"/>
      <c r="O54" s="558"/>
      <c r="P54" s="96"/>
      <c r="Q54" s="96"/>
      <c r="R54" s="96"/>
      <c r="S54" s="96"/>
      <c r="T54" s="96"/>
      <c r="U54" s="96"/>
      <c r="V54" s="96"/>
      <c r="W54" s="96"/>
      <c r="X54" s="97"/>
      <c r="Y54" s="436" t="s">
        <v>53</v>
      </c>
      <c r="Z54" s="431"/>
      <c r="AA54" s="432"/>
      <c r="AB54" s="512"/>
      <c r="AC54" s="512"/>
      <c r="AD54" s="512"/>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1"/>
      <c r="B55" s="392"/>
      <c r="C55" s="392"/>
      <c r="D55" s="392"/>
      <c r="E55" s="392"/>
      <c r="F55" s="393"/>
      <c r="G55" s="559"/>
      <c r="H55" s="560"/>
      <c r="I55" s="560"/>
      <c r="J55" s="560"/>
      <c r="K55" s="560"/>
      <c r="L55" s="560"/>
      <c r="M55" s="560"/>
      <c r="N55" s="560"/>
      <c r="O55" s="561"/>
      <c r="P55" s="99"/>
      <c r="Q55" s="99"/>
      <c r="R55" s="99"/>
      <c r="S55" s="99"/>
      <c r="T55" s="99"/>
      <c r="U55" s="99"/>
      <c r="V55" s="99"/>
      <c r="W55" s="99"/>
      <c r="X55" s="100"/>
      <c r="Y55" s="436" t="s">
        <v>13</v>
      </c>
      <c r="Z55" s="431"/>
      <c r="AA55" s="432"/>
      <c r="AB55" s="582" t="s">
        <v>14</v>
      </c>
      <c r="AC55" s="582"/>
      <c r="AD55" s="58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4" t="s">
        <v>270</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2" t="s">
        <v>309</v>
      </c>
      <c r="AF58" s="232"/>
      <c r="AG58" s="232"/>
      <c r="AH58" s="232"/>
      <c r="AI58" s="232" t="s">
        <v>331</v>
      </c>
      <c r="AJ58" s="232"/>
      <c r="AK58" s="232"/>
      <c r="AL58" s="232"/>
      <c r="AM58" s="232" t="s">
        <v>428</v>
      </c>
      <c r="AN58" s="232"/>
      <c r="AO58" s="232"/>
      <c r="AP58" s="232"/>
      <c r="AQ58" s="139" t="s">
        <v>184</v>
      </c>
      <c r="AR58" s="140"/>
      <c r="AS58" s="140"/>
      <c r="AT58" s="141"/>
      <c r="AU58" s="910" t="s">
        <v>133</v>
      </c>
      <c r="AV58" s="910"/>
      <c r="AW58" s="910"/>
      <c r="AX58" s="911"/>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2"/>
      <c r="AF59" s="232"/>
      <c r="AG59" s="232"/>
      <c r="AH59" s="232"/>
      <c r="AI59" s="232"/>
      <c r="AJ59" s="232"/>
      <c r="AK59" s="232"/>
      <c r="AL59" s="232"/>
      <c r="AM59" s="232"/>
      <c r="AN59" s="232"/>
      <c r="AO59" s="232"/>
      <c r="AP59" s="232"/>
      <c r="AQ59" s="235"/>
      <c r="AR59" s="186"/>
      <c r="AS59" s="121" t="s">
        <v>185</v>
      </c>
      <c r="AT59" s="122"/>
      <c r="AU59" s="185"/>
      <c r="AV59" s="185"/>
      <c r="AW59" s="382" t="s">
        <v>175</v>
      </c>
      <c r="AX59" s="383"/>
      <c r="AY59">
        <f>$AY$58</f>
        <v>0</v>
      </c>
    </row>
    <row r="60" spans="1:51" ht="23.25" hidden="1" customHeight="1" x14ac:dyDescent="0.15">
      <c r="A60" s="387"/>
      <c r="B60" s="385"/>
      <c r="C60" s="385"/>
      <c r="D60" s="385"/>
      <c r="E60" s="385"/>
      <c r="F60" s="386"/>
      <c r="G60" s="553"/>
      <c r="H60" s="554"/>
      <c r="I60" s="554"/>
      <c r="J60" s="554"/>
      <c r="K60" s="554"/>
      <c r="L60" s="554"/>
      <c r="M60" s="554"/>
      <c r="N60" s="554"/>
      <c r="O60" s="555"/>
      <c r="P60" s="93"/>
      <c r="Q60" s="93"/>
      <c r="R60" s="93"/>
      <c r="S60" s="93"/>
      <c r="T60" s="93"/>
      <c r="U60" s="93"/>
      <c r="V60" s="93"/>
      <c r="W60" s="93"/>
      <c r="X60" s="94"/>
      <c r="Y60" s="460" t="s">
        <v>12</v>
      </c>
      <c r="Z60" s="520"/>
      <c r="AA60" s="521"/>
      <c r="AB60" s="450"/>
      <c r="AC60" s="450"/>
      <c r="AD60" s="45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8"/>
      <c r="B61" s="389"/>
      <c r="C61" s="389"/>
      <c r="D61" s="389"/>
      <c r="E61" s="389"/>
      <c r="F61" s="390"/>
      <c r="G61" s="556"/>
      <c r="H61" s="557"/>
      <c r="I61" s="557"/>
      <c r="J61" s="557"/>
      <c r="K61" s="557"/>
      <c r="L61" s="557"/>
      <c r="M61" s="557"/>
      <c r="N61" s="557"/>
      <c r="O61" s="558"/>
      <c r="P61" s="96"/>
      <c r="Q61" s="96"/>
      <c r="R61" s="96"/>
      <c r="S61" s="96"/>
      <c r="T61" s="96"/>
      <c r="U61" s="96"/>
      <c r="V61" s="96"/>
      <c r="W61" s="96"/>
      <c r="X61" s="97"/>
      <c r="Y61" s="436" t="s">
        <v>53</v>
      </c>
      <c r="Z61" s="431"/>
      <c r="AA61" s="432"/>
      <c r="AB61" s="512"/>
      <c r="AC61" s="512"/>
      <c r="AD61" s="51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8"/>
      <c r="B62" s="389"/>
      <c r="C62" s="389"/>
      <c r="D62" s="389"/>
      <c r="E62" s="389"/>
      <c r="F62" s="390"/>
      <c r="G62" s="559"/>
      <c r="H62" s="560"/>
      <c r="I62" s="560"/>
      <c r="J62" s="560"/>
      <c r="K62" s="560"/>
      <c r="L62" s="560"/>
      <c r="M62" s="560"/>
      <c r="N62" s="560"/>
      <c r="O62" s="561"/>
      <c r="P62" s="99"/>
      <c r="Q62" s="99"/>
      <c r="R62" s="99"/>
      <c r="S62" s="99"/>
      <c r="T62" s="99"/>
      <c r="U62" s="99"/>
      <c r="V62" s="99"/>
      <c r="W62" s="99"/>
      <c r="X62" s="100"/>
      <c r="Y62" s="436" t="s">
        <v>13</v>
      </c>
      <c r="Z62" s="431"/>
      <c r="AA62" s="432"/>
      <c r="AB62" s="545" t="s">
        <v>14</v>
      </c>
      <c r="AC62" s="545"/>
      <c r="AD62" s="54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1" t="s">
        <v>271</v>
      </c>
      <c r="B65" s="472"/>
      <c r="C65" s="472"/>
      <c r="D65" s="472"/>
      <c r="E65" s="472"/>
      <c r="F65" s="473"/>
      <c r="G65" s="474"/>
      <c r="H65" s="227" t="s">
        <v>145</v>
      </c>
      <c r="I65" s="227"/>
      <c r="J65" s="227"/>
      <c r="K65" s="227"/>
      <c r="L65" s="227"/>
      <c r="M65" s="227"/>
      <c r="N65" s="227"/>
      <c r="O65" s="228"/>
      <c r="P65" s="226" t="s">
        <v>58</v>
      </c>
      <c r="Q65" s="227"/>
      <c r="R65" s="227"/>
      <c r="S65" s="227"/>
      <c r="T65" s="227"/>
      <c r="U65" s="227"/>
      <c r="V65" s="228"/>
      <c r="W65" s="476" t="s">
        <v>266</v>
      </c>
      <c r="X65" s="477"/>
      <c r="Y65" s="480"/>
      <c r="Z65" s="480"/>
      <c r="AA65" s="481"/>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64"/>
      <c r="B66" s="465"/>
      <c r="C66" s="465"/>
      <c r="D66" s="465"/>
      <c r="E66" s="465"/>
      <c r="F66" s="466"/>
      <c r="G66" s="475"/>
      <c r="H66" s="230"/>
      <c r="I66" s="230"/>
      <c r="J66" s="230"/>
      <c r="K66" s="230"/>
      <c r="L66" s="230"/>
      <c r="M66" s="230"/>
      <c r="N66" s="230"/>
      <c r="O66" s="231"/>
      <c r="P66" s="229"/>
      <c r="Q66" s="230"/>
      <c r="R66" s="230"/>
      <c r="S66" s="230"/>
      <c r="T66" s="230"/>
      <c r="U66" s="230"/>
      <c r="V66" s="231"/>
      <c r="W66" s="478"/>
      <c r="X66" s="479"/>
      <c r="Y66" s="482"/>
      <c r="Z66" s="482"/>
      <c r="AA66" s="483"/>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4"/>
      <c r="B67" s="465"/>
      <c r="C67" s="465"/>
      <c r="D67" s="465"/>
      <c r="E67" s="465"/>
      <c r="F67" s="466"/>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4"/>
      <c r="B68" s="465"/>
      <c r="C68" s="465"/>
      <c r="D68" s="465"/>
      <c r="E68" s="465"/>
      <c r="F68" s="46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4"/>
      <c r="B69" s="465"/>
      <c r="C69" s="465"/>
      <c r="D69" s="465"/>
      <c r="E69" s="465"/>
      <c r="F69" s="46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4" t="s">
        <v>275</v>
      </c>
      <c r="B70" s="465"/>
      <c r="C70" s="465"/>
      <c r="D70" s="465"/>
      <c r="E70" s="465"/>
      <c r="F70" s="466"/>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4"/>
      <c r="B71" s="465"/>
      <c r="C71" s="465"/>
      <c r="D71" s="465"/>
      <c r="E71" s="465"/>
      <c r="F71" s="46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7"/>
      <c r="B72" s="468"/>
      <c r="C72" s="468"/>
      <c r="D72" s="468"/>
      <c r="E72" s="468"/>
      <c r="F72" s="46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5" t="s">
        <v>271</v>
      </c>
      <c r="B73" s="496"/>
      <c r="C73" s="496"/>
      <c r="D73" s="496"/>
      <c r="E73" s="496"/>
      <c r="F73" s="497"/>
      <c r="G73" s="571"/>
      <c r="H73" s="118" t="s">
        <v>145</v>
      </c>
      <c r="I73" s="118"/>
      <c r="J73" s="118"/>
      <c r="K73" s="118"/>
      <c r="L73" s="118"/>
      <c r="M73" s="118"/>
      <c r="N73" s="118"/>
      <c r="O73" s="119"/>
      <c r="P73" s="143" t="s">
        <v>58</v>
      </c>
      <c r="Q73" s="118"/>
      <c r="R73" s="118"/>
      <c r="S73" s="118"/>
      <c r="T73" s="118"/>
      <c r="U73" s="118"/>
      <c r="V73" s="118"/>
      <c r="W73" s="118"/>
      <c r="X73" s="119"/>
      <c r="Y73" s="573"/>
      <c r="Z73" s="574"/>
      <c r="AA73" s="575"/>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8"/>
      <c r="B74" s="499"/>
      <c r="C74" s="499"/>
      <c r="D74" s="499"/>
      <c r="E74" s="499"/>
      <c r="F74" s="500"/>
      <c r="G74" s="57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8"/>
      <c r="B75" s="499"/>
      <c r="C75" s="499"/>
      <c r="D75" s="499"/>
      <c r="E75" s="499"/>
      <c r="F75" s="500"/>
      <c r="G75" s="59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8"/>
      <c r="B76" s="499"/>
      <c r="C76" s="499"/>
      <c r="D76" s="499"/>
      <c r="E76" s="499"/>
      <c r="F76" s="500"/>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8"/>
      <c r="B77" s="499"/>
      <c r="C77" s="499"/>
      <c r="D77" s="499"/>
      <c r="E77" s="499"/>
      <c r="F77" s="500"/>
      <c r="G77" s="599"/>
      <c r="H77" s="99"/>
      <c r="I77" s="99"/>
      <c r="J77" s="99"/>
      <c r="K77" s="99"/>
      <c r="L77" s="99"/>
      <c r="M77" s="99"/>
      <c r="N77" s="99"/>
      <c r="O77" s="100"/>
      <c r="P77" s="96"/>
      <c r="Q77" s="96"/>
      <c r="R77" s="96"/>
      <c r="S77" s="96"/>
      <c r="T77" s="96"/>
      <c r="U77" s="96"/>
      <c r="V77" s="96"/>
      <c r="W77" s="96"/>
      <c r="X77" s="97"/>
      <c r="Y77" s="143" t="s">
        <v>13</v>
      </c>
      <c r="Z77" s="118"/>
      <c r="AA77" s="119"/>
      <c r="AB77" s="568" t="s">
        <v>14</v>
      </c>
      <c r="AC77" s="568"/>
      <c r="AD77" s="568"/>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6"/>
      <c r="I78" s="577"/>
      <c r="J78" s="577"/>
      <c r="K78" s="577"/>
      <c r="L78" s="577"/>
      <c r="M78" s="577"/>
      <c r="N78" s="577"/>
      <c r="O78" s="578"/>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265</v>
      </c>
      <c r="AP79" s="259"/>
      <c r="AQ79" s="259"/>
      <c r="AR79" s="62"/>
      <c r="AS79" s="258"/>
      <c r="AT79" s="259"/>
      <c r="AU79" s="259"/>
      <c r="AV79" s="259"/>
      <c r="AW79" s="259"/>
      <c r="AX79" s="953"/>
      <c r="AY79">
        <f>COUNTIF($AR$79,"☑")</f>
        <v>0</v>
      </c>
    </row>
    <row r="80" spans="1:51" ht="18.75" hidden="1" customHeight="1" x14ac:dyDescent="0.15">
      <c r="A80" s="849" t="s">
        <v>146</v>
      </c>
      <c r="B80" s="513" t="s">
        <v>262</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621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50"/>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50"/>
      <c r="B82" s="516"/>
      <c r="C82" s="414"/>
      <c r="D82" s="414"/>
      <c r="E82" s="414"/>
      <c r="F82" s="415"/>
      <c r="G82" s="664"/>
      <c r="H82" s="664"/>
      <c r="I82" s="664"/>
      <c r="J82" s="664"/>
      <c r="K82" s="664"/>
      <c r="L82" s="664"/>
      <c r="M82" s="664"/>
      <c r="N82" s="664"/>
      <c r="O82" s="664"/>
      <c r="P82" s="664"/>
      <c r="Q82" s="664"/>
      <c r="R82" s="664"/>
      <c r="S82" s="664"/>
      <c r="T82" s="664"/>
      <c r="U82" s="664"/>
      <c r="V82" s="664"/>
      <c r="W82" s="664"/>
      <c r="X82" s="664"/>
      <c r="Y82" s="664"/>
      <c r="Z82" s="664"/>
      <c r="AA82" s="665"/>
      <c r="AB82" s="869"/>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0"/>
      <c r="AY82">
        <f t="shared" ref="AY82:AY89" si="10">$AY$80</f>
        <v>0</v>
      </c>
    </row>
    <row r="83" spans="1:60" ht="22.5" hidden="1" customHeight="1" x14ac:dyDescent="0.15">
      <c r="A83" s="850"/>
      <c r="B83" s="516"/>
      <c r="C83" s="414"/>
      <c r="D83" s="414"/>
      <c r="E83" s="414"/>
      <c r="F83" s="415"/>
      <c r="G83" s="666"/>
      <c r="H83" s="666"/>
      <c r="I83" s="666"/>
      <c r="J83" s="666"/>
      <c r="K83" s="666"/>
      <c r="L83" s="666"/>
      <c r="M83" s="666"/>
      <c r="N83" s="666"/>
      <c r="O83" s="666"/>
      <c r="P83" s="666"/>
      <c r="Q83" s="666"/>
      <c r="R83" s="666"/>
      <c r="S83" s="666"/>
      <c r="T83" s="666"/>
      <c r="U83" s="666"/>
      <c r="V83" s="666"/>
      <c r="W83" s="666"/>
      <c r="X83" s="666"/>
      <c r="Y83" s="666"/>
      <c r="Z83" s="666"/>
      <c r="AA83" s="667"/>
      <c r="AB83" s="871"/>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2"/>
      <c r="AY83">
        <f t="shared" si="10"/>
        <v>0</v>
      </c>
    </row>
    <row r="84" spans="1:60" ht="19.5" hidden="1" customHeight="1" x14ac:dyDescent="0.15">
      <c r="A84" s="850"/>
      <c r="B84" s="517"/>
      <c r="C84" s="518"/>
      <c r="D84" s="518"/>
      <c r="E84" s="518"/>
      <c r="F84" s="519"/>
      <c r="G84" s="668"/>
      <c r="H84" s="668"/>
      <c r="I84" s="668"/>
      <c r="J84" s="668"/>
      <c r="K84" s="668"/>
      <c r="L84" s="668"/>
      <c r="M84" s="668"/>
      <c r="N84" s="668"/>
      <c r="O84" s="668"/>
      <c r="P84" s="668"/>
      <c r="Q84" s="668"/>
      <c r="R84" s="668"/>
      <c r="S84" s="668"/>
      <c r="T84" s="668"/>
      <c r="U84" s="668"/>
      <c r="V84" s="668"/>
      <c r="W84" s="668"/>
      <c r="X84" s="668"/>
      <c r="Y84" s="668"/>
      <c r="Z84" s="668"/>
      <c r="AA84" s="669"/>
      <c r="AB84" s="873"/>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4"/>
      <c r="AY84">
        <f t="shared" si="10"/>
        <v>0</v>
      </c>
    </row>
    <row r="85" spans="1:60" ht="18.75" hidden="1" customHeight="1" x14ac:dyDescent="0.15">
      <c r="A85" s="850"/>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0"/>
      <c r="Z85" s="151"/>
      <c r="AA85" s="152"/>
      <c r="AB85" s="546" t="s">
        <v>11</v>
      </c>
      <c r="AC85" s="547"/>
      <c r="AD85" s="548"/>
      <c r="AE85" s="232" t="s">
        <v>309</v>
      </c>
      <c r="AF85" s="232"/>
      <c r="AG85" s="232"/>
      <c r="AH85" s="232"/>
      <c r="AI85" s="232" t="s">
        <v>331</v>
      </c>
      <c r="AJ85" s="232"/>
      <c r="AK85" s="232"/>
      <c r="AL85" s="232"/>
      <c r="AM85" s="232" t="s">
        <v>428</v>
      </c>
      <c r="AN85" s="232"/>
      <c r="AO85" s="232"/>
      <c r="AP85" s="232"/>
      <c r="AQ85" s="143" t="s">
        <v>184</v>
      </c>
      <c r="AR85" s="118"/>
      <c r="AS85" s="118"/>
      <c r="AT85" s="119"/>
      <c r="AU85" s="522" t="s">
        <v>133</v>
      </c>
      <c r="AV85" s="522"/>
      <c r="AW85" s="522"/>
      <c r="AX85" s="523"/>
      <c r="AY85">
        <f t="shared" si="10"/>
        <v>0</v>
      </c>
      <c r="AZ85" s="10"/>
      <c r="BA85" s="10"/>
      <c r="BB85" s="10"/>
      <c r="BC85" s="10"/>
    </row>
    <row r="86" spans="1:60" ht="18.75" hidden="1" customHeight="1" x14ac:dyDescent="0.15">
      <c r="A86" s="850"/>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0"/>
      <c r="Z86" s="151"/>
      <c r="AA86" s="152"/>
      <c r="AB86" s="397"/>
      <c r="AC86" s="398"/>
      <c r="AD86" s="399"/>
      <c r="AE86" s="232"/>
      <c r="AF86" s="232"/>
      <c r="AG86" s="232"/>
      <c r="AH86" s="232"/>
      <c r="AI86" s="232"/>
      <c r="AJ86" s="232"/>
      <c r="AK86" s="232"/>
      <c r="AL86" s="232"/>
      <c r="AM86" s="232"/>
      <c r="AN86" s="232"/>
      <c r="AO86" s="232"/>
      <c r="AP86" s="232"/>
      <c r="AQ86" s="184"/>
      <c r="AR86" s="185"/>
      <c r="AS86" s="121" t="s">
        <v>185</v>
      </c>
      <c r="AT86" s="122"/>
      <c r="AU86" s="185"/>
      <c r="AV86" s="185"/>
      <c r="AW86" s="382" t="s">
        <v>175</v>
      </c>
      <c r="AX86" s="383"/>
      <c r="AY86">
        <f t="shared" si="10"/>
        <v>0</v>
      </c>
      <c r="AZ86" s="10"/>
      <c r="BA86" s="10"/>
      <c r="BB86" s="10"/>
      <c r="BC86" s="10"/>
      <c r="BD86" s="10"/>
      <c r="BE86" s="10"/>
      <c r="BF86" s="10"/>
      <c r="BG86" s="10"/>
      <c r="BH86" s="10"/>
    </row>
    <row r="87" spans="1:60" ht="23.25" hidden="1" customHeight="1" x14ac:dyDescent="0.15">
      <c r="A87" s="850"/>
      <c r="B87" s="414"/>
      <c r="C87" s="414"/>
      <c r="D87" s="414"/>
      <c r="E87" s="414"/>
      <c r="F87" s="415"/>
      <c r="G87" s="92"/>
      <c r="H87" s="93"/>
      <c r="I87" s="93"/>
      <c r="J87" s="93"/>
      <c r="K87" s="93"/>
      <c r="L87" s="93"/>
      <c r="M87" s="93"/>
      <c r="N87" s="93"/>
      <c r="O87" s="94"/>
      <c r="P87" s="93"/>
      <c r="Q87" s="503"/>
      <c r="R87" s="503"/>
      <c r="S87" s="503"/>
      <c r="T87" s="503"/>
      <c r="U87" s="503"/>
      <c r="V87" s="503"/>
      <c r="W87" s="503"/>
      <c r="X87" s="504"/>
      <c r="Y87" s="550" t="s">
        <v>61</v>
      </c>
      <c r="Z87" s="551"/>
      <c r="AA87" s="552"/>
      <c r="AB87" s="450"/>
      <c r="AC87" s="450"/>
      <c r="AD87" s="450"/>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0"/>
      <c r="B88" s="414"/>
      <c r="C88" s="414"/>
      <c r="D88" s="414"/>
      <c r="E88" s="414"/>
      <c r="F88" s="415"/>
      <c r="G88" s="95"/>
      <c r="H88" s="96"/>
      <c r="I88" s="96"/>
      <c r="J88" s="96"/>
      <c r="K88" s="96"/>
      <c r="L88" s="96"/>
      <c r="M88" s="96"/>
      <c r="N88" s="96"/>
      <c r="O88" s="97"/>
      <c r="P88" s="505"/>
      <c r="Q88" s="505"/>
      <c r="R88" s="505"/>
      <c r="S88" s="505"/>
      <c r="T88" s="505"/>
      <c r="U88" s="505"/>
      <c r="V88" s="505"/>
      <c r="W88" s="505"/>
      <c r="X88" s="506"/>
      <c r="Y88" s="447" t="s">
        <v>53</v>
      </c>
      <c r="Z88" s="448"/>
      <c r="AA88" s="449"/>
      <c r="AB88" s="512"/>
      <c r="AC88" s="512"/>
      <c r="AD88" s="512"/>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0"/>
      <c r="B89" s="518"/>
      <c r="C89" s="518"/>
      <c r="D89" s="518"/>
      <c r="E89" s="518"/>
      <c r="F89" s="519"/>
      <c r="G89" s="98"/>
      <c r="H89" s="99"/>
      <c r="I89" s="99"/>
      <c r="J89" s="99"/>
      <c r="K89" s="99"/>
      <c r="L89" s="99"/>
      <c r="M89" s="99"/>
      <c r="N89" s="99"/>
      <c r="O89" s="100"/>
      <c r="P89" s="162"/>
      <c r="Q89" s="162"/>
      <c r="R89" s="162"/>
      <c r="S89" s="162"/>
      <c r="T89" s="162"/>
      <c r="U89" s="162"/>
      <c r="V89" s="162"/>
      <c r="W89" s="162"/>
      <c r="X89" s="549"/>
      <c r="Y89" s="447" t="s">
        <v>13</v>
      </c>
      <c r="Z89" s="448"/>
      <c r="AA89" s="449"/>
      <c r="AB89" s="582" t="s">
        <v>14</v>
      </c>
      <c r="AC89" s="582"/>
      <c r="AD89" s="58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0"/>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0"/>
      <c r="Z90" s="151"/>
      <c r="AA90" s="152"/>
      <c r="AB90" s="546" t="s">
        <v>11</v>
      </c>
      <c r="AC90" s="547"/>
      <c r="AD90" s="548"/>
      <c r="AE90" s="232" t="s">
        <v>309</v>
      </c>
      <c r="AF90" s="232"/>
      <c r="AG90" s="232"/>
      <c r="AH90" s="232"/>
      <c r="AI90" s="232" t="s">
        <v>331</v>
      </c>
      <c r="AJ90" s="232"/>
      <c r="AK90" s="232"/>
      <c r="AL90" s="232"/>
      <c r="AM90" s="232" t="s">
        <v>428</v>
      </c>
      <c r="AN90" s="232"/>
      <c r="AO90" s="232"/>
      <c r="AP90" s="232"/>
      <c r="AQ90" s="143" t="s">
        <v>184</v>
      </c>
      <c r="AR90" s="118"/>
      <c r="AS90" s="118"/>
      <c r="AT90" s="119"/>
      <c r="AU90" s="522" t="s">
        <v>133</v>
      </c>
      <c r="AV90" s="522"/>
      <c r="AW90" s="522"/>
      <c r="AX90" s="523"/>
      <c r="AY90">
        <f>COUNTA($G$92)</f>
        <v>0</v>
      </c>
    </row>
    <row r="91" spans="1:60" ht="18.75" hidden="1" customHeight="1" x14ac:dyDescent="0.15">
      <c r="A91" s="850"/>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0"/>
      <c r="Z91" s="151"/>
      <c r="AA91" s="152"/>
      <c r="AB91" s="397"/>
      <c r="AC91" s="398"/>
      <c r="AD91" s="399"/>
      <c r="AE91" s="232"/>
      <c r="AF91" s="232"/>
      <c r="AG91" s="232"/>
      <c r="AH91" s="232"/>
      <c r="AI91" s="232"/>
      <c r="AJ91" s="232"/>
      <c r="AK91" s="232"/>
      <c r="AL91" s="232"/>
      <c r="AM91" s="232"/>
      <c r="AN91" s="232"/>
      <c r="AO91" s="232"/>
      <c r="AP91" s="232"/>
      <c r="AQ91" s="184"/>
      <c r="AR91" s="185"/>
      <c r="AS91" s="121" t="s">
        <v>185</v>
      </c>
      <c r="AT91" s="122"/>
      <c r="AU91" s="185"/>
      <c r="AV91" s="185"/>
      <c r="AW91" s="382" t="s">
        <v>175</v>
      </c>
      <c r="AX91" s="383"/>
      <c r="AY91">
        <f>$AY$90</f>
        <v>0</v>
      </c>
      <c r="AZ91" s="10"/>
      <c r="BA91" s="10"/>
      <c r="BB91" s="10"/>
      <c r="BC91" s="10"/>
    </row>
    <row r="92" spans="1:60" ht="23.25" hidden="1" customHeight="1" x14ac:dyDescent="0.15">
      <c r="A92" s="850"/>
      <c r="B92" s="414"/>
      <c r="C92" s="414"/>
      <c r="D92" s="414"/>
      <c r="E92" s="414"/>
      <c r="F92" s="415"/>
      <c r="G92" s="92"/>
      <c r="H92" s="93"/>
      <c r="I92" s="93"/>
      <c r="J92" s="93"/>
      <c r="K92" s="93"/>
      <c r="L92" s="93"/>
      <c r="M92" s="93"/>
      <c r="N92" s="93"/>
      <c r="O92" s="94"/>
      <c r="P92" s="93"/>
      <c r="Q92" s="503"/>
      <c r="R92" s="503"/>
      <c r="S92" s="503"/>
      <c r="T92" s="503"/>
      <c r="U92" s="503"/>
      <c r="V92" s="503"/>
      <c r="W92" s="503"/>
      <c r="X92" s="504"/>
      <c r="Y92" s="550" t="s">
        <v>61</v>
      </c>
      <c r="Z92" s="551"/>
      <c r="AA92" s="552"/>
      <c r="AB92" s="450"/>
      <c r="AC92" s="450"/>
      <c r="AD92" s="45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0"/>
      <c r="B93" s="414"/>
      <c r="C93" s="414"/>
      <c r="D93" s="414"/>
      <c r="E93" s="414"/>
      <c r="F93" s="415"/>
      <c r="G93" s="95"/>
      <c r="H93" s="96"/>
      <c r="I93" s="96"/>
      <c r="J93" s="96"/>
      <c r="K93" s="96"/>
      <c r="L93" s="96"/>
      <c r="M93" s="96"/>
      <c r="N93" s="96"/>
      <c r="O93" s="97"/>
      <c r="P93" s="505"/>
      <c r="Q93" s="505"/>
      <c r="R93" s="505"/>
      <c r="S93" s="505"/>
      <c r="T93" s="505"/>
      <c r="U93" s="505"/>
      <c r="V93" s="505"/>
      <c r="W93" s="505"/>
      <c r="X93" s="506"/>
      <c r="Y93" s="447" t="s">
        <v>53</v>
      </c>
      <c r="Z93" s="448"/>
      <c r="AA93" s="449"/>
      <c r="AB93" s="512"/>
      <c r="AC93" s="512"/>
      <c r="AD93" s="51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0"/>
      <c r="B94" s="518"/>
      <c r="C94" s="518"/>
      <c r="D94" s="518"/>
      <c r="E94" s="518"/>
      <c r="F94" s="519"/>
      <c r="G94" s="98"/>
      <c r="H94" s="99"/>
      <c r="I94" s="99"/>
      <c r="J94" s="99"/>
      <c r="K94" s="99"/>
      <c r="L94" s="99"/>
      <c r="M94" s="99"/>
      <c r="N94" s="99"/>
      <c r="O94" s="100"/>
      <c r="P94" s="162"/>
      <c r="Q94" s="162"/>
      <c r="R94" s="162"/>
      <c r="S94" s="162"/>
      <c r="T94" s="162"/>
      <c r="U94" s="162"/>
      <c r="V94" s="162"/>
      <c r="W94" s="162"/>
      <c r="X94" s="549"/>
      <c r="Y94" s="447" t="s">
        <v>13</v>
      </c>
      <c r="Z94" s="448"/>
      <c r="AA94" s="449"/>
      <c r="AB94" s="582" t="s">
        <v>14</v>
      </c>
      <c r="AC94" s="582"/>
      <c r="AD94" s="58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0"/>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0"/>
      <c r="Z95" s="151"/>
      <c r="AA95" s="152"/>
      <c r="AB95" s="546" t="s">
        <v>11</v>
      </c>
      <c r="AC95" s="547"/>
      <c r="AD95" s="548"/>
      <c r="AE95" s="232" t="s">
        <v>309</v>
      </c>
      <c r="AF95" s="232"/>
      <c r="AG95" s="232"/>
      <c r="AH95" s="232"/>
      <c r="AI95" s="232" t="s">
        <v>331</v>
      </c>
      <c r="AJ95" s="232"/>
      <c r="AK95" s="232"/>
      <c r="AL95" s="232"/>
      <c r="AM95" s="232" t="s">
        <v>428</v>
      </c>
      <c r="AN95" s="232"/>
      <c r="AO95" s="232"/>
      <c r="AP95" s="232"/>
      <c r="AQ95" s="143" t="s">
        <v>184</v>
      </c>
      <c r="AR95" s="118"/>
      <c r="AS95" s="118"/>
      <c r="AT95" s="119"/>
      <c r="AU95" s="522" t="s">
        <v>133</v>
      </c>
      <c r="AV95" s="522"/>
      <c r="AW95" s="522"/>
      <c r="AX95" s="523"/>
      <c r="AY95">
        <f>COUNTA($G$97)</f>
        <v>0</v>
      </c>
      <c r="AZ95" s="10"/>
      <c r="BA95" s="10"/>
      <c r="BB95" s="10"/>
      <c r="BC95" s="10"/>
      <c r="BD95" s="10"/>
      <c r="BE95" s="10"/>
      <c r="BF95" s="10"/>
      <c r="BG95" s="10"/>
      <c r="BH95" s="10"/>
    </row>
    <row r="96" spans="1:60" ht="18.75" hidden="1" customHeight="1" x14ac:dyDescent="0.15">
      <c r="A96" s="850"/>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0"/>
      <c r="Z96" s="151"/>
      <c r="AA96" s="152"/>
      <c r="AB96" s="397"/>
      <c r="AC96" s="398"/>
      <c r="AD96" s="399"/>
      <c r="AE96" s="232"/>
      <c r="AF96" s="232"/>
      <c r="AG96" s="232"/>
      <c r="AH96" s="232"/>
      <c r="AI96" s="232"/>
      <c r="AJ96" s="232"/>
      <c r="AK96" s="232"/>
      <c r="AL96" s="232"/>
      <c r="AM96" s="232"/>
      <c r="AN96" s="232"/>
      <c r="AO96" s="232"/>
      <c r="AP96" s="232"/>
      <c r="AQ96" s="184"/>
      <c r="AR96" s="185"/>
      <c r="AS96" s="121" t="s">
        <v>185</v>
      </c>
      <c r="AT96" s="122"/>
      <c r="AU96" s="185"/>
      <c r="AV96" s="185"/>
      <c r="AW96" s="382" t="s">
        <v>175</v>
      </c>
      <c r="AX96" s="383"/>
      <c r="AY96">
        <f>$AY$95</f>
        <v>0</v>
      </c>
    </row>
    <row r="97" spans="1:60" ht="23.25" hidden="1" customHeight="1" x14ac:dyDescent="0.15">
      <c r="A97" s="850"/>
      <c r="B97" s="414"/>
      <c r="C97" s="414"/>
      <c r="D97" s="414"/>
      <c r="E97" s="414"/>
      <c r="F97" s="415"/>
      <c r="G97" s="92"/>
      <c r="H97" s="93"/>
      <c r="I97" s="93"/>
      <c r="J97" s="93"/>
      <c r="K97" s="93"/>
      <c r="L97" s="93"/>
      <c r="M97" s="93"/>
      <c r="N97" s="93"/>
      <c r="O97" s="94"/>
      <c r="P97" s="93"/>
      <c r="Q97" s="503"/>
      <c r="R97" s="503"/>
      <c r="S97" s="503"/>
      <c r="T97" s="503"/>
      <c r="U97" s="503"/>
      <c r="V97" s="503"/>
      <c r="W97" s="503"/>
      <c r="X97" s="504"/>
      <c r="Y97" s="550" t="s">
        <v>61</v>
      </c>
      <c r="Z97" s="551"/>
      <c r="AA97" s="552"/>
      <c r="AB97" s="457"/>
      <c r="AC97" s="458"/>
      <c r="AD97" s="45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0"/>
      <c r="B98" s="414"/>
      <c r="C98" s="414"/>
      <c r="D98" s="414"/>
      <c r="E98" s="414"/>
      <c r="F98" s="415"/>
      <c r="G98" s="95"/>
      <c r="H98" s="96"/>
      <c r="I98" s="96"/>
      <c r="J98" s="96"/>
      <c r="K98" s="96"/>
      <c r="L98" s="96"/>
      <c r="M98" s="96"/>
      <c r="N98" s="96"/>
      <c r="O98" s="97"/>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1"/>
      <c r="B99" s="416"/>
      <c r="C99" s="416"/>
      <c r="D99" s="416"/>
      <c r="E99" s="416"/>
      <c r="F99" s="417"/>
      <c r="G99" s="569"/>
      <c r="H99" s="201"/>
      <c r="I99" s="201"/>
      <c r="J99" s="201"/>
      <c r="K99" s="201"/>
      <c r="L99" s="201"/>
      <c r="M99" s="201"/>
      <c r="N99" s="201"/>
      <c r="O99" s="570"/>
      <c r="P99" s="507"/>
      <c r="Q99" s="507"/>
      <c r="R99" s="507"/>
      <c r="S99" s="507"/>
      <c r="T99" s="507"/>
      <c r="U99" s="507"/>
      <c r="V99" s="507"/>
      <c r="W99" s="507"/>
      <c r="X99" s="508"/>
      <c r="Y99" s="880" t="s">
        <v>13</v>
      </c>
      <c r="Z99" s="881"/>
      <c r="AA99" s="882"/>
      <c r="AB99" s="877" t="s">
        <v>14</v>
      </c>
      <c r="AC99" s="878"/>
      <c r="AD99" s="879"/>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272</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309</v>
      </c>
      <c r="AF100" s="529"/>
      <c r="AG100" s="529"/>
      <c r="AH100" s="530"/>
      <c r="AI100" s="528" t="s">
        <v>331</v>
      </c>
      <c r="AJ100" s="529"/>
      <c r="AK100" s="529"/>
      <c r="AL100" s="530"/>
      <c r="AM100" s="528" t="s">
        <v>428</v>
      </c>
      <c r="AN100" s="529"/>
      <c r="AO100" s="529"/>
      <c r="AP100" s="530"/>
      <c r="AQ100" s="302" t="s">
        <v>336</v>
      </c>
      <c r="AR100" s="303"/>
      <c r="AS100" s="303"/>
      <c r="AT100" s="304"/>
      <c r="AU100" s="302" t="s">
        <v>462</v>
      </c>
      <c r="AV100" s="303"/>
      <c r="AW100" s="303"/>
      <c r="AX100" s="305"/>
    </row>
    <row r="101" spans="1:60" ht="23.25" customHeight="1" x14ac:dyDescent="0.15">
      <c r="A101" s="408"/>
      <c r="B101" s="409"/>
      <c r="C101" s="409"/>
      <c r="D101" s="409"/>
      <c r="E101" s="409"/>
      <c r="F101" s="410"/>
      <c r="G101" s="93" t="s">
        <v>647</v>
      </c>
      <c r="H101" s="93"/>
      <c r="I101" s="93"/>
      <c r="J101" s="93"/>
      <c r="K101" s="93"/>
      <c r="L101" s="93"/>
      <c r="M101" s="93"/>
      <c r="N101" s="93"/>
      <c r="O101" s="93"/>
      <c r="P101" s="93"/>
      <c r="Q101" s="93"/>
      <c r="R101" s="93"/>
      <c r="S101" s="93"/>
      <c r="T101" s="93"/>
      <c r="U101" s="93"/>
      <c r="V101" s="93"/>
      <c r="W101" s="93"/>
      <c r="X101" s="94"/>
      <c r="Y101" s="531" t="s">
        <v>54</v>
      </c>
      <c r="Z101" s="532"/>
      <c r="AA101" s="533"/>
      <c r="AB101" s="450" t="s">
        <v>648</v>
      </c>
      <c r="AC101" s="450"/>
      <c r="AD101" s="450"/>
      <c r="AE101" s="267">
        <v>2</v>
      </c>
      <c r="AF101" s="267"/>
      <c r="AG101" s="267"/>
      <c r="AH101" s="267"/>
      <c r="AI101" s="267">
        <v>2</v>
      </c>
      <c r="AJ101" s="267"/>
      <c r="AK101" s="267"/>
      <c r="AL101" s="267"/>
      <c r="AM101" s="267">
        <v>3</v>
      </c>
      <c r="AN101" s="267"/>
      <c r="AO101" s="267"/>
      <c r="AP101" s="267"/>
      <c r="AQ101" s="267" t="s">
        <v>642</v>
      </c>
      <c r="AR101" s="267"/>
      <c r="AS101" s="267"/>
      <c r="AT101" s="267"/>
      <c r="AU101" s="203" t="s">
        <v>642</v>
      </c>
      <c r="AV101" s="204"/>
      <c r="AW101" s="204"/>
      <c r="AX101" s="206"/>
    </row>
    <row r="102" spans="1:60" ht="23.25" customHeight="1" x14ac:dyDescent="0.15">
      <c r="A102" s="411"/>
      <c r="B102" s="412"/>
      <c r="C102" s="412"/>
      <c r="D102" s="412"/>
      <c r="E102" s="412"/>
      <c r="F102" s="413"/>
      <c r="G102" s="99"/>
      <c r="H102" s="99"/>
      <c r="I102" s="99"/>
      <c r="J102" s="99"/>
      <c r="K102" s="99"/>
      <c r="L102" s="99"/>
      <c r="M102" s="99"/>
      <c r="N102" s="99"/>
      <c r="O102" s="99"/>
      <c r="P102" s="99"/>
      <c r="Q102" s="99"/>
      <c r="R102" s="99"/>
      <c r="S102" s="99"/>
      <c r="T102" s="99"/>
      <c r="U102" s="99"/>
      <c r="V102" s="99"/>
      <c r="W102" s="99"/>
      <c r="X102" s="100"/>
      <c r="Y102" s="433" t="s">
        <v>55</v>
      </c>
      <c r="Z102" s="434"/>
      <c r="AA102" s="435"/>
      <c r="AB102" s="450" t="s">
        <v>648</v>
      </c>
      <c r="AC102" s="450"/>
      <c r="AD102" s="450"/>
      <c r="AE102" s="267">
        <v>1</v>
      </c>
      <c r="AF102" s="267"/>
      <c r="AG102" s="267"/>
      <c r="AH102" s="267"/>
      <c r="AI102" s="267">
        <v>1</v>
      </c>
      <c r="AJ102" s="267"/>
      <c r="AK102" s="267"/>
      <c r="AL102" s="267"/>
      <c r="AM102" s="267">
        <v>2</v>
      </c>
      <c r="AN102" s="267"/>
      <c r="AO102" s="267"/>
      <c r="AP102" s="267"/>
      <c r="AQ102" s="267">
        <v>3</v>
      </c>
      <c r="AR102" s="267"/>
      <c r="AS102" s="267"/>
      <c r="AT102" s="267"/>
      <c r="AU102" s="210">
        <v>2</v>
      </c>
      <c r="AV102" s="211"/>
      <c r="AW102" s="211"/>
      <c r="AX102" s="306"/>
    </row>
    <row r="103" spans="1:60" ht="31.5" hidden="1" customHeight="1" x14ac:dyDescent="0.15">
      <c r="A103" s="405" t="s">
        <v>272</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15">
      <c r="A104" s="408"/>
      <c r="B104" s="409"/>
      <c r="C104" s="409"/>
      <c r="D104" s="409"/>
      <c r="E104" s="409"/>
      <c r="F104" s="410"/>
      <c r="G104" s="93"/>
      <c r="H104" s="93"/>
      <c r="I104" s="93"/>
      <c r="J104" s="93"/>
      <c r="K104" s="93"/>
      <c r="L104" s="93"/>
      <c r="M104" s="93"/>
      <c r="N104" s="93"/>
      <c r="O104" s="93"/>
      <c r="P104" s="93"/>
      <c r="Q104" s="93"/>
      <c r="R104" s="93"/>
      <c r="S104" s="93"/>
      <c r="T104" s="93"/>
      <c r="U104" s="93"/>
      <c r="V104" s="93"/>
      <c r="W104" s="93"/>
      <c r="X104" s="94"/>
      <c r="Y104" s="454" t="s">
        <v>54</v>
      </c>
      <c r="Z104" s="455"/>
      <c r="AA104" s="456"/>
      <c r="AB104" s="534"/>
      <c r="AC104" s="535"/>
      <c r="AD104" s="536"/>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1"/>
      <c r="B105" s="412"/>
      <c r="C105" s="412"/>
      <c r="D105" s="412"/>
      <c r="E105" s="412"/>
      <c r="F105" s="413"/>
      <c r="G105" s="99"/>
      <c r="H105" s="99"/>
      <c r="I105" s="99"/>
      <c r="J105" s="99"/>
      <c r="K105" s="99"/>
      <c r="L105" s="99"/>
      <c r="M105" s="99"/>
      <c r="N105" s="99"/>
      <c r="O105" s="99"/>
      <c r="P105" s="99"/>
      <c r="Q105" s="99"/>
      <c r="R105" s="99"/>
      <c r="S105" s="99"/>
      <c r="T105" s="99"/>
      <c r="U105" s="99"/>
      <c r="V105" s="99"/>
      <c r="W105" s="99"/>
      <c r="X105" s="100"/>
      <c r="Y105" s="433" t="s">
        <v>55</v>
      </c>
      <c r="Z105" s="537"/>
      <c r="AA105" s="538"/>
      <c r="AB105" s="457"/>
      <c r="AC105" s="458"/>
      <c r="AD105" s="459"/>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5" t="s">
        <v>272</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8"/>
      <c r="B107" s="409"/>
      <c r="C107" s="409"/>
      <c r="D107" s="409"/>
      <c r="E107" s="409"/>
      <c r="F107" s="410"/>
      <c r="G107" s="93"/>
      <c r="H107" s="93"/>
      <c r="I107" s="93"/>
      <c r="J107" s="93"/>
      <c r="K107" s="93"/>
      <c r="L107" s="93"/>
      <c r="M107" s="93"/>
      <c r="N107" s="93"/>
      <c r="O107" s="93"/>
      <c r="P107" s="93"/>
      <c r="Q107" s="93"/>
      <c r="R107" s="93"/>
      <c r="S107" s="93"/>
      <c r="T107" s="93"/>
      <c r="U107" s="93"/>
      <c r="V107" s="93"/>
      <c r="W107" s="93"/>
      <c r="X107" s="94"/>
      <c r="Y107" s="454" t="s">
        <v>54</v>
      </c>
      <c r="Z107" s="455"/>
      <c r="AA107" s="456"/>
      <c r="AB107" s="534"/>
      <c r="AC107" s="535"/>
      <c r="AD107" s="53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1"/>
      <c r="B108" s="412"/>
      <c r="C108" s="412"/>
      <c r="D108" s="412"/>
      <c r="E108" s="412"/>
      <c r="F108" s="413"/>
      <c r="G108" s="99"/>
      <c r="H108" s="99"/>
      <c r="I108" s="99"/>
      <c r="J108" s="99"/>
      <c r="K108" s="99"/>
      <c r="L108" s="99"/>
      <c r="M108" s="99"/>
      <c r="N108" s="99"/>
      <c r="O108" s="99"/>
      <c r="P108" s="99"/>
      <c r="Q108" s="99"/>
      <c r="R108" s="99"/>
      <c r="S108" s="99"/>
      <c r="T108" s="99"/>
      <c r="U108" s="99"/>
      <c r="V108" s="99"/>
      <c r="W108" s="99"/>
      <c r="X108" s="100"/>
      <c r="Y108" s="433" t="s">
        <v>55</v>
      </c>
      <c r="Z108" s="537"/>
      <c r="AA108" s="538"/>
      <c r="AB108" s="457"/>
      <c r="AC108" s="458"/>
      <c r="AD108" s="45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5" t="s">
        <v>272</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8"/>
      <c r="B110" s="409"/>
      <c r="C110" s="409"/>
      <c r="D110" s="409"/>
      <c r="E110" s="409"/>
      <c r="F110" s="410"/>
      <c r="G110" s="93"/>
      <c r="H110" s="93"/>
      <c r="I110" s="93"/>
      <c r="J110" s="93"/>
      <c r="K110" s="93"/>
      <c r="L110" s="93"/>
      <c r="M110" s="93"/>
      <c r="N110" s="93"/>
      <c r="O110" s="93"/>
      <c r="P110" s="93"/>
      <c r="Q110" s="93"/>
      <c r="R110" s="93"/>
      <c r="S110" s="93"/>
      <c r="T110" s="93"/>
      <c r="U110" s="93"/>
      <c r="V110" s="93"/>
      <c r="W110" s="93"/>
      <c r="X110" s="94"/>
      <c r="Y110" s="454" t="s">
        <v>54</v>
      </c>
      <c r="Z110" s="455"/>
      <c r="AA110" s="456"/>
      <c r="AB110" s="534"/>
      <c r="AC110" s="535"/>
      <c r="AD110" s="53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1"/>
      <c r="B111" s="412"/>
      <c r="C111" s="412"/>
      <c r="D111" s="412"/>
      <c r="E111" s="412"/>
      <c r="F111" s="413"/>
      <c r="G111" s="99"/>
      <c r="H111" s="99"/>
      <c r="I111" s="99"/>
      <c r="J111" s="99"/>
      <c r="K111" s="99"/>
      <c r="L111" s="99"/>
      <c r="M111" s="99"/>
      <c r="N111" s="99"/>
      <c r="O111" s="99"/>
      <c r="P111" s="99"/>
      <c r="Q111" s="99"/>
      <c r="R111" s="99"/>
      <c r="S111" s="99"/>
      <c r="T111" s="99"/>
      <c r="U111" s="99"/>
      <c r="V111" s="99"/>
      <c r="W111" s="99"/>
      <c r="X111" s="100"/>
      <c r="Y111" s="433" t="s">
        <v>55</v>
      </c>
      <c r="Z111" s="537"/>
      <c r="AA111" s="538"/>
      <c r="AB111" s="457"/>
      <c r="AC111" s="458"/>
      <c r="AD111" s="45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5" t="s">
        <v>272</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8"/>
      <c r="B113" s="409"/>
      <c r="C113" s="409"/>
      <c r="D113" s="409"/>
      <c r="E113" s="409"/>
      <c r="F113" s="410"/>
      <c r="G113" s="93"/>
      <c r="H113" s="93"/>
      <c r="I113" s="93"/>
      <c r="J113" s="93"/>
      <c r="K113" s="93"/>
      <c r="L113" s="93"/>
      <c r="M113" s="93"/>
      <c r="N113" s="93"/>
      <c r="O113" s="93"/>
      <c r="P113" s="93"/>
      <c r="Q113" s="93"/>
      <c r="R113" s="93"/>
      <c r="S113" s="93"/>
      <c r="T113" s="93"/>
      <c r="U113" s="93"/>
      <c r="V113" s="93"/>
      <c r="W113" s="93"/>
      <c r="X113" s="94"/>
      <c r="Y113" s="454" t="s">
        <v>54</v>
      </c>
      <c r="Z113" s="455"/>
      <c r="AA113" s="456"/>
      <c r="AB113" s="534"/>
      <c r="AC113" s="535"/>
      <c r="AD113" s="53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1"/>
      <c r="B114" s="412"/>
      <c r="C114" s="412"/>
      <c r="D114" s="412"/>
      <c r="E114" s="412"/>
      <c r="F114" s="413"/>
      <c r="G114" s="99"/>
      <c r="H114" s="99"/>
      <c r="I114" s="99"/>
      <c r="J114" s="99"/>
      <c r="K114" s="99"/>
      <c r="L114" s="99"/>
      <c r="M114" s="99"/>
      <c r="N114" s="99"/>
      <c r="O114" s="99"/>
      <c r="P114" s="99"/>
      <c r="Q114" s="99"/>
      <c r="R114" s="99"/>
      <c r="S114" s="99"/>
      <c r="T114" s="99"/>
      <c r="U114" s="99"/>
      <c r="V114" s="99"/>
      <c r="W114" s="99"/>
      <c r="X114" s="100"/>
      <c r="Y114" s="433" t="s">
        <v>55</v>
      </c>
      <c r="Z114" s="537"/>
      <c r="AA114" s="538"/>
      <c r="AB114" s="457"/>
      <c r="AC114" s="458"/>
      <c r="AD114" s="459"/>
      <c r="AE114" s="539"/>
      <c r="AF114" s="539"/>
      <c r="AG114" s="539"/>
      <c r="AH114" s="539"/>
      <c r="AI114" s="539"/>
      <c r="AJ114" s="539"/>
      <c r="AK114" s="539"/>
      <c r="AL114" s="539"/>
      <c r="AM114" s="539"/>
      <c r="AN114" s="539"/>
      <c r="AO114" s="539"/>
      <c r="AP114" s="539"/>
      <c r="AQ114" s="203"/>
      <c r="AR114" s="204"/>
      <c r="AS114" s="204"/>
      <c r="AT114" s="205"/>
      <c r="AU114" s="203"/>
      <c r="AV114" s="204"/>
      <c r="AW114" s="204"/>
      <c r="AX114" s="206"/>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2"/>
      <c r="Z115" s="543"/>
      <c r="AA115" s="544"/>
      <c r="AB115" s="436" t="s">
        <v>11</v>
      </c>
      <c r="AC115" s="431"/>
      <c r="AD115" s="432"/>
      <c r="AE115" s="232" t="s">
        <v>309</v>
      </c>
      <c r="AF115" s="232"/>
      <c r="AG115" s="232"/>
      <c r="AH115" s="232"/>
      <c r="AI115" s="232" t="s">
        <v>331</v>
      </c>
      <c r="AJ115" s="232"/>
      <c r="AK115" s="232"/>
      <c r="AL115" s="232"/>
      <c r="AM115" s="232" t="s">
        <v>428</v>
      </c>
      <c r="AN115" s="232"/>
      <c r="AO115" s="232"/>
      <c r="AP115" s="232"/>
      <c r="AQ115" s="579" t="s">
        <v>463</v>
      </c>
      <c r="AR115" s="580"/>
      <c r="AS115" s="580"/>
      <c r="AT115" s="580"/>
      <c r="AU115" s="580"/>
      <c r="AV115" s="580"/>
      <c r="AW115" s="580"/>
      <c r="AX115" s="581"/>
    </row>
    <row r="116" spans="1:51" ht="23.25" customHeight="1" x14ac:dyDescent="0.15">
      <c r="A116" s="425"/>
      <c r="B116" s="426"/>
      <c r="C116" s="426"/>
      <c r="D116" s="426"/>
      <c r="E116" s="426"/>
      <c r="F116" s="427"/>
      <c r="G116" s="377" t="s">
        <v>649</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t="s">
        <v>652</v>
      </c>
      <c r="AC116" s="452"/>
      <c r="AD116" s="453"/>
      <c r="AE116" s="267">
        <v>2</v>
      </c>
      <c r="AF116" s="267"/>
      <c r="AG116" s="267"/>
      <c r="AH116" s="267"/>
      <c r="AI116" s="267">
        <v>1</v>
      </c>
      <c r="AJ116" s="267"/>
      <c r="AK116" s="267"/>
      <c r="AL116" s="267"/>
      <c r="AM116" s="267">
        <v>2</v>
      </c>
      <c r="AN116" s="267"/>
      <c r="AO116" s="267"/>
      <c r="AP116" s="267"/>
      <c r="AQ116" s="203">
        <v>1</v>
      </c>
      <c r="AR116" s="204"/>
      <c r="AS116" s="204"/>
      <c r="AT116" s="204"/>
      <c r="AU116" s="204"/>
      <c r="AV116" s="204"/>
      <c r="AW116" s="204"/>
      <c r="AX116" s="206"/>
    </row>
    <row r="117" spans="1:51" ht="46.5" customHeight="1" thickBot="1" x14ac:dyDescent="0.2">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653</v>
      </c>
      <c r="AC117" s="462"/>
      <c r="AD117" s="463"/>
      <c r="AE117" s="540" t="s">
        <v>650</v>
      </c>
      <c r="AF117" s="540"/>
      <c r="AG117" s="540"/>
      <c r="AH117" s="540"/>
      <c r="AI117" s="540" t="s">
        <v>651</v>
      </c>
      <c r="AJ117" s="540"/>
      <c r="AK117" s="540"/>
      <c r="AL117" s="540"/>
      <c r="AM117" s="540" t="s">
        <v>697</v>
      </c>
      <c r="AN117" s="540"/>
      <c r="AO117" s="540"/>
      <c r="AP117" s="540"/>
      <c r="AQ117" s="540" t="s">
        <v>654</v>
      </c>
      <c r="AR117" s="540"/>
      <c r="AS117" s="540"/>
      <c r="AT117" s="540"/>
      <c r="AU117" s="540"/>
      <c r="AV117" s="540"/>
      <c r="AW117" s="540"/>
      <c r="AX117" s="541"/>
    </row>
    <row r="118" spans="1:51" ht="23.25" hidden="1"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2"/>
      <c r="Z118" s="543"/>
      <c r="AA118" s="544"/>
      <c r="AB118" s="436" t="s">
        <v>11</v>
      </c>
      <c r="AC118" s="431"/>
      <c r="AD118" s="432"/>
      <c r="AE118" s="232" t="s">
        <v>309</v>
      </c>
      <c r="AF118" s="232"/>
      <c r="AG118" s="232"/>
      <c r="AH118" s="232"/>
      <c r="AI118" s="232" t="s">
        <v>331</v>
      </c>
      <c r="AJ118" s="232"/>
      <c r="AK118" s="232"/>
      <c r="AL118" s="232"/>
      <c r="AM118" s="232" t="s">
        <v>428</v>
      </c>
      <c r="AN118" s="232"/>
      <c r="AO118" s="232"/>
      <c r="AP118" s="232"/>
      <c r="AQ118" s="579" t="s">
        <v>463</v>
      </c>
      <c r="AR118" s="580"/>
      <c r="AS118" s="580"/>
      <c r="AT118" s="580"/>
      <c r="AU118" s="580"/>
      <c r="AV118" s="580"/>
      <c r="AW118" s="580"/>
      <c r="AX118" s="581"/>
      <c r="AY118" s="77">
        <f>IF(SUBSTITUTE(SUBSTITUTE($G$119,"／",""),"　","")="",0,1)</f>
        <v>0</v>
      </c>
    </row>
    <row r="119" spans="1:51" ht="23.25" hidden="1" customHeight="1" x14ac:dyDescent="0.15">
      <c r="A119" s="425"/>
      <c r="B119" s="426"/>
      <c r="C119" s="426"/>
      <c r="D119" s="426"/>
      <c r="E119" s="426"/>
      <c r="F119" s="427"/>
      <c r="G119" s="377" t="s">
        <v>279</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c r="AC119" s="452"/>
      <c r="AD119" s="45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461" t="s">
        <v>278</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c r="AY120">
        <f>$AY$118</f>
        <v>0</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2"/>
      <c r="Z121" s="543"/>
      <c r="AA121" s="544"/>
      <c r="AB121" s="436" t="s">
        <v>11</v>
      </c>
      <c r="AC121" s="431"/>
      <c r="AD121" s="432"/>
      <c r="AE121" s="232" t="s">
        <v>309</v>
      </c>
      <c r="AF121" s="232"/>
      <c r="AG121" s="232"/>
      <c r="AH121" s="232"/>
      <c r="AI121" s="232" t="s">
        <v>331</v>
      </c>
      <c r="AJ121" s="232"/>
      <c r="AK121" s="232"/>
      <c r="AL121" s="232"/>
      <c r="AM121" s="232" t="s">
        <v>428</v>
      </c>
      <c r="AN121" s="232"/>
      <c r="AO121" s="232"/>
      <c r="AP121" s="232"/>
      <c r="AQ121" s="579" t="s">
        <v>463</v>
      </c>
      <c r="AR121" s="580"/>
      <c r="AS121" s="580"/>
      <c r="AT121" s="580"/>
      <c r="AU121" s="580"/>
      <c r="AV121" s="580"/>
      <c r="AW121" s="580"/>
      <c r="AX121" s="581"/>
      <c r="AY121" s="77">
        <f>IF(SUBSTITUTE(SUBSTITUTE($G$122,"／",""),"　","")="",0,1)</f>
        <v>0</v>
      </c>
    </row>
    <row r="122" spans="1:51" ht="23.25" hidden="1" customHeight="1" x14ac:dyDescent="0.15">
      <c r="A122" s="425"/>
      <c r="B122" s="426"/>
      <c r="C122" s="426"/>
      <c r="D122" s="426"/>
      <c r="E122" s="426"/>
      <c r="F122" s="427"/>
      <c r="G122" s="377" t="s">
        <v>280</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461" t="s">
        <v>281</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2"/>
      <c r="Z124" s="543"/>
      <c r="AA124" s="544"/>
      <c r="AB124" s="436" t="s">
        <v>11</v>
      </c>
      <c r="AC124" s="431"/>
      <c r="AD124" s="432"/>
      <c r="AE124" s="232" t="s">
        <v>309</v>
      </c>
      <c r="AF124" s="232"/>
      <c r="AG124" s="232"/>
      <c r="AH124" s="232"/>
      <c r="AI124" s="232" t="s">
        <v>331</v>
      </c>
      <c r="AJ124" s="232"/>
      <c r="AK124" s="232"/>
      <c r="AL124" s="232"/>
      <c r="AM124" s="232" t="s">
        <v>428</v>
      </c>
      <c r="AN124" s="232"/>
      <c r="AO124" s="232"/>
      <c r="AP124" s="232"/>
      <c r="AQ124" s="579" t="s">
        <v>463</v>
      </c>
      <c r="AR124" s="580"/>
      <c r="AS124" s="580"/>
      <c r="AT124" s="580"/>
      <c r="AU124" s="580"/>
      <c r="AV124" s="580"/>
      <c r="AW124" s="580"/>
      <c r="AX124" s="581"/>
      <c r="AY124" s="77">
        <f>IF(SUBSTITUTE(SUBSTITUTE($G$125,"／",""),"　","")="",0,1)</f>
        <v>0</v>
      </c>
    </row>
    <row r="125" spans="1:51" ht="23.25" hidden="1" customHeight="1" x14ac:dyDescent="0.15">
      <c r="A125" s="425"/>
      <c r="B125" s="426"/>
      <c r="C125" s="426"/>
      <c r="D125" s="426"/>
      <c r="E125" s="426"/>
      <c r="F125" s="427"/>
      <c r="G125" s="377" t="s">
        <v>459</v>
      </c>
      <c r="H125" s="377"/>
      <c r="I125" s="377"/>
      <c r="J125" s="377"/>
      <c r="K125" s="377"/>
      <c r="L125" s="377"/>
      <c r="M125" s="377"/>
      <c r="N125" s="377"/>
      <c r="O125" s="377"/>
      <c r="P125" s="377"/>
      <c r="Q125" s="377"/>
      <c r="R125" s="377"/>
      <c r="S125" s="377"/>
      <c r="T125" s="377"/>
      <c r="U125" s="377"/>
      <c r="V125" s="377"/>
      <c r="W125" s="377"/>
      <c r="X125" s="915"/>
      <c r="Y125" s="444" t="s">
        <v>15</v>
      </c>
      <c r="Z125" s="445"/>
      <c r="AA125" s="446"/>
      <c r="AB125" s="451"/>
      <c r="AC125" s="452"/>
      <c r="AD125" s="45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16"/>
      <c r="Y126" s="460" t="s">
        <v>48</v>
      </c>
      <c r="Z126" s="434"/>
      <c r="AA126" s="435"/>
      <c r="AB126" s="461" t="s">
        <v>278</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19"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2"/>
      <c r="Z127" s="913"/>
      <c r="AA127" s="914"/>
      <c r="AB127" s="397" t="s">
        <v>11</v>
      </c>
      <c r="AC127" s="398"/>
      <c r="AD127" s="399"/>
      <c r="AE127" s="232" t="s">
        <v>309</v>
      </c>
      <c r="AF127" s="232"/>
      <c r="AG127" s="232"/>
      <c r="AH127" s="232"/>
      <c r="AI127" s="232" t="s">
        <v>331</v>
      </c>
      <c r="AJ127" s="232"/>
      <c r="AK127" s="232"/>
      <c r="AL127" s="232"/>
      <c r="AM127" s="232" t="s">
        <v>428</v>
      </c>
      <c r="AN127" s="232"/>
      <c r="AO127" s="232"/>
      <c r="AP127" s="232"/>
      <c r="AQ127" s="579" t="s">
        <v>463</v>
      </c>
      <c r="AR127" s="580"/>
      <c r="AS127" s="580"/>
      <c r="AT127" s="580"/>
      <c r="AU127" s="580"/>
      <c r="AV127" s="580"/>
      <c r="AW127" s="580"/>
      <c r="AX127" s="581"/>
      <c r="AY127" s="77">
        <f>IF(SUBSTITUTE(SUBSTITUTE($G$128,"／",""),"　","")="",0,1)</f>
        <v>0</v>
      </c>
    </row>
    <row r="128" spans="1:51" ht="23.25" hidden="1" customHeight="1" x14ac:dyDescent="0.15">
      <c r="A128" s="425"/>
      <c r="B128" s="426"/>
      <c r="C128" s="426"/>
      <c r="D128" s="426"/>
      <c r="E128" s="426"/>
      <c r="F128" s="427"/>
      <c r="G128" s="377" t="s">
        <v>460</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461" t="s">
        <v>278</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4" t="s">
        <v>324</v>
      </c>
      <c r="B130" s="171"/>
      <c r="C130" s="170" t="s">
        <v>188</v>
      </c>
      <c r="D130" s="171"/>
      <c r="E130" s="155" t="s">
        <v>217</v>
      </c>
      <c r="F130" s="156"/>
      <c r="G130" s="157" t="s">
        <v>655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690</v>
      </c>
      <c r="H134" s="93"/>
      <c r="I134" s="93"/>
      <c r="J134" s="93"/>
      <c r="K134" s="93"/>
      <c r="L134" s="93"/>
      <c r="M134" s="93"/>
      <c r="N134" s="93"/>
      <c r="O134" s="93"/>
      <c r="P134" s="93"/>
      <c r="Q134" s="93"/>
      <c r="R134" s="93"/>
      <c r="S134" s="93"/>
      <c r="T134" s="93"/>
      <c r="U134" s="93"/>
      <c r="V134" s="93"/>
      <c r="W134" s="93"/>
      <c r="X134" s="94"/>
      <c r="Y134" s="187" t="s">
        <v>199</v>
      </c>
      <c r="Z134" s="188"/>
      <c r="AA134" s="189"/>
      <c r="AB134" s="190" t="s">
        <v>290</v>
      </c>
      <c r="AC134" s="191"/>
      <c r="AD134" s="191"/>
      <c r="AE134" s="192">
        <v>99.9</v>
      </c>
      <c r="AF134" s="193"/>
      <c r="AG134" s="193"/>
      <c r="AH134" s="193"/>
      <c r="AI134" s="192">
        <v>99.8</v>
      </c>
      <c r="AJ134" s="193"/>
      <c r="AK134" s="193"/>
      <c r="AL134" s="193"/>
      <c r="AM134" s="192">
        <v>99.8</v>
      </c>
      <c r="AN134" s="193"/>
      <c r="AO134" s="193"/>
      <c r="AP134" s="193"/>
      <c r="AQ134" s="192" t="s">
        <v>642</v>
      </c>
      <c r="AR134" s="193"/>
      <c r="AS134" s="193"/>
      <c r="AT134" s="193"/>
      <c r="AU134" s="192" t="s">
        <v>642</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290</v>
      </c>
      <c r="AC135" s="199"/>
      <c r="AD135" s="199"/>
      <c r="AE135" s="192">
        <v>99.5</v>
      </c>
      <c r="AF135" s="193"/>
      <c r="AG135" s="193"/>
      <c r="AH135" s="193"/>
      <c r="AI135" s="192">
        <v>99.5</v>
      </c>
      <c r="AJ135" s="193"/>
      <c r="AK135" s="193"/>
      <c r="AL135" s="193"/>
      <c r="AM135" s="192">
        <v>99.5</v>
      </c>
      <c r="AN135" s="193"/>
      <c r="AO135" s="193"/>
      <c r="AP135" s="193"/>
      <c r="AQ135" s="192" t="s">
        <v>642</v>
      </c>
      <c r="AR135" s="193"/>
      <c r="AS135" s="193"/>
      <c r="AT135" s="193"/>
      <c r="AU135" s="192">
        <v>99.5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7"/>
      <c r="E430" s="160" t="s">
        <v>318</v>
      </c>
      <c r="F430" s="883"/>
      <c r="G430" s="884" t="s">
        <v>204</v>
      </c>
      <c r="H430" s="111"/>
      <c r="I430" s="111"/>
      <c r="J430" s="885" t="s">
        <v>641</v>
      </c>
      <c r="K430" s="886"/>
      <c r="L430" s="886"/>
      <c r="M430" s="886"/>
      <c r="N430" s="886"/>
      <c r="O430" s="886"/>
      <c r="P430" s="886"/>
      <c r="Q430" s="886"/>
      <c r="R430" s="886"/>
      <c r="S430" s="886"/>
      <c r="T430" s="887"/>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8"/>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1</v>
      </c>
    </row>
    <row r="433" spans="1:51" ht="23.25" customHeight="1" x14ac:dyDescent="0.15">
      <c r="A433" s="175"/>
      <c r="B433" s="172"/>
      <c r="C433" s="166"/>
      <c r="D433" s="172"/>
      <c r="E433" s="323"/>
      <c r="F433" s="324"/>
      <c r="G433" s="92" t="s">
        <v>642</v>
      </c>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8" t="s">
        <v>176</v>
      </c>
      <c r="AC435" s="568"/>
      <c r="AD435" s="568"/>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1</v>
      </c>
    </row>
    <row r="436" spans="1:51" ht="18.75"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1</v>
      </c>
    </row>
    <row r="437" spans="1:51" ht="18.75"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1</v>
      </c>
    </row>
    <row r="438" spans="1:51" ht="23.25" customHeight="1" x14ac:dyDescent="0.15">
      <c r="A438" s="175"/>
      <c r="B438" s="172"/>
      <c r="C438" s="166"/>
      <c r="D438" s="172"/>
      <c r="E438" s="323"/>
      <c r="F438" s="324"/>
      <c r="G438" s="92" t="s">
        <v>642</v>
      </c>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1</v>
      </c>
    </row>
    <row r="439" spans="1:51" ht="23.25"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1</v>
      </c>
    </row>
    <row r="440" spans="1:51" ht="23.25"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8" t="s">
        <v>176</v>
      </c>
      <c r="AC440" s="568"/>
      <c r="AD440" s="56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8" t="s">
        <v>176</v>
      </c>
      <c r="AC445" s="568"/>
      <c r="AD445" s="56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8" t="s">
        <v>176</v>
      </c>
      <c r="AC450" s="568"/>
      <c r="AD450" s="56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8" t="s">
        <v>176</v>
      </c>
      <c r="AC455" s="568"/>
      <c r="AD455" s="56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8" t="s">
        <v>14</v>
      </c>
      <c r="AC460" s="568"/>
      <c r="AD460" s="568"/>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8" t="s">
        <v>14</v>
      </c>
      <c r="AC465" s="568"/>
      <c r="AD465" s="56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8" t="s">
        <v>14</v>
      </c>
      <c r="AC470" s="568"/>
      <c r="AD470" s="56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8" t="s">
        <v>14</v>
      </c>
      <c r="AC475" s="568"/>
      <c r="AD475" s="56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8" t="s">
        <v>14</v>
      </c>
      <c r="AC480" s="568"/>
      <c r="AD480" s="56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642</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84" t="s">
        <v>204</v>
      </c>
      <c r="H484" s="111"/>
      <c r="I484" s="111"/>
      <c r="J484" s="885"/>
      <c r="K484" s="886"/>
      <c r="L484" s="886"/>
      <c r="M484" s="886"/>
      <c r="N484" s="886"/>
      <c r="O484" s="886"/>
      <c r="P484" s="886"/>
      <c r="Q484" s="886"/>
      <c r="R484" s="886"/>
      <c r="S484" s="886"/>
      <c r="T484" s="887"/>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8" t="s">
        <v>176</v>
      </c>
      <c r="AC489" s="568"/>
      <c r="AD489" s="56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8" t="s">
        <v>176</v>
      </c>
      <c r="AC494" s="568"/>
      <c r="AD494" s="56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8" t="s">
        <v>176</v>
      </c>
      <c r="AC499" s="568"/>
      <c r="AD499" s="56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8" t="s">
        <v>176</v>
      </c>
      <c r="AC504" s="568"/>
      <c r="AD504" s="56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8" t="s">
        <v>176</v>
      </c>
      <c r="AC509" s="568"/>
      <c r="AD509" s="56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8" t="s">
        <v>14</v>
      </c>
      <c r="AC514" s="568"/>
      <c r="AD514" s="56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8" t="s">
        <v>14</v>
      </c>
      <c r="AC519" s="568"/>
      <c r="AD519" s="56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8" t="s">
        <v>14</v>
      </c>
      <c r="AC524" s="568"/>
      <c r="AD524" s="56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8" t="s">
        <v>14</v>
      </c>
      <c r="AC529" s="568"/>
      <c r="AD529" s="56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8" t="s">
        <v>14</v>
      </c>
      <c r="AC534" s="568"/>
      <c r="AD534" s="56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4" t="s">
        <v>204</v>
      </c>
      <c r="H538" s="111"/>
      <c r="I538" s="111"/>
      <c r="J538" s="885"/>
      <c r="K538" s="886"/>
      <c r="L538" s="886"/>
      <c r="M538" s="886"/>
      <c r="N538" s="886"/>
      <c r="O538" s="886"/>
      <c r="P538" s="886"/>
      <c r="Q538" s="886"/>
      <c r="R538" s="886"/>
      <c r="S538" s="886"/>
      <c r="T538" s="887"/>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8" t="s">
        <v>176</v>
      </c>
      <c r="AC543" s="568"/>
      <c r="AD543" s="56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8" t="s">
        <v>176</v>
      </c>
      <c r="AC548" s="568"/>
      <c r="AD548" s="56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8" t="s">
        <v>176</v>
      </c>
      <c r="AC553" s="568"/>
      <c r="AD553" s="56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8" t="s">
        <v>176</v>
      </c>
      <c r="AC558" s="568"/>
      <c r="AD558" s="56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8" t="s">
        <v>176</v>
      </c>
      <c r="AC563" s="568"/>
      <c r="AD563" s="56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8" t="s">
        <v>14</v>
      </c>
      <c r="AC568" s="568"/>
      <c r="AD568" s="56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8" t="s">
        <v>14</v>
      </c>
      <c r="AC573" s="568"/>
      <c r="AD573" s="56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8" t="s">
        <v>14</v>
      </c>
      <c r="AC578" s="568"/>
      <c r="AD578" s="56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8" t="s">
        <v>14</v>
      </c>
      <c r="AC583" s="568"/>
      <c r="AD583" s="56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8" t="s">
        <v>14</v>
      </c>
      <c r="AC588" s="568"/>
      <c r="AD588" s="56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4" t="s">
        <v>204</v>
      </c>
      <c r="H592" s="111"/>
      <c r="I592" s="111"/>
      <c r="J592" s="885"/>
      <c r="K592" s="886"/>
      <c r="L592" s="886"/>
      <c r="M592" s="886"/>
      <c r="N592" s="886"/>
      <c r="O592" s="886"/>
      <c r="P592" s="886"/>
      <c r="Q592" s="886"/>
      <c r="R592" s="886"/>
      <c r="S592" s="886"/>
      <c r="T592" s="887"/>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8" t="s">
        <v>176</v>
      </c>
      <c r="AC597" s="568"/>
      <c r="AD597" s="56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8" t="s">
        <v>176</v>
      </c>
      <c r="AC602" s="568"/>
      <c r="AD602" s="56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8" t="s">
        <v>176</v>
      </c>
      <c r="AC607" s="568"/>
      <c r="AD607" s="56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8" t="s">
        <v>176</v>
      </c>
      <c r="AC612" s="568"/>
      <c r="AD612" s="56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8" t="s">
        <v>176</v>
      </c>
      <c r="AC617" s="568"/>
      <c r="AD617" s="56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8" t="s">
        <v>14</v>
      </c>
      <c r="AC622" s="568"/>
      <c r="AD622" s="56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8" t="s">
        <v>14</v>
      </c>
      <c r="AC627" s="568"/>
      <c r="AD627" s="56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8" t="s">
        <v>14</v>
      </c>
      <c r="AC632" s="568"/>
      <c r="AD632" s="56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8" t="s">
        <v>14</v>
      </c>
      <c r="AC637" s="568"/>
      <c r="AD637" s="56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8" t="s">
        <v>14</v>
      </c>
      <c r="AC642" s="568"/>
      <c r="AD642" s="56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4" t="s">
        <v>204</v>
      </c>
      <c r="H646" s="111"/>
      <c r="I646" s="111"/>
      <c r="J646" s="885"/>
      <c r="K646" s="886"/>
      <c r="L646" s="886"/>
      <c r="M646" s="886"/>
      <c r="N646" s="886"/>
      <c r="O646" s="886"/>
      <c r="P646" s="886"/>
      <c r="Q646" s="886"/>
      <c r="R646" s="886"/>
      <c r="S646" s="886"/>
      <c r="T646" s="887"/>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8" t="s">
        <v>176</v>
      </c>
      <c r="AC651" s="568"/>
      <c r="AD651" s="56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8" t="s">
        <v>176</v>
      </c>
      <c r="AC656" s="568"/>
      <c r="AD656" s="56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8" t="s">
        <v>176</v>
      </c>
      <c r="AC661" s="568"/>
      <c r="AD661" s="56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8" t="s">
        <v>176</v>
      </c>
      <c r="AC666" s="568"/>
      <c r="AD666" s="56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8" t="s">
        <v>176</v>
      </c>
      <c r="AC671" s="568"/>
      <c r="AD671" s="56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8" t="s">
        <v>14</v>
      </c>
      <c r="AC676" s="568"/>
      <c r="AD676" s="56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8" t="s">
        <v>14</v>
      </c>
      <c r="AC681" s="568"/>
      <c r="AD681" s="56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8" t="s">
        <v>14</v>
      </c>
      <c r="AC686" s="568"/>
      <c r="AD686" s="56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8" t="s">
        <v>14</v>
      </c>
      <c r="AC691" s="568"/>
      <c r="AD691" s="56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8" t="s">
        <v>14</v>
      </c>
      <c r="AC696" s="568"/>
      <c r="AD696" s="56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09" t="s">
        <v>30</v>
      </c>
      <c r="AH701" s="366"/>
      <c r="AI701" s="366"/>
      <c r="AJ701" s="366"/>
      <c r="AK701" s="366"/>
      <c r="AL701" s="366"/>
      <c r="AM701" s="366"/>
      <c r="AN701" s="366"/>
      <c r="AO701" s="366"/>
      <c r="AP701" s="366"/>
      <c r="AQ701" s="366"/>
      <c r="AR701" s="366"/>
      <c r="AS701" s="366"/>
      <c r="AT701" s="366"/>
      <c r="AU701" s="366"/>
      <c r="AV701" s="366"/>
      <c r="AW701" s="366"/>
      <c r="AX701" s="810"/>
    </row>
    <row r="702" spans="1:51" ht="53.25" customHeight="1" x14ac:dyDescent="0.15">
      <c r="A702" s="855" t="s">
        <v>139</v>
      </c>
      <c r="B702" s="856"/>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636</v>
      </c>
      <c r="AE702" s="327"/>
      <c r="AF702" s="327"/>
      <c r="AG702" s="369" t="s">
        <v>670</v>
      </c>
      <c r="AH702" s="370"/>
      <c r="AI702" s="370"/>
      <c r="AJ702" s="370"/>
      <c r="AK702" s="370"/>
      <c r="AL702" s="370"/>
      <c r="AM702" s="370"/>
      <c r="AN702" s="370"/>
      <c r="AO702" s="370"/>
      <c r="AP702" s="370"/>
      <c r="AQ702" s="370"/>
      <c r="AR702" s="370"/>
      <c r="AS702" s="370"/>
      <c r="AT702" s="370"/>
      <c r="AU702" s="370"/>
      <c r="AV702" s="370"/>
      <c r="AW702" s="370"/>
      <c r="AX702" s="371"/>
    </row>
    <row r="703" spans="1:51" ht="57.75"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6"/>
      <c r="AD703" s="307" t="s">
        <v>636</v>
      </c>
      <c r="AE703" s="308"/>
      <c r="AF703" s="308"/>
      <c r="AG703" s="89" t="s">
        <v>657</v>
      </c>
      <c r="AH703" s="90"/>
      <c r="AI703" s="90"/>
      <c r="AJ703" s="90"/>
      <c r="AK703" s="90"/>
      <c r="AL703" s="90"/>
      <c r="AM703" s="90"/>
      <c r="AN703" s="90"/>
      <c r="AO703" s="90"/>
      <c r="AP703" s="90"/>
      <c r="AQ703" s="90"/>
      <c r="AR703" s="90"/>
      <c r="AS703" s="90"/>
      <c r="AT703" s="90"/>
      <c r="AU703" s="90"/>
      <c r="AV703" s="90"/>
      <c r="AW703" s="90"/>
      <c r="AX703" s="91"/>
    </row>
    <row r="704" spans="1:51" ht="39"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0" t="s">
        <v>636</v>
      </c>
      <c r="AE704" s="771"/>
      <c r="AF704" s="771"/>
      <c r="AG704" s="153" t="s">
        <v>667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8" t="s">
        <v>38</v>
      </c>
      <c r="B705" s="629"/>
      <c r="C705" s="806" t="s">
        <v>40</v>
      </c>
      <c r="D705" s="807"/>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8"/>
      <c r="AD705" s="702" t="s">
        <v>636</v>
      </c>
      <c r="AE705" s="703"/>
      <c r="AF705" s="703"/>
      <c r="AG705" s="113" t="s">
        <v>698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0"/>
      <c r="B706" s="631"/>
      <c r="C706" s="782"/>
      <c r="D706" s="783"/>
      <c r="E706" s="718" t="s">
        <v>300</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695</v>
      </c>
      <c r="AE706" s="308"/>
      <c r="AF706" s="651"/>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0"/>
      <c r="B707" s="631"/>
      <c r="C707" s="784"/>
      <c r="D707" s="785"/>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0" t="s">
        <v>695</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0"/>
      <c r="B708" s="632"/>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2" t="s">
        <v>658</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33" customHeight="1" x14ac:dyDescent="0.15">
      <c r="A709" s="630"/>
      <c r="B709" s="632"/>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7" t="s">
        <v>636</v>
      </c>
      <c r="AE709" s="308"/>
      <c r="AF709" s="308"/>
      <c r="AG709" s="89" t="s">
        <v>696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0"/>
      <c r="B710" s="632"/>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7" t="s">
        <v>658</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0"/>
      <c r="B711" s="632"/>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1"/>
      <c r="AD711" s="307" t="s">
        <v>636</v>
      </c>
      <c r="AE711" s="308"/>
      <c r="AF711" s="308"/>
      <c r="AG711" s="89" t="s">
        <v>659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0"/>
      <c r="B712" s="632"/>
      <c r="C712" s="375" t="s">
        <v>267</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1"/>
      <c r="AD712" s="770" t="s">
        <v>658</v>
      </c>
      <c r="AE712" s="771"/>
      <c r="AF712" s="771"/>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0"/>
      <c r="B713" s="632"/>
      <c r="C713" s="933" t="s">
        <v>268</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636</v>
      </c>
      <c r="AE713" s="308"/>
      <c r="AF713" s="651"/>
      <c r="AG713" s="89" t="s">
        <v>691</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3"/>
      <c r="B714" s="634"/>
      <c r="C714" s="635" t="s">
        <v>246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2" t="s">
        <v>636</v>
      </c>
      <c r="AE714" s="793"/>
      <c r="AF714" s="794"/>
      <c r="AG714" s="724" t="s">
        <v>660</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247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636</v>
      </c>
      <c r="AE715" s="593"/>
      <c r="AF715" s="644"/>
      <c r="AG715" s="730" t="s">
        <v>661</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658</v>
      </c>
      <c r="AE716" s="615"/>
      <c r="AF716" s="615"/>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0"/>
      <c r="B717" s="632"/>
      <c r="C717" s="375" t="s">
        <v>195</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7" t="s">
        <v>636</v>
      </c>
      <c r="AE717" s="308"/>
      <c r="AF717" s="308"/>
      <c r="AG717" s="89" t="s">
        <v>662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3"/>
      <c r="B718" s="634"/>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7" t="s">
        <v>636</v>
      </c>
      <c r="AE718" s="308"/>
      <c r="AF718" s="308"/>
      <c r="AG718" s="115" t="s">
        <v>663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658</v>
      </c>
      <c r="AE719" s="593"/>
      <c r="AF719" s="593"/>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6"/>
      <c r="B720" s="767"/>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6"/>
      <c r="B721" s="767"/>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6"/>
      <c r="B722" s="76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6"/>
      <c r="B723" s="76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6"/>
      <c r="B724" s="76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8"/>
      <c r="B725" s="76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8" t="s">
        <v>47</v>
      </c>
      <c r="B726" s="787"/>
      <c r="C726" s="800" t="s">
        <v>52</v>
      </c>
      <c r="D726" s="822"/>
      <c r="E726" s="822"/>
      <c r="F726" s="823"/>
      <c r="G726" s="566" t="s">
        <v>664</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88"/>
      <c r="B727" s="789"/>
      <c r="C727" s="736" t="s">
        <v>56</v>
      </c>
      <c r="D727" s="737"/>
      <c r="E727" s="737"/>
      <c r="F727" s="738"/>
      <c r="G727" s="564" t="s">
        <v>665</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x14ac:dyDescent="0.2">
      <c r="A731" s="661"/>
      <c r="B731" s="662"/>
      <c r="C731" s="662"/>
      <c r="D731" s="662"/>
      <c r="E731" s="663"/>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38" t="s">
        <v>273</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76" t="s">
        <v>593</v>
      </c>
      <c r="B737" s="196"/>
      <c r="C737" s="196"/>
      <c r="D737" s="197"/>
      <c r="E737" s="940" t="s">
        <v>692</v>
      </c>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6" t="s">
        <v>316</v>
      </c>
      <c r="B738" s="346"/>
      <c r="C738" s="346"/>
      <c r="D738" s="346"/>
      <c r="E738" s="940" t="s">
        <v>692</v>
      </c>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6" t="s">
        <v>315</v>
      </c>
      <c r="B739" s="346"/>
      <c r="C739" s="346"/>
      <c r="D739" s="346"/>
      <c r="E739" s="940" t="s">
        <v>692</v>
      </c>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6" t="s">
        <v>314</v>
      </c>
      <c r="B740" s="346"/>
      <c r="C740" s="346"/>
      <c r="D740" s="346"/>
      <c r="E740" s="940" t="s">
        <v>692</v>
      </c>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6" t="s">
        <v>313</v>
      </c>
      <c r="B741" s="346"/>
      <c r="C741" s="346"/>
      <c r="D741" s="346"/>
      <c r="E741" s="940" t="s">
        <v>692</v>
      </c>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6" t="s">
        <v>312</v>
      </c>
      <c r="B742" s="346"/>
      <c r="C742" s="346"/>
      <c r="D742" s="346"/>
      <c r="E742" s="940" t="s">
        <v>692</v>
      </c>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6" t="s">
        <v>311</v>
      </c>
      <c r="B743" s="346"/>
      <c r="C743" s="346"/>
      <c r="D743" s="346"/>
      <c r="E743" s="940" t="s">
        <v>692</v>
      </c>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6" t="s">
        <v>310</v>
      </c>
      <c r="B744" s="346"/>
      <c r="C744" s="346"/>
      <c r="D744" s="346"/>
      <c r="E744" s="940" t="s">
        <v>694</v>
      </c>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6" t="s">
        <v>309</v>
      </c>
      <c r="B745" s="346"/>
      <c r="C745" s="346"/>
      <c r="D745" s="346"/>
      <c r="E745" s="977" t="s">
        <v>693</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46" t="s">
        <v>466</v>
      </c>
      <c r="B746" s="346"/>
      <c r="C746" s="346"/>
      <c r="D746" s="346"/>
      <c r="E746" s="946" t="s">
        <v>632</v>
      </c>
      <c r="F746" s="944"/>
      <c r="G746" s="944"/>
      <c r="H746" s="85" t="str">
        <f>IF(E746="","","-")</f>
        <v>-</v>
      </c>
      <c r="I746" s="944"/>
      <c r="J746" s="944"/>
      <c r="K746" s="85" t="str">
        <f>IF(I746="","","-")</f>
        <v/>
      </c>
      <c r="L746" s="945">
        <v>408</v>
      </c>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6" t="s">
        <v>428</v>
      </c>
      <c r="B747" s="346"/>
      <c r="C747" s="346"/>
      <c r="D747" s="346"/>
      <c r="E747" s="946" t="s">
        <v>632</v>
      </c>
      <c r="F747" s="944"/>
      <c r="G747" s="944"/>
      <c r="H747" s="85" t="str">
        <f>IF(E747="","","-")</f>
        <v>-</v>
      </c>
      <c r="I747" s="944"/>
      <c r="J747" s="944"/>
      <c r="K747" s="85" t="str">
        <f>IF(I747="","","-")</f>
        <v/>
      </c>
      <c r="L747" s="945">
        <v>442</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602" t="s">
        <v>303</v>
      </c>
      <c r="B748" s="603"/>
      <c r="C748" s="603"/>
      <c r="D748" s="603"/>
      <c r="E748" s="603"/>
      <c r="F748" s="604"/>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1.75"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thickBot="1" x14ac:dyDescent="0.2">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7.75" customHeight="1" x14ac:dyDescent="0.15">
      <c r="A787" s="616" t="s">
        <v>305</v>
      </c>
      <c r="B787" s="617"/>
      <c r="C787" s="617"/>
      <c r="D787" s="617"/>
      <c r="E787" s="617"/>
      <c r="F787" s="618"/>
      <c r="G787" s="583" t="s">
        <v>671</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672</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1"/>
    </row>
    <row r="788" spans="1:51" ht="27.75" customHeight="1" x14ac:dyDescent="0.15">
      <c r="A788" s="619"/>
      <c r="B788" s="620"/>
      <c r="C788" s="620"/>
      <c r="D788" s="620"/>
      <c r="E788" s="620"/>
      <c r="F788" s="621"/>
      <c r="G788" s="800"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6"/>
      <c r="AC788" s="800"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7.75" customHeight="1" x14ac:dyDescent="0.15">
      <c r="A789" s="619"/>
      <c r="B789" s="620"/>
      <c r="C789" s="620"/>
      <c r="D789" s="620"/>
      <c r="E789" s="620"/>
      <c r="F789" s="621"/>
      <c r="G789" s="658" t="s">
        <v>673</v>
      </c>
      <c r="H789" s="659"/>
      <c r="I789" s="659"/>
      <c r="J789" s="659"/>
      <c r="K789" s="660"/>
      <c r="L789" s="652" t="s">
        <v>674</v>
      </c>
      <c r="M789" s="653"/>
      <c r="N789" s="653"/>
      <c r="O789" s="653"/>
      <c r="P789" s="653"/>
      <c r="Q789" s="653"/>
      <c r="R789" s="653"/>
      <c r="S789" s="653"/>
      <c r="T789" s="653"/>
      <c r="U789" s="653"/>
      <c r="V789" s="653"/>
      <c r="W789" s="653"/>
      <c r="X789" s="654"/>
      <c r="Y789" s="372">
        <v>8</v>
      </c>
      <c r="Z789" s="373"/>
      <c r="AA789" s="373"/>
      <c r="AB789" s="790"/>
      <c r="AC789" s="658" t="s">
        <v>675</v>
      </c>
      <c r="AD789" s="659"/>
      <c r="AE789" s="659"/>
      <c r="AF789" s="659"/>
      <c r="AG789" s="660"/>
      <c r="AH789" s="652" t="s">
        <v>676</v>
      </c>
      <c r="AI789" s="653"/>
      <c r="AJ789" s="653"/>
      <c r="AK789" s="653"/>
      <c r="AL789" s="653"/>
      <c r="AM789" s="653"/>
      <c r="AN789" s="653"/>
      <c r="AO789" s="653"/>
      <c r="AP789" s="653"/>
      <c r="AQ789" s="653"/>
      <c r="AR789" s="653"/>
      <c r="AS789" s="653"/>
      <c r="AT789" s="654"/>
      <c r="AU789" s="372">
        <v>0.1</v>
      </c>
      <c r="AV789" s="373"/>
      <c r="AW789" s="373"/>
      <c r="AX789" s="374"/>
    </row>
    <row r="790" spans="1:51" ht="45.75" customHeight="1" x14ac:dyDescent="0.15">
      <c r="A790" s="619"/>
      <c r="B790" s="620"/>
      <c r="C790" s="620"/>
      <c r="D790" s="620"/>
      <c r="E790" s="620"/>
      <c r="F790" s="621"/>
      <c r="G790" s="594" t="s">
        <v>673</v>
      </c>
      <c r="H790" s="595"/>
      <c r="I790" s="595"/>
      <c r="J790" s="595"/>
      <c r="K790" s="596"/>
      <c r="L790" s="586" t="s">
        <v>677</v>
      </c>
      <c r="M790" s="587"/>
      <c r="N790" s="587"/>
      <c r="O790" s="587"/>
      <c r="P790" s="587"/>
      <c r="Q790" s="587"/>
      <c r="R790" s="587"/>
      <c r="S790" s="587"/>
      <c r="T790" s="587"/>
      <c r="U790" s="587"/>
      <c r="V790" s="587"/>
      <c r="W790" s="587"/>
      <c r="X790" s="588"/>
      <c r="Y790" s="589">
        <v>1</v>
      </c>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1" ht="24.75" hidden="1"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1" ht="24.75" hidden="1" customHeight="1" x14ac:dyDescent="0.15">
      <c r="A792" s="619"/>
      <c r="B792" s="620"/>
      <c r="C792" s="620"/>
      <c r="D792" s="620"/>
      <c r="E792" s="620"/>
      <c r="F792" s="621"/>
      <c r="G792" s="594"/>
      <c r="H792" s="595"/>
      <c r="I792" s="595"/>
      <c r="J792" s="595"/>
      <c r="K792" s="596"/>
      <c r="L792" s="586"/>
      <c r="M792" s="587"/>
      <c r="N792" s="587"/>
      <c r="O792" s="587"/>
      <c r="P792" s="587"/>
      <c r="Q792" s="587"/>
      <c r="R792" s="587"/>
      <c r="S792" s="587"/>
      <c r="T792" s="587"/>
      <c r="U792" s="587"/>
      <c r="V792" s="587"/>
      <c r="W792" s="587"/>
      <c r="X792" s="588"/>
      <c r="Y792" s="589"/>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hidden="1" customHeight="1" x14ac:dyDescent="0.15">
      <c r="A793" s="619"/>
      <c r="B793" s="620"/>
      <c r="C793" s="620"/>
      <c r="D793" s="620"/>
      <c r="E793" s="620"/>
      <c r="F793" s="621"/>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x14ac:dyDescent="0.15">
      <c r="A794" s="619"/>
      <c r="B794" s="620"/>
      <c r="C794" s="620"/>
      <c r="D794" s="620"/>
      <c r="E794" s="620"/>
      <c r="F794" s="621"/>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7.75" customHeight="1" x14ac:dyDescent="0.15">
      <c r="A799" s="619"/>
      <c r="B799" s="620"/>
      <c r="C799" s="620"/>
      <c r="D799" s="620"/>
      <c r="E799" s="620"/>
      <c r="F799" s="621"/>
      <c r="G799" s="811" t="s">
        <v>20</v>
      </c>
      <c r="H799" s="812"/>
      <c r="I799" s="812"/>
      <c r="J799" s="812"/>
      <c r="K799" s="812"/>
      <c r="L799" s="813"/>
      <c r="M799" s="814"/>
      <c r="N799" s="814"/>
      <c r="O799" s="814"/>
      <c r="P799" s="814"/>
      <c r="Q799" s="814"/>
      <c r="R799" s="814"/>
      <c r="S799" s="814"/>
      <c r="T799" s="814"/>
      <c r="U799" s="814"/>
      <c r="V799" s="814"/>
      <c r="W799" s="814"/>
      <c r="X799" s="815"/>
      <c r="Y799" s="816">
        <f>SUM(Y789:AB798)</f>
        <v>9</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0.1</v>
      </c>
      <c r="AV799" s="817"/>
      <c r="AW799" s="817"/>
      <c r="AX799" s="819"/>
    </row>
    <row r="800" spans="1:51" ht="24.75" hidden="1" customHeight="1" x14ac:dyDescent="0.15">
      <c r="A800" s="619"/>
      <c r="B800" s="620"/>
      <c r="C800" s="620"/>
      <c r="D800" s="620"/>
      <c r="E800" s="620"/>
      <c r="F800" s="621"/>
      <c r="G800" s="583" t="s">
        <v>242</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241</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1"/>
      <c r="AY800">
        <f>COUNTA($G$802,$AC$802)</f>
        <v>0</v>
      </c>
    </row>
    <row r="801" spans="1:51" ht="24.75" hidden="1" customHeight="1" x14ac:dyDescent="0.15">
      <c r="A801" s="619"/>
      <c r="B801" s="620"/>
      <c r="C801" s="620"/>
      <c r="D801" s="620"/>
      <c r="E801" s="620"/>
      <c r="F801" s="621"/>
      <c r="G801" s="800"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6"/>
      <c r="AC801" s="800"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0</v>
      </c>
    </row>
    <row r="802" spans="1:51" ht="24.75" hidden="1" customHeight="1" x14ac:dyDescent="0.15">
      <c r="A802" s="619"/>
      <c r="B802" s="620"/>
      <c r="C802" s="620"/>
      <c r="D802" s="620"/>
      <c r="E802" s="620"/>
      <c r="F802" s="621"/>
      <c r="G802" s="658"/>
      <c r="H802" s="659"/>
      <c r="I802" s="659"/>
      <c r="J802" s="659"/>
      <c r="K802" s="660"/>
      <c r="L802" s="652"/>
      <c r="M802" s="653"/>
      <c r="N802" s="653"/>
      <c r="O802" s="653"/>
      <c r="P802" s="653"/>
      <c r="Q802" s="653"/>
      <c r="R802" s="653"/>
      <c r="S802" s="653"/>
      <c r="T802" s="653"/>
      <c r="U802" s="653"/>
      <c r="V802" s="653"/>
      <c r="W802" s="653"/>
      <c r="X802" s="654"/>
      <c r="Y802" s="372"/>
      <c r="Z802" s="373"/>
      <c r="AA802" s="373"/>
      <c r="AB802" s="790"/>
      <c r="AC802" s="658"/>
      <c r="AD802" s="659"/>
      <c r="AE802" s="659"/>
      <c r="AF802" s="659"/>
      <c r="AG802" s="660"/>
      <c r="AH802" s="652"/>
      <c r="AI802" s="653"/>
      <c r="AJ802" s="653"/>
      <c r="AK802" s="653"/>
      <c r="AL802" s="653"/>
      <c r="AM802" s="653"/>
      <c r="AN802" s="653"/>
      <c r="AO802" s="653"/>
      <c r="AP802" s="653"/>
      <c r="AQ802" s="653"/>
      <c r="AR802" s="653"/>
      <c r="AS802" s="653"/>
      <c r="AT802" s="654"/>
      <c r="AU802" s="372"/>
      <c r="AV802" s="373"/>
      <c r="AW802" s="373"/>
      <c r="AX802" s="374"/>
      <c r="AY802">
        <f t="shared" ref="AY802:AY812" si="115">$AY$800</f>
        <v>0</v>
      </c>
    </row>
    <row r="803" spans="1:51"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c r="AY803">
        <f t="shared" si="115"/>
        <v>0</v>
      </c>
    </row>
    <row r="804" spans="1:51"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c r="AY804">
        <f t="shared" si="115"/>
        <v>0</v>
      </c>
    </row>
    <row r="805" spans="1:51" ht="24.75" hidden="1" customHeight="1" x14ac:dyDescent="0.15">
      <c r="A805" s="619"/>
      <c r="B805" s="620"/>
      <c r="C805" s="620"/>
      <c r="D805" s="620"/>
      <c r="E805" s="620"/>
      <c r="F805" s="621"/>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0</v>
      </c>
    </row>
    <row r="806" spans="1:51" ht="24.75" hidden="1" customHeight="1" x14ac:dyDescent="0.15">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0</v>
      </c>
    </row>
    <row r="807" spans="1:51" ht="24.75" hidden="1" customHeight="1" x14ac:dyDescent="0.15">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0</v>
      </c>
    </row>
    <row r="808" spans="1:51"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0</v>
      </c>
    </row>
    <row r="809" spans="1:51"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0</v>
      </c>
    </row>
    <row r="810" spans="1:51"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0</v>
      </c>
    </row>
    <row r="811" spans="1:51"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0</v>
      </c>
    </row>
    <row r="812" spans="1:51" ht="24.75" hidden="1" customHeight="1" thickBot="1" x14ac:dyDescent="0.2">
      <c r="A812" s="619"/>
      <c r="B812" s="620"/>
      <c r="C812" s="620"/>
      <c r="D812" s="620"/>
      <c r="E812" s="620"/>
      <c r="F812" s="621"/>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15">
      <c r="A813" s="619"/>
      <c r="B813" s="620"/>
      <c r="C813" s="620"/>
      <c r="D813" s="620"/>
      <c r="E813" s="620"/>
      <c r="F813" s="621"/>
      <c r="G813" s="583" t="s">
        <v>243</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244</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1"/>
      <c r="AY813">
        <f>COUNTA($G$815,$AC$815)</f>
        <v>0</v>
      </c>
    </row>
    <row r="814" spans="1:51" ht="24.75" hidden="1" customHeight="1" x14ac:dyDescent="0.15">
      <c r="A814" s="619"/>
      <c r="B814" s="620"/>
      <c r="C814" s="620"/>
      <c r="D814" s="620"/>
      <c r="E814" s="620"/>
      <c r="F814" s="621"/>
      <c r="G814" s="800"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6"/>
      <c r="AC814" s="800"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0</v>
      </c>
    </row>
    <row r="815" spans="1:51" ht="24.75" hidden="1" customHeight="1" x14ac:dyDescent="0.15">
      <c r="A815" s="619"/>
      <c r="B815" s="620"/>
      <c r="C815" s="620"/>
      <c r="D815" s="620"/>
      <c r="E815" s="620"/>
      <c r="F815" s="621"/>
      <c r="G815" s="658"/>
      <c r="H815" s="659"/>
      <c r="I815" s="659"/>
      <c r="J815" s="659"/>
      <c r="K815" s="660"/>
      <c r="L815" s="652"/>
      <c r="M815" s="653"/>
      <c r="N815" s="653"/>
      <c r="O815" s="653"/>
      <c r="P815" s="653"/>
      <c r="Q815" s="653"/>
      <c r="R815" s="653"/>
      <c r="S815" s="653"/>
      <c r="T815" s="653"/>
      <c r="U815" s="653"/>
      <c r="V815" s="653"/>
      <c r="W815" s="653"/>
      <c r="X815" s="654"/>
      <c r="Y815" s="372"/>
      <c r="Z815" s="373"/>
      <c r="AA815" s="373"/>
      <c r="AB815" s="790"/>
      <c r="AC815" s="658"/>
      <c r="AD815" s="659"/>
      <c r="AE815" s="659"/>
      <c r="AF815" s="659"/>
      <c r="AG815" s="660"/>
      <c r="AH815" s="652"/>
      <c r="AI815" s="653"/>
      <c r="AJ815" s="653"/>
      <c r="AK815" s="653"/>
      <c r="AL815" s="653"/>
      <c r="AM815" s="653"/>
      <c r="AN815" s="653"/>
      <c r="AO815" s="653"/>
      <c r="AP815" s="653"/>
      <c r="AQ815" s="653"/>
      <c r="AR815" s="653"/>
      <c r="AS815" s="653"/>
      <c r="AT815" s="654"/>
      <c r="AU815" s="372"/>
      <c r="AV815" s="373"/>
      <c r="AW815" s="373"/>
      <c r="AX815" s="374"/>
      <c r="AY815">
        <f t="shared" ref="AY815:AY825" si="116">$AY$813</f>
        <v>0</v>
      </c>
    </row>
    <row r="816" spans="1:51"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c r="AY816">
        <f t="shared" si="116"/>
        <v>0</v>
      </c>
    </row>
    <row r="817" spans="1:51"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c r="AY817">
        <f t="shared" si="116"/>
        <v>0</v>
      </c>
    </row>
    <row r="818" spans="1:51" ht="24.75" hidden="1" customHeight="1" x14ac:dyDescent="0.15">
      <c r="A818" s="619"/>
      <c r="B818" s="620"/>
      <c r="C818" s="620"/>
      <c r="D818" s="620"/>
      <c r="E818" s="620"/>
      <c r="F818" s="621"/>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0</v>
      </c>
    </row>
    <row r="819" spans="1:51" ht="24.75" hidden="1" customHeight="1" x14ac:dyDescent="0.15">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0</v>
      </c>
    </row>
    <row r="820" spans="1:51" ht="24.75" hidden="1" customHeight="1" x14ac:dyDescent="0.15">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0</v>
      </c>
    </row>
    <row r="821" spans="1:51"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0</v>
      </c>
    </row>
    <row r="822" spans="1:51"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0</v>
      </c>
    </row>
    <row r="823" spans="1:51"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0</v>
      </c>
    </row>
    <row r="824" spans="1:51"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0</v>
      </c>
    </row>
    <row r="825" spans="1:51" ht="24.75" hidden="1" customHeight="1" thickBot="1" x14ac:dyDescent="0.2">
      <c r="A825" s="619"/>
      <c r="B825" s="620"/>
      <c r="C825" s="620"/>
      <c r="D825" s="620"/>
      <c r="E825" s="620"/>
      <c r="F825" s="621"/>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19"/>
      <c r="B826" s="620"/>
      <c r="C826" s="620"/>
      <c r="D826" s="620"/>
      <c r="E826" s="620"/>
      <c r="F826" s="621"/>
      <c r="G826" s="583" t="s">
        <v>218</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1"/>
      <c r="AY826">
        <f>COUNTA($G$828,$AC$828)</f>
        <v>0</v>
      </c>
    </row>
    <row r="827" spans="1:51" ht="24.75" hidden="1" customHeight="1" x14ac:dyDescent="0.15">
      <c r="A827" s="619"/>
      <c r="B827" s="620"/>
      <c r="C827" s="620"/>
      <c r="D827" s="620"/>
      <c r="E827" s="620"/>
      <c r="F827" s="621"/>
      <c r="G827" s="800"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6"/>
      <c r="AC827" s="800"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15">
      <c r="A828" s="619"/>
      <c r="B828" s="620"/>
      <c r="C828" s="620"/>
      <c r="D828" s="620"/>
      <c r="E828" s="620"/>
      <c r="F828" s="621"/>
      <c r="G828" s="658"/>
      <c r="H828" s="659"/>
      <c r="I828" s="659"/>
      <c r="J828" s="659"/>
      <c r="K828" s="660"/>
      <c r="L828" s="652"/>
      <c r="M828" s="653"/>
      <c r="N828" s="653"/>
      <c r="O828" s="653"/>
      <c r="P828" s="653"/>
      <c r="Q828" s="653"/>
      <c r="R828" s="653"/>
      <c r="S828" s="653"/>
      <c r="T828" s="653"/>
      <c r="U828" s="653"/>
      <c r="V828" s="653"/>
      <c r="W828" s="653"/>
      <c r="X828" s="654"/>
      <c r="Y828" s="372"/>
      <c r="Z828" s="373"/>
      <c r="AA828" s="373"/>
      <c r="AB828" s="790"/>
      <c r="AC828" s="658"/>
      <c r="AD828" s="659"/>
      <c r="AE828" s="659"/>
      <c r="AF828" s="659"/>
      <c r="AG828" s="660"/>
      <c r="AH828" s="652"/>
      <c r="AI828" s="653"/>
      <c r="AJ828" s="653"/>
      <c r="AK828" s="653"/>
      <c r="AL828" s="653"/>
      <c r="AM828" s="653"/>
      <c r="AN828" s="653"/>
      <c r="AO828" s="653"/>
      <c r="AP828" s="653"/>
      <c r="AQ828" s="653"/>
      <c r="AR828" s="653"/>
      <c r="AS828" s="653"/>
      <c r="AT828" s="654"/>
      <c r="AU828" s="372"/>
      <c r="AV828" s="373"/>
      <c r="AW828" s="373"/>
      <c r="AX828" s="374"/>
      <c r="AY828">
        <f t="shared" ref="AY828:AY838" si="117">$AY$826</f>
        <v>0</v>
      </c>
    </row>
    <row r="829" spans="1:51"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0</v>
      </c>
    </row>
    <row r="830" spans="1:51"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0</v>
      </c>
    </row>
    <row r="831" spans="1:51" ht="24.75" hidden="1" customHeight="1" x14ac:dyDescent="0.15">
      <c r="A831" s="619"/>
      <c r="B831" s="620"/>
      <c r="C831" s="620"/>
      <c r="D831" s="620"/>
      <c r="E831" s="620"/>
      <c r="F831" s="621"/>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0</v>
      </c>
    </row>
    <row r="832" spans="1:51" ht="24.75" hidden="1" customHeight="1" x14ac:dyDescent="0.15">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0</v>
      </c>
    </row>
    <row r="833" spans="1:51" ht="24.75" hidden="1" customHeight="1" x14ac:dyDescent="0.15">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0</v>
      </c>
    </row>
    <row r="834" spans="1:51" ht="24.75" hidden="1" customHeight="1" x14ac:dyDescent="0.15">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0</v>
      </c>
    </row>
    <row r="835" spans="1:51" ht="24.75" hidden="1" customHeight="1" x14ac:dyDescent="0.15">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0</v>
      </c>
    </row>
    <row r="836" spans="1:51" ht="24.75" hidden="1" customHeight="1" x14ac:dyDescent="0.15">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0</v>
      </c>
    </row>
    <row r="837" spans="1:51" ht="24.75" hidden="1" customHeight="1" x14ac:dyDescent="0.15">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0</v>
      </c>
    </row>
    <row r="838" spans="1:51" ht="24.75" hidden="1" customHeight="1" x14ac:dyDescent="0.15">
      <c r="A838" s="619"/>
      <c r="B838" s="620"/>
      <c r="C838" s="620"/>
      <c r="D838" s="620"/>
      <c r="E838" s="620"/>
      <c r="F838" s="621"/>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customHeight="1" thickBot="1" x14ac:dyDescent="0.2">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0" t="s">
        <v>265</v>
      </c>
      <c r="AM839" s="261"/>
      <c r="AN839" s="261"/>
      <c r="AO839" s="87" t="s">
        <v>263</v>
      </c>
      <c r="AP839" s="21"/>
      <c r="AQ839" s="21"/>
      <c r="AR839" s="21"/>
      <c r="AS839" s="21"/>
      <c r="AT839" s="21"/>
      <c r="AU839" s="21"/>
      <c r="AV839" s="21"/>
      <c r="AW839" s="21"/>
      <c r="AX839" s="22"/>
      <c r="AY839">
        <f>COUNTIF($AO$839,"☑")</f>
        <v>0</v>
      </c>
    </row>
    <row r="840" spans="1:51" ht="15.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48.75" customHeight="1" x14ac:dyDescent="0.15">
      <c r="A845" s="355">
        <v>1</v>
      </c>
      <c r="B845" s="355">
        <v>1</v>
      </c>
      <c r="C845" s="356" t="s">
        <v>678</v>
      </c>
      <c r="D845" s="357"/>
      <c r="E845" s="357"/>
      <c r="F845" s="357"/>
      <c r="G845" s="357"/>
      <c r="H845" s="357"/>
      <c r="I845" s="358"/>
      <c r="J845" s="329">
        <v>5013201004656</v>
      </c>
      <c r="K845" s="330"/>
      <c r="L845" s="330"/>
      <c r="M845" s="330"/>
      <c r="N845" s="330"/>
      <c r="O845" s="330"/>
      <c r="P845" s="344" t="s">
        <v>674</v>
      </c>
      <c r="Q845" s="331"/>
      <c r="R845" s="331"/>
      <c r="S845" s="331"/>
      <c r="T845" s="331"/>
      <c r="U845" s="331"/>
      <c r="V845" s="331"/>
      <c r="W845" s="331"/>
      <c r="X845" s="331"/>
      <c r="Y845" s="332">
        <v>8</v>
      </c>
      <c r="Z845" s="333"/>
      <c r="AA845" s="333"/>
      <c r="AB845" s="334"/>
      <c r="AC845" s="335" t="s">
        <v>295</v>
      </c>
      <c r="AD845" s="336"/>
      <c r="AE845" s="336"/>
      <c r="AF845" s="336"/>
      <c r="AG845" s="336"/>
      <c r="AH845" s="351">
        <v>1</v>
      </c>
      <c r="AI845" s="352"/>
      <c r="AJ845" s="352"/>
      <c r="AK845" s="352"/>
      <c r="AL845" s="339">
        <v>99.3</v>
      </c>
      <c r="AM845" s="340"/>
      <c r="AN845" s="340"/>
      <c r="AO845" s="341"/>
      <c r="AP845" s="342" t="s">
        <v>641</v>
      </c>
      <c r="AQ845" s="342"/>
      <c r="AR845" s="342"/>
      <c r="AS845" s="342"/>
      <c r="AT845" s="342"/>
      <c r="AU845" s="342"/>
      <c r="AV845" s="342"/>
      <c r="AW845" s="342"/>
      <c r="AX845" s="342"/>
    </row>
    <row r="846" spans="1:51" ht="60.75" customHeight="1" x14ac:dyDescent="0.15">
      <c r="A846" s="355">
        <v>2</v>
      </c>
      <c r="B846" s="355">
        <v>1</v>
      </c>
      <c r="C846" s="356" t="s">
        <v>678</v>
      </c>
      <c r="D846" s="359"/>
      <c r="E846" s="359"/>
      <c r="F846" s="359"/>
      <c r="G846" s="359"/>
      <c r="H846" s="359"/>
      <c r="I846" s="360"/>
      <c r="J846" s="329">
        <v>5013201004656</v>
      </c>
      <c r="K846" s="330"/>
      <c r="L846" s="330"/>
      <c r="M846" s="330"/>
      <c r="N846" s="330"/>
      <c r="O846" s="330"/>
      <c r="P846" s="344" t="s">
        <v>677</v>
      </c>
      <c r="Q846" s="331"/>
      <c r="R846" s="331"/>
      <c r="S846" s="331"/>
      <c r="T846" s="331"/>
      <c r="U846" s="331"/>
      <c r="V846" s="331"/>
      <c r="W846" s="331"/>
      <c r="X846" s="331"/>
      <c r="Y846" s="332">
        <v>1</v>
      </c>
      <c r="Z846" s="333"/>
      <c r="AA846" s="333"/>
      <c r="AB846" s="334"/>
      <c r="AC846" s="335" t="s">
        <v>291</v>
      </c>
      <c r="AD846" s="336"/>
      <c r="AE846" s="336"/>
      <c r="AF846" s="336"/>
      <c r="AG846" s="336"/>
      <c r="AH846" s="351">
        <v>2</v>
      </c>
      <c r="AI846" s="352"/>
      <c r="AJ846" s="352"/>
      <c r="AK846" s="352"/>
      <c r="AL846" s="339">
        <v>67.099999999999994</v>
      </c>
      <c r="AM846" s="340"/>
      <c r="AN846" s="340"/>
      <c r="AO846" s="341"/>
      <c r="AP846" s="342" t="s">
        <v>641</v>
      </c>
      <c r="AQ846" s="342"/>
      <c r="AR846" s="342"/>
      <c r="AS846" s="342"/>
      <c r="AT846" s="342"/>
      <c r="AU846" s="342"/>
      <c r="AV846" s="342"/>
      <c r="AW846" s="342"/>
      <c r="AX846" s="342"/>
      <c r="AY846">
        <f>COUNTA($C$846)</f>
        <v>1</v>
      </c>
    </row>
    <row r="847" spans="1:51" ht="30" customHeight="1" x14ac:dyDescent="0.15">
      <c r="A847" s="355">
        <v>3</v>
      </c>
      <c r="B847" s="355">
        <v>1</v>
      </c>
      <c r="C847" s="356" t="s">
        <v>679</v>
      </c>
      <c r="D847" s="359"/>
      <c r="E847" s="359"/>
      <c r="F847" s="359"/>
      <c r="G847" s="359"/>
      <c r="H847" s="359"/>
      <c r="I847" s="360"/>
      <c r="J847" s="329">
        <v>8010401042938</v>
      </c>
      <c r="K847" s="330"/>
      <c r="L847" s="330"/>
      <c r="M847" s="330"/>
      <c r="N847" s="330"/>
      <c r="O847" s="330"/>
      <c r="P847" s="344" t="s">
        <v>680</v>
      </c>
      <c r="Q847" s="331"/>
      <c r="R847" s="331"/>
      <c r="S847" s="331"/>
      <c r="T847" s="331"/>
      <c r="U847" s="331"/>
      <c r="V847" s="331"/>
      <c r="W847" s="331"/>
      <c r="X847" s="331"/>
      <c r="Y847" s="332">
        <v>1</v>
      </c>
      <c r="Z847" s="333"/>
      <c r="AA847" s="333"/>
      <c r="AB847" s="334"/>
      <c r="AC847" s="335" t="s">
        <v>297</v>
      </c>
      <c r="AD847" s="336"/>
      <c r="AE847" s="336"/>
      <c r="AF847" s="336"/>
      <c r="AG847" s="336"/>
      <c r="AH847" s="337" t="s">
        <v>325</v>
      </c>
      <c r="AI847" s="338"/>
      <c r="AJ847" s="338"/>
      <c r="AK847" s="338"/>
      <c r="AL847" s="339" t="s">
        <v>641</v>
      </c>
      <c r="AM847" s="340"/>
      <c r="AN847" s="340"/>
      <c r="AO847" s="341"/>
      <c r="AP847" s="342" t="s">
        <v>641</v>
      </c>
      <c r="AQ847" s="342"/>
      <c r="AR847" s="342"/>
      <c r="AS847" s="342"/>
      <c r="AT847" s="342"/>
      <c r="AU847" s="342"/>
      <c r="AV847" s="342"/>
      <c r="AW847" s="342"/>
      <c r="AX847" s="342"/>
      <c r="AY847">
        <f>COUNTA($C$847)</f>
        <v>1</v>
      </c>
    </row>
    <row r="848" spans="1:51" ht="30" customHeight="1" x14ac:dyDescent="0.15">
      <c r="A848" s="355">
        <v>4</v>
      </c>
      <c r="B848" s="355">
        <v>1</v>
      </c>
      <c r="C848" s="356" t="s">
        <v>679</v>
      </c>
      <c r="D848" s="359"/>
      <c r="E848" s="359"/>
      <c r="F848" s="359"/>
      <c r="G848" s="359"/>
      <c r="H848" s="359"/>
      <c r="I848" s="360"/>
      <c r="J848" s="329">
        <v>8010401042938</v>
      </c>
      <c r="K848" s="330"/>
      <c r="L848" s="330"/>
      <c r="M848" s="330"/>
      <c r="N848" s="330"/>
      <c r="O848" s="330"/>
      <c r="P848" s="344" t="s">
        <v>681</v>
      </c>
      <c r="Q848" s="331"/>
      <c r="R848" s="331"/>
      <c r="S848" s="331"/>
      <c r="T848" s="331"/>
      <c r="U848" s="331"/>
      <c r="V848" s="331"/>
      <c r="W848" s="331"/>
      <c r="X848" s="331"/>
      <c r="Y848" s="332">
        <v>0.6</v>
      </c>
      <c r="Z848" s="333"/>
      <c r="AA848" s="333"/>
      <c r="AB848" s="334"/>
      <c r="AC848" s="335" t="s">
        <v>297</v>
      </c>
      <c r="AD848" s="336"/>
      <c r="AE848" s="336"/>
      <c r="AF848" s="336"/>
      <c r="AG848" s="336"/>
      <c r="AH848" s="337" t="s">
        <v>641</v>
      </c>
      <c r="AI848" s="338"/>
      <c r="AJ848" s="338"/>
      <c r="AK848" s="338"/>
      <c r="AL848" s="339" t="s">
        <v>641</v>
      </c>
      <c r="AM848" s="340"/>
      <c r="AN848" s="340"/>
      <c r="AO848" s="341"/>
      <c r="AP848" s="342" t="s">
        <v>641</v>
      </c>
      <c r="AQ848" s="342"/>
      <c r="AR848" s="342"/>
      <c r="AS848" s="342"/>
      <c r="AT848" s="342"/>
      <c r="AU848" s="342"/>
      <c r="AV848" s="342"/>
      <c r="AW848" s="342"/>
      <c r="AX848" s="342"/>
      <c r="AY848">
        <f>COUNTA($C$848)</f>
        <v>1</v>
      </c>
    </row>
    <row r="849" spans="1:51" ht="30" customHeight="1" x14ac:dyDescent="0.15">
      <c r="A849" s="355">
        <v>5</v>
      </c>
      <c r="B849" s="355">
        <v>1</v>
      </c>
      <c r="C849" s="356" t="s">
        <v>679</v>
      </c>
      <c r="D849" s="359"/>
      <c r="E849" s="359"/>
      <c r="F849" s="359"/>
      <c r="G849" s="359"/>
      <c r="H849" s="359"/>
      <c r="I849" s="360"/>
      <c r="J849" s="329">
        <v>8010401042938</v>
      </c>
      <c r="K849" s="330"/>
      <c r="L849" s="330"/>
      <c r="M849" s="330"/>
      <c r="N849" s="330"/>
      <c r="O849" s="330"/>
      <c r="P849" s="344" t="s">
        <v>682</v>
      </c>
      <c r="Q849" s="331"/>
      <c r="R849" s="331"/>
      <c r="S849" s="331"/>
      <c r="T849" s="331"/>
      <c r="U849" s="331"/>
      <c r="V849" s="331"/>
      <c r="W849" s="331"/>
      <c r="X849" s="331"/>
      <c r="Y849" s="332">
        <v>0.4</v>
      </c>
      <c r="Z849" s="333"/>
      <c r="AA849" s="333"/>
      <c r="AB849" s="334"/>
      <c r="AC849" s="335" t="s">
        <v>297</v>
      </c>
      <c r="AD849" s="336"/>
      <c r="AE849" s="336"/>
      <c r="AF849" s="336"/>
      <c r="AG849" s="336"/>
      <c r="AH849" s="337" t="s">
        <v>641</v>
      </c>
      <c r="AI849" s="338"/>
      <c r="AJ849" s="338"/>
      <c r="AK849" s="338"/>
      <c r="AL849" s="339" t="s">
        <v>641</v>
      </c>
      <c r="AM849" s="340"/>
      <c r="AN849" s="340"/>
      <c r="AO849" s="341"/>
      <c r="AP849" s="342" t="s">
        <v>641</v>
      </c>
      <c r="AQ849" s="342"/>
      <c r="AR849" s="342"/>
      <c r="AS849" s="342"/>
      <c r="AT849" s="342"/>
      <c r="AU849" s="342"/>
      <c r="AV849" s="342"/>
      <c r="AW849" s="342"/>
      <c r="AX849" s="342"/>
      <c r="AY849">
        <f>COUNTA($C$849)</f>
        <v>1</v>
      </c>
    </row>
    <row r="850" spans="1:51" ht="30" customHeight="1" x14ac:dyDescent="0.15">
      <c r="A850" s="355">
        <v>6</v>
      </c>
      <c r="B850" s="355">
        <v>1</v>
      </c>
      <c r="C850" s="356" t="s">
        <v>683</v>
      </c>
      <c r="D850" s="359"/>
      <c r="E850" s="359"/>
      <c r="F850" s="359"/>
      <c r="G850" s="359"/>
      <c r="H850" s="359"/>
      <c r="I850" s="360"/>
      <c r="J850" s="329">
        <v>2040003014074</v>
      </c>
      <c r="K850" s="330"/>
      <c r="L850" s="330"/>
      <c r="M850" s="330"/>
      <c r="N850" s="330"/>
      <c r="O850" s="330"/>
      <c r="P850" s="344" t="s">
        <v>684</v>
      </c>
      <c r="Q850" s="331"/>
      <c r="R850" s="331"/>
      <c r="S850" s="331"/>
      <c r="T850" s="331"/>
      <c r="U850" s="331"/>
      <c r="V850" s="331"/>
      <c r="W850" s="331"/>
      <c r="X850" s="331"/>
      <c r="Y850" s="332">
        <v>0.5</v>
      </c>
      <c r="Z850" s="333"/>
      <c r="AA850" s="333"/>
      <c r="AB850" s="334"/>
      <c r="AC850" s="335" t="s">
        <v>297</v>
      </c>
      <c r="AD850" s="336"/>
      <c r="AE850" s="336"/>
      <c r="AF850" s="336"/>
      <c r="AG850" s="336"/>
      <c r="AH850" s="337" t="s">
        <v>641</v>
      </c>
      <c r="AI850" s="338"/>
      <c r="AJ850" s="338"/>
      <c r="AK850" s="338"/>
      <c r="AL850" s="339" t="s">
        <v>641</v>
      </c>
      <c r="AM850" s="340"/>
      <c r="AN850" s="340"/>
      <c r="AO850" s="341"/>
      <c r="AP850" s="342" t="s">
        <v>641</v>
      </c>
      <c r="AQ850" s="342"/>
      <c r="AR850" s="342"/>
      <c r="AS850" s="342"/>
      <c r="AT850" s="342"/>
      <c r="AU850" s="342"/>
      <c r="AV850" s="342"/>
      <c r="AW850" s="342"/>
      <c r="AX850" s="342"/>
      <c r="AY850">
        <f>COUNTA($C$850)</f>
        <v>1</v>
      </c>
    </row>
    <row r="851" spans="1:51" ht="30" customHeight="1" x14ac:dyDescent="0.15">
      <c r="A851" s="355">
        <v>7</v>
      </c>
      <c r="B851" s="355">
        <v>1</v>
      </c>
      <c r="C851" s="356" t="s">
        <v>685</v>
      </c>
      <c r="D851" s="359"/>
      <c r="E851" s="359"/>
      <c r="F851" s="359"/>
      <c r="G851" s="359"/>
      <c r="H851" s="359"/>
      <c r="I851" s="360"/>
      <c r="J851" s="329">
        <v>5050001010385</v>
      </c>
      <c r="K851" s="330"/>
      <c r="L851" s="330"/>
      <c r="M851" s="330"/>
      <c r="N851" s="330"/>
      <c r="O851" s="330"/>
      <c r="P851" s="344" t="s">
        <v>686</v>
      </c>
      <c r="Q851" s="331"/>
      <c r="R851" s="331"/>
      <c r="S851" s="331"/>
      <c r="T851" s="331"/>
      <c r="U851" s="331"/>
      <c r="V851" s="331"/>
      <c r="W851" s="331"/>
      <c r="X851" s="331"/>
      <c r="Y851" s="332">
        <v>0.1</v>
      </c>
      <c r="Z851" s="333"/>
      <c r="AA851" s="333"/>
      <c r="AB851" s="334"/>
      <c r="AC851" s="335" t="s">
        <v>297</v>
      </c>
      <c r="AD851" s="336"/>
      <c r="AE851" s="336"/>
      <c r="AF851" s="336"/>
      <c r="AG851" s="336"/>
      <c r="AH851" s="337" t="s">
        <v>641</v>
      </c>
      <c r="AI851" s="338"/>
      <c r="AJ851" s="338"/>
      <c r="AK851" s="338"/>
      <c r="AL851" s="339" t="s">
        <v>641</v>
      </c>
      <c r="AM851" s="340"/>
      <c r="AN851" s="340"/>
      <c r="AO851" s="341"/>
      <c r="AP851" s="342" t="s">
        <v>641</v>
      </c>
      <c r="AQ851" s="342"/>
      <c r="AR851" s="342"/>
      <c r="AS851" s="342"/>
      <c r="AT851" s="342"/>
      <c r="AU851" s="342"/>
      <c r="AV851" s="342"/>
      <c r="AW851" s="342"/>
      <c r="AX851" s="342"/>
      <c r="AY851">
        <f>COUNTA($C$851)</f>
        <v>1</v>
      </c>
    </row>
    <row r="852" spans="1:51" ht="30" customHeight="1" x14ac:dyDescent="0.15">
      <c r="A852" s="355">
        <v>8</v>
      </c>
      <c r="B852" s="355">
        <v>1</v>
      </c>
      <c r="C852" s="356" t="s">
        <v>687</v>
      </c>
      <c r="D852" s="357"/>
      <c r="E852" s="357"/>
      <c r="F852" s="357"/>
      <c r="G852" s="357"/>
      <c r="H852" s="357"/>
      <c r="I852" s="358"/>
      <c r="J852" s="329">
        <v>6011101030094</v>
      </c>
      <c r="K852" s="330"/>
      <c r="L852" s="330"/>
      <c r="M852" s="330"/>
      <c r="N852" s="330"/>
      <c r="O852" s="330"/>
      <c r="P852" s="344" t="s">
        <v>688</v>
      </c>
      <c r="Q852" s="331"/>
      <c r="R852" s="331"/>
      <c r="S852" s="331"/>
      <c r="T852" s="331"/>
      <c r="U852" s="331"/>
      <c r="V852" s="331"/>
      <c r="W852" s="331"/>
      <c r="X852" s="331"/>
      <c r="Y852" s="332">
        <v>0</v>
      </c>
      <c r="Z852" s="333"/>
      <c r="AA852" s="333"/>
      <c r="AB852" s="334"/>
      <c r="AC852" s="335" t="s">
        <v>297</v>
      </c>
      <c r="AD852" s="336"/>
      <c r="AE852" s="336"/>
      <c r="AF852" s="336"/>
      <c r="AG852" s="336"/>
      <c r="AH852" s="337" t="s">
        <v>641</v>
      </c>
      <c r="AI852" s="338"/>
      <c r="AJ852" s="338"/>
      <c r="AK852" s="338"/>
      <c r="AL852" s="339" t="s">
        <v>641</v>
      </c>
      <c r="AM852" s="340"/>
      <c r="AN852" s="340"/>
      <c r="AO852" s="341"/>
      <c r="AP852" s="342" t="s">
        <v>641</v>
      </c>
      <c r="AQ852" s="342"/>
      <c r="AR852" s="342"/>
      <c r="AS852" s="342"/>
      <c r="AT852" s="342"/>
      <c r="AU852" s="342"/>
      <c r="AV852" s="342"/>
      <c r="AW852" s="342"/>
      <c r="AX852" s="342"/>
      <c r="AY852">
        <f>COUNTA($C$852)</f>
        <v>1</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689</v>
      </c>
      <c r="D878" s="328"/>
      <c r="E878" s="328"/>
      <c r="F878" s="328"/>
      <c r="G878" s="328"/>
      <c r="H878" s="328"/>
      <c r="I878" s="328"/>
      <c r="J878" s="329">
        <v>8010405009768</v>
      </c>
      <c r="K878" s="330"/>
      <c r="L878" s="330"/>
      <c r="M878" s="330"/>
      <c r="N878" s="330"/>
      <c r="O878" s="330"/>
      <c r="P878" s="344" t="s">
        <v>676</v>
      </c>
      <c r="Q878" s="331"/>
      <c r="R878" s="331"/>
      <c r="S878" s="331"/>
      <c r="T878" s="331"/>
      <c r="U878" s="331"/>
      <c r="V878" s="331"/>
      <c r="W878" s="331"/>
      <c r="X878" s="331"/>
      <c r="Y878" s="332">
        <v>0.1</v>
      </c>
      <c r="Z878" s="333"/>
      <c r="AA878" s="333"/>
      <c r="AB878" s="334"/>
      <c r="AC878" s="335" t="s">
        <v>298</v>
      </c>
      <c r="AD878" s="336"/>
      <c r="AE878" s="336"/>
      <c r="AF878" s="336"/>
      <c r="AG878" s="336"/>
      <c r="AH878" s="351" t="s">
        <v>325</v>
      </c>
      <c r="AI878" s="352"/>
      <c r="AJ878" s="352"/>
      <c r="AK878" s="352"/>
      <c r="AL878" s="339">
        <v>100</v>
      </c>
      <c r="AM878" s="340"/>
      <c r="AN878" s="340"/>
      <c r="AO878" s="341"/>
      <c r="AP878" s="342" t="s">
        <v>699</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1" t="s">
        <v>250</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64"/>
      <c r="E1109" s="137" t="s">
        <v>214</v>
      </c>
      <c r="F1109" s="364"/>
      <c r="G1109" s="364"/>
      <c r="H1109" s="364"/>
      <c r="I1109" s="364"/>
      <c r="J1109" s="137" t="s">
        <v>221</v>
      </c>
      <c r="K1109" s="137"/>
      <c r="L1109" s="137"/>
      <c r="M1109" s="137"/>
      <c r="N1109" s="137"/>
      <c r="O1109" s="137"/>
      <c r="P1109" s="347" t="s">
        <v>27</v>
      </c>
      <c r="Q1109" s="347"/>
      <c r="R1109" s="347"/>
      <c r="S1109" s="347"/>
      <c r="T1109" s="347"/>
      <c r="U1109" s="347"/>
      <c r="V1109" s="347"/>
      <c r="W1109" s="347"/>
      <c r="X1109" s="347"/>
      <c r="Y1109" s="137" t="s">
        <v>223</v>
      </c>
      <c r="Z1109" s="364"/>
      <c r="AA1109" s="364"/>
      <c r="AB1109" s="364"/>
      <c r="AC1109" s="137" t="s">
        <v>197</v>
      </c>
      <c r="AD1109" s="137"/>
      <c r="AE1109" s="137"/>
      <c r="AF1109" s="137"/>
      <c r="AG1109" s="137"/>
      <c r="AH1109" s="347" t="s">
        <v>210</v>
      </c>
      <c r="AI1109" s="348"/>
      <c r="AJ1109" s="348"/>
      <c r="AK1109" s="348"/>
      <c r="AL1109" s="348" t="s">
        <v>21</v>
      </c>
      <c r="AM1109" s="348"/>
      <c r="AN1109" s="348"/>
      <c r="AO1109" s="365"/>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3" priority="14029">
      <formula>IF(RIGHT(TEXT(P14,"0.#"),1)=".",FALSE,TRUE)</formula>
    </cfRule>
    <cfRule type="expression" dxfId="2112" priority="14030">
      <formula>IF(RIGHT(TEXT(P14,"0.#"),1)=".",TRUE,FALSE)</formula>
    </cfRule>
  </conditionalFormatting>
  <conditionalFormatting sqref="AE32">
    <cfRule type="expression" dxfId="2111" priority="14019">
      <formula>IF(RIGHT(TEXT(AE32,"0.#"),1)=".",FALSE,TRUE)</formula>
    </cfRule>
    <cfRule type="expression" dxfId="2110" priority="14020">
      <formula>IF(RIGHT(TEXT(AE32,"0.#"),1)=".",TRUE,FALSE)</formula>
    </cfRule>
  </conditionalFormatting>
  <conditionalFormatting sqref="P18:AX18">
    <cfRule type="expression" dxfId="2109" priority="13905">
      <formula>IF(RIGHT(TEXT(P18,"0.#"),1)=".",FALSE,TRUE)</formula>
    </cfRule>
    <cfRule type="expression" dxfId="2108" priority="13906">
      <formula>IF(RIGHT(TEXT(P18,"0.#"),1)=".",TRUE,FALSE)</formula>
    </cfRule>
  </conditionalFormatting>
  <conditionalFormatting sqref="Y799">
    <cfRule type="expression" dxfId="2107" priority="13897">
      <formula>IF(RIGHT(TEXT(Y799,"0.#"),1)=".",FALSE,TRUE)</formula>
    </cfRule>
    <cfRule type="expression" dxfId="2106" priority="13898">
      <formula>IF(RIGHT(TEXT(Y799,"0.#"),1)=".",TRUE,FALSE)</formula>
    </cfRule>
  </conditionalFormatting>
  <conditionalFormatting sqref="Y830:Y837 Y828 Y817:Y824 Y815 Y804:Y811 Y802">
    <cfRule type="expression" dxfId="2105" priority="13679">
      <formula>IF(RIGHT(TEXT(Y802,"0.#"),1)=".",FALSE,TRUE)</formula>
    </cfRule>
    <cfRule type="expression" dxfId="2104" priority="13680">
      <formula>IF(RIGHT(TEXT(Y802,"0.#"),1)=".",TRUE,FALSE)</formula>
    </cfRule>
  </conditionalFormatting>
  <conditionalFormatting sqref="P16:AQ17 P15:AX15 P13:AX13">
    <cfRule type="expression" dxfId="2103" priority="13727">
      <formula>IF(RIGHT(TEXT(P13,"0.#"),1)=".",FALSE,TRUE)</formula>
    </cfRule>
    <cfRule type="expression" dxfId="2102" priority="13728">
      <formula>IF(RIGHT(TEXT(P13,"0.#"),1)=".",TRUE,FALSE)</formula>
    </cfRule>
  </conditionalFormatting>
  <conditionalFormatting sqref="P19:AJ19">
    <cfRule type="expression" dxfId="2101" priority="13725">
      <formula>IF(RIGHT(TEXT(P19,"0.#"),1)=".",FALSE,TRUE)</formula>
    </cfRule>
    <cfRule type="expression" dxfId="2100" priority="13726">
      <formula>IF(RIGHT(TEXT(P19,"0.#"),1)=".",TRUE,FALSE)</formula>
    </cfRule>
  </conditionalFormatting>
  <conditionalFormatting sqref="AE101 AQ101">
    <cfRule type="expression" dxfId="2099" priority="13717">
      <formula>IF(RIGHT(TEXT(AE101,"0.#"),1)=".",FALSE,TRUE)</formula>
    </cfRule>
    <cfRule type="expression" dxfId="2098" priority="13718">
      <formula>IF(RIGHT(TEXT(AE101,"0.#"),1)=".",TRUE,FALSE)</formula>
    </cfRule>
  </conditionalFormatting>
  <conditionalFormatting sqref="Y791:Y798">
    <cfRule type="expression" dxfId="2097" priority="13703">
      <formula>IF(RIGHT(TEXT(Y791,"0.#"),1)=".",FALSE,TRUE)</formula>
    </cfRule>
    <cfRule type="expression" dxfId="2096" priority="13704">
      <formula>IF(RIGHT(TEXT(Y791,"0.#"),1)=".",TRUE,FALSE)</formula>
    </cfRule>
  </conditionalFormatting>
  <conditionalFormatting sqref="AU799">
    <cfRule type="expression" dxfId="2095" priority="13699">
      <formula>IF(RIGHT(TEXT(AU799,"0.#"),1)=".",FALSE,TRUE)</formula>
    </cfRule>
    <cfRule type="expression" dxfId="2094" priority="13700">
      <formula>IF(RIGHT(TEXT(AU799,"0.#"),1)=".",TRUE,FALSE)</formula>
    </cfRule>
  </conditionalFormatting>
  <conditionalFormatting sqref="AU791:AU798">
    <cfRule type="expression" dxfId="2093" priority="13697">
      <formula>IF(RIGHT(TEXT(AU791,"0.#"),1)=".",FALSE,TRUE)</formula>
    </cfRule>
    <cfRule type="expression" dxfId="2092" priority="13698">
      <formula>IF(RIGHT(TEXT(AU791,"0.#"),1)=".",TRUE,FALSE)</formula>
    </cfRule>
  </conditionalFormatting>
  <conditionalFormatting sqref="Y829 Y816 Y803">
    <cfRule type="expression" dxfId="2091" priority="13683">
      <formula>IF(RIGHT(TEXT(Y803,"0.#"),1)=".",FALSE,TRUE)</formula>
    </cfRule>
    <cfRule type="expression" dxfId="2090" priority="13684">
      <formula>IF(RIGHT(TEXT(Y803,"0.#"),1)=".",TRUE,FALSE)</formula>
    </cfRule>
  </conditionalFormatting>
  <conditionalFormatting sqref="Y838 Y825 Y812">
    <cfRule type="expression" dxfId="2089" priority="13681">
      <formula>IF(RIGHT(TEXT(Y812,"0.#"),1)=".",FALSE,TRUE)</formula>
    </cfRule>
    <cfRule type="expression" dxfId="2088" priority="13682">
      <formula>IF(RIGHT(TEXT(Y812,"0.#"),1)=".",TRUE,FALSE)</formula>
    </cfRule>
  </conditionalFormatting>
  <conditionalFormatting sqref="AU829 AU816 AU803">
    <cfRule type="expression" dxfId="2087" priority="13677">
      <formula>IF(RIGHT(TEXT(AU803,"0.#"),1)=".",FALSE,TRUE)</formula>
    </cfRule>
    <cfRule type="expression" dxfId="2086" priority="13678">
      <formula>IF(RIGHT(TEXT(AU803,"0.#"),1)=".",TRUE,FALSE)</formula>
    </cfRule>
  </conditionalFormatting>
  <conditionalFormatting sqref="AU838 AU825 AU812">
    <cfRule type="expression" dxfId="2085" priority="13675">
      <formula>IF(RIGHT(TEXT(AU812,"0.#"),1)=".",FALSE,TRUE)</formula>
    </cfRule>
    <cfRule type="expression" dxfId="2084" priority="13676">
      <formula>IF(RIGHT(TEXT(AU812,"0.#"),1)=".",TRUE,FALSE)</formula>
    </cfRule>
  </conditionalFormatting>
  <conditionalFormatting sqref="AU830:AU837 AU828 AU817:AU824 AU815 AU804:AU811 AU802">
    <cfRule type="expression" dxfId="2083" priority="13673">
      <formula>IF(RIGHT(TEXT(AU802,"0.#"),1)=".",FALSE,TRUE)</formula>
    </cfRule>
    <cfRule type="expression" dxfId="2082" priority="13674">
      <formula>IF(RIGHT(TEXT(AU802,"0.#"),1)=".",TRUE,FALSE)</formula>
    </cfRule>
  </conditionalFormatting>
  <conditionalFormatting sqref="AM87">
    <cfRule type="expression" dxfId="2081" priority="13327">
      <formula>IF(RIGHT(TEXT(AM87,"0.#"),1)=".",FALSE,TRUE)</formula>
    </cfRule>
    <cfRule type="expression" dxfId="2080" priority="13328">
      <formula>IF(RIGHT(TEXT(AM87,"0.#"),1)=".",TRUE,FALSE)</formula>
    </cfRule>
  </conditionalFormatting>
  <conditionalFormatting sqref="AE55">
    <cfRule type="expression" dxfId="2079" priority="13395">
      <formula>IF(RIGHT(TEXT(AE55,"0.#"),1)=".",FALSE,TRUE)</formula>
    </cfRule>
    <cfRule type="expression" dxfId="2078" priority="13396">
      <formula>IF(RIGHT(TEXT(AE55,"0.#"),1)=".",TRUE,FALSE)</formula>
    </cfRule>
  </conditionalFormatting>
  <conditionalFormatting sqref="AI55">
    <cfRule type="expression" dxfId="2077" priority="13393">
      <formula>IF(RIGHT(TEXT(AI55,"0.#"),1)=".",FALSE,TRUE)</formula>
    </cfRule>
    <cfRule type="expression" dxfId="2076" priority="13394">
      <formula>IF(RIGHT(TEXT(AI55,"0.#"),1)=".",TRUE,FALSE)</formula>
    </cfRule>
  </conditionalFormatting>
  <conditionalFormatting sqref="AM34">
    <cfRule type="expression" dxfId="2075" priority="13473">
      <formula>IF(RIGHT(TEXT(AM34,"0.#"),1)=".",FALSE,TRUE)</formula>
    </cfRule>
    <cfRule type="expression" dxfId="2074" priority="13474">
      <formula>IF(RIGHT(TEXT(AM34,"0.#"),1)=".",TRUE,FALSE)</formula>
    </cfRule>
  </conditionalFormatting>
  <conditionalFormatting sqref="AE33">
    <cfRule type="expression" dxfId="2073" priority="13487">
      <formula>IF(RIGHT(TEXT(AE33,"0.#"),1)=".",FALSE,TRUE)</formula>
    </cfRule>
    <cfRule type="expression" dxfId="2072" priority="13488">
      <formula>IF(RIGHT(TEXT(AE33,"0.#"),1)=".",TRUE,FALSE)</formula>
    </cfRule>
  </conditionalFormatting>
  <conditionalFormatting sqref="AE34">
    <cfRule type="expression" dxfId="2071" priority="13485">
      <formula>IF(RIGHT(TEXT(AE34,"0.#"),1)=".",FALSE,TRUE)</formula>
    </cfRule>
    <cfRule type="expression" dxfId="2070" priority="13486">
      <formula>IF(RIGHT(TEXT(AE34,"0.#"),1)=".",TRUE,FALSE)</formula>
    </cfRule>
  </conditionalFormatting>
  <conditionalFormatting sqref="AI34">
    <cfRule type="expression" dxfId="2069" priority="13483">
      <formula>IF(RIGHT(TEXT(AI34,"0.#"),1)=".",FALSE,TRUE)</formula>
    </cfRule>
    <cfRule type="expression" dxfId="2068" priority="13484">
      <formula>IF(RIGHT(TEXT(AI34,"0.#"),1)=".",TRUE,FALSE)</formula>
    </cfRule>
  </conditionalFormatting>
  <conditionalFormatting sqref="AI33">
    <cfRule type="expression" dxfId="2067" priority="13481">
      <formula>IF(RIGHT(TEXT(AI33,"0.#"),1)=".",FALSE,TRUE)</formula>
    </cfRule>
    <cfRule type="expression" dxfId="2066" priority="13482">
      <formula>IF(RIGHT(TEXT(AI33,"0.#"),1)=".",TRUE,FALSE)</formula>
    </cfRule>
  </conditionalFormatting>
  <conditionalFormatting sqref="AI32">
    <cfRule type="expression" dxfId="2065" priority="13479">
      <formula>IF(RIGHT(TEXT(AI32,"0.#"),1)=".",FALSE,TRUE)</formula>
    </cfRule>
    <cfRule type="expression" dxfId="2064" priority="13480">
      <formula>IF(RIGHT(TEXT(AI32,"0.#"),1)=".",TRUE,FALSE)</formula>
    </cfRule>
  </conditionalFormatting>
  <conditionalFormatting sqref="AM32">
    <cfRule type="expression" dxfId="2063" priority="13477">
      <formula>IF(RIGHT(TEXT(AM32,"0.#"),1)=".",FALSE,TRUE)</formula>
    </cfRule>
    <cfRule type="expression" dxfId="2062" priority="13478">
      <formula>IF(RIGHT(TEXT(AM32,"0.#"),1)=".",TRUE,FALSE)</formula>
    </cfRule>
  </conditionalFormatting>
  <conditionalFormatting sqref="AM33">
    <cfRule type="expression" dxfId="2061" priority="13475">
      <formula>IF(RIGHT(TEXT(AM33,"0.#"),1)=".",FALSE,TRUE)</formula>
    </cfRule>
    <cfRule type="expression" dxfId="2060" priority="13476">
      <formula>IF(RIGHT(TEXT(AM33,"0.#"),1)=".",TRUE,FALSE)</formula>
    </cfRule>
  </conditionalFormatting>
  <conditionalFormatting sqref="AQ32:AQ34">
    <cfRule type="expression" dxfId="2059" priority="13467">
      <formula>IF(RIGHT(TEXT(AQ32,"0.#"),1)=".",FALSE,TRUE)</formula>
    </cfRule>
    <cfRule type="expression" dxfId="2058" priority="13468">
      <formula>IF(RIGHT(TEXT(AQ32,"0.#"),1)=".",TRUE,FALSE)</formula>
    </cfRule>
  </conditionalFormatting>
  <conditionalFormatting sqref="AU32:AU34">
    <cfRule type="expression" dxfId="2057" priority="13465">
      <formula>IF(RIGHT(TEXT(AU32,"0.#"),1)=".",FALSE,TRUE)</formula>
    </cfRule>
    <cfRule type="expression" dxfId="2056" priority="13466">
      <formula>IF(RIGHT(TEXT(AU32,"0.#"),1)=".",TRUE,FALSE)</formula>
    </cfRule>
  </conditionalFormatting>
  <conditionalFormatting sqref="AE53">
    <cfRule type="expression" dxfId="2055" priority="13399">
      <formula>IF(RIGHT(TEXT(AE53,"0.#"),1)=".",FALSE,TRUE)</formula>
    </cfRule>
    <cfRule type="expression" dxfId="2054" priority="13400">
      <formula>IF(RIGHT(TEXT(AE53,"0.#"),1)=".",TRUE,FALSE)</formula>
    </cfRule>
  </conditionalFormatting>
  <conditionalFormatting sqref="AE54">
    <cfRule type="expression" dxfId="2053" priority="13397">
      <formula>IF(RIGHT(TEXT(AE54,"0.#"),1)=".",FALSE,TRUE)</formula>
    </cfRule>
    <cfRule type="expression" dxfId="2052" priority="13398">
      <formula>IF(RIGHT(TEXT(AE54,"0.#"),1)=".",TRUE,FALSE)</formula>
    </cfRule>
  </conditionalFormatting>
  <conditionalFormatting sqref="AI54">
    <cfRule type="expression" dxfId="2051" priority="13391">
      <formula>IF(RIGHT(TEXT(AI54,"0.#"),1)=".",FALSE,TRUE)</formula>
    </cfRule>
    <cfRule type="expression" dxfId="2050" priority="13392">
      <formula>IF(RIGHT(TEXT(AI54,"0.#"),1)=".",TRUE,FALSE)</formula>
    </cfRule>
  </conditionalFormatting>
  <conditionalFormatting sqref="AI53">
    <cfRule type="expression" dxfId="2049" priority="13389">
      <formula>IF(RIGHT(TEXT(AI53,"0.#"),1)=".",FALSE,TRUE)</formula>
    </cfRule>
    <cfRule type="expression" dxfId="2048" priority="13390">
      <formula>IF(RIGHT(TEXT(AI53,"0.#"),1)=".",TRUE,FALSE)</formula>
    </cfRule>
  </conditionalFormatting>
  <conditionalFormatting sqref="AM53">
    <cfRule type="expression" dxfId="2047" priority="13387">
      <formula>IF(RIGHT(TEXT(AM53,"0.#"),1)=".",FALSE,TRUE)</formula>
    </cfRule>
    <cfRule type="expression" dxfId="2046" priority="13388">
      <formula>IF(RIGHT(TEXT(AM53,"0.#"),1)=".",TRUE,FALSE)</formula>
    </cfRule>
  </conditionalFormatting>
  <conditionalFormatting sqref="AM54">
    <cfRule type="expression" dxfId="2045" priority="13385">
      <formula>IF(RIGHT(TEXT(AM54,"0.#"),1)=".",FALSE,TRUE)</formula>
    </cfRule>
    <cfRule type="expression" dxfId="2044" priority="13386">
      <formula>IF(RIGHT(TEXT(AM54,"0.#"),1)=".",TRUE,FALSE)</formula>
    </cfRule>
  </conditionalFormatting>
  <conditionalFormatting sqref="AM55">
    <cfRule type="expression" dxfId="2043" priority="13383">
      <formula>IF(RIGHT(TEXT(AM55,"0.#"),1)=".",FALSE,TRUE)</formula>
    </cfRule>
    <cfRule type="expression" dxfId="2042" priority="13384">
      <formula>IF(RIGHT(TEXT(AM55,"0.#"),1)=".",TRUE,FALSE)</formula>
    </cfRule>
  </conditionalFormatting>
  <conditionalFormatting sqref="AE60">
    <cfRule type="expression" dxfId="2041" priority="13369">
      <formula>IF(RIGHT(TEXT(AE60,"0.#"),1)=".",FALSE,TRUE)</formula>
    </cfRule>
    <cfRule type="expression" dxfId="2040" priority="13370">
      <formula>IF(RIGHT(TEXT(AE60,"0.#"),1)=".",TRUE,FALSE)</formula>
    </cfRule>
  </conditionalFormatting>
  <conditionalFormatting sqref="AE61">
    <cfRule type="expression" dxfId="2039" priority="13367">
      <formula>IF(RIGHT(TEXT(AE61,"0.#"),1)=".",FALSE,TRUE)</formula>
    </cfRule>
    <cfRule type="expression" dxfId="2038" priority="13368">
      <formula>IF(RIGHT(TEXT(AE61,"0.#"),1)=".",TRUE,FALSE)</formula>
    </cfRule>
  </conditionalFormatting>
  <conditionalFormatting sqref="AE62">
    <cfRule type="expression" dxfId="2037" priority="13365">
      <formula>IF(RIGHT(TEXT(AE62,"0.#"),1)=".",FALSE,TRUE)</formula>
    </cfRule>
    <cfRule type="expression" dxfId="2036" priority="13366">
      <formula>IF(RIGHT(TEXT(AE62,"0.#"),1)=".",TRUE,FALSE)</formula>
    </cfRule>
  </conditionalFormatting>
  <conditionalFormatting sqref="AI62">
    <cfRule type="expression" dxfId="2035" priority="13363">
      <formula>IF(RIGHT(TEXT(AI62,"0.#"),1)=".",FALSE,TRUE)</formula>
    </cfRule>
    <cfRule type="expression" dxfId="2034" priority="13364">
      <formula>IF(RIGHT(TEXT(AI62,"0.#"),1)=".",TRUE,FALSE)</formula>
    </cfRule>
  </conditionalFormatting>
  <conditionalFormatting sqref="AI61">
    <cfRule type="expression" dxfId="2033" priority="13361">
      <formula>IF(RIGHT(TEXT(AI61,"0.#"),1)=".",FALSE,TRUE)</formula>
    </cfRule>
    <cfRule type="expression" dxfId="2032" priority="13362">
      <formula>IF(RIGHT(TEXT(AI61,"0.#"),1)=".",TRUE,FALSE)</formula>
    </cfRule>
  </conditionalFormatting>
  <conditionalFormatting sqref="AI60">
    <cfRule type="expression" dxfId="2031" priority="13359">
      <formula>IF(RIGHT(TEXT(AI60,"0.#"),1)=".",FALSE,TRUE)</formula>
    </cfRule>
    <cfRule type="expression" dxfId="2030" priority="13360">
      <formula>IF(RIGHT(TEXT(AI60,"0.#"),1)=".",TRUE,FALSE)</formula>
    </cfRule>
  </conditionalFormatting>
  <conditionalFormatting sqref="AM60">
    <cfRule type="expression" dxfId="2029" priority="13357">
      <formula>IF(RIGHT(TEXT(AM60,"0.#"),1)=".",FALSE,TRUE)</formula>
    </cfRule>
    <cfRule type="expression" dxfId="2028" priority="13358">
      <formula>IF(RIGHT(TEXT(AM60,"0.#"),1)=".",TRUE,FALSE)</formula>
    </cfRule>
  </conditionalFormatting>
  <conditionalFormatting sqref="AM61">
    <cfRule type="expression" dxfId="2027" priority="13355">
      <formula>IF(RIGHT(TEXT(AM61,"0.#"),1)=".",FALSE,TRUE)</formula>
    </cfRule>
    <cfRule type="expression" dxfId="2026" priority="13356">
      <formula>IF(RIGHT(TEXT(AM61,"0.#"),1)=".",TRUE,FALSE)</formula>
    </cfRule>
  </conditionalFormatting>
  <conditionalFormatting sqref="AM62">
    <cfRule type="expression" dxfId="2025" priority="13353">
      <formula>IF(RIGHT(TEXT(AM62,"0.#"),1)=".",FALSE,TRUE)</formula>
    </cfRule>
    <cfRule type="expression" dxfId="2024" priority="13354">
      <formula>IF(RIGHT(TEXT(AM62,"0.#"),1)=".",TRUE,FALSE)</formula>
    </cfRule>
  </conditionalFormatting>
  <conditionalFormatting sqref="AE87">
    <cfRule type="expression" dxfId="2023" priority="13339">
      <formula>IF(RIGHT(TEXT(AE87,"0.#"),1)=".",FALSE,TRUE)</formula>
    </cfRule>
    <cfRule type="expression" dxfId="2022" priority="13340">
      <formula>IF(RIGHT(TEXT(AE87,"0.#"),1)=".",TRUE,FALSE)</formula>
    </cfRule>
  </conditionalFormatting>
  <conditionalFormatting sqref="AE88">
    <cfRule type="expression" dxfId="2021" priority="13337">
      <formula>IF(RIGHT(TEXT(AE88,"0.#"),1)=".",FALSE,TRUE)</formula>
    </cfRule>
    <cfRule type="expression" dxfId="2020" priority="13338">
      <formula>IF(RIGHT(TEXT(AE88,"0.#"),1)=".",TRUE,FALSE)</formula>
    </cfRule>
  </conditionalFormatting>
  <conditionalFormatting sqref="AE89">
    <cfRule type="expression" dxfId="2019" priority="13335">
      <formula>IF(RIGHT(TEXT(AE89,"0.#"),1)=".",FALSE,TRUE)</formula>
    </cfRule>
    <cfRule type="expression" dxfId="2018" priority="13336">
      <formula>IF(RIGHT(TEXT(AE89,"0.#"),1)=".",TRUE,FALSE)</formula>
    </cfRule>
  </conditionalFormatting>
  <conditionalFormatting sqref="AI89">
    <cfRule type="expression" dxfId="2017" priority="13333">
      <formula>IF(RIGHT(TEXT(AI89,"0.#"),1)=".",FALSE,TRUE)</formula>
    </cfRule>
    <cfRule type="expression" dxfId="2016" priority="13334">
      <formula>IF(RIGHT(TEXT(AI89,"0.#"),1)=".",TRUE,FALSE)</formula>
    </cfRule>
  </conditionalFormatting>
  <conditionalFormatting sqref="AI88">
    <cfRule type="expression" dxfId="2015" priority="13331">
      <formula>IF(RIGHT(TEXT(AI88,"0.#"),1)=".",FALSE,TRUE)</formula>
    </cfRule>
    <cfRule type="expression" dxfId="2014" priority="13332">
      <formula>IF(RIGHT(TEXT(AI88,"0.#"),1)=".",TRUE,FALSE)</formula>
    </cfRule>
  </conditionalFormatting>
  <conditionalFormatting sqref="AI87">
    <cfRule type="expression" dxfId="2013" priority="13329">
      <formula>IF(RIGHT(TEXT(AI87,"0.#"),1)=".",FALSE,TRUE)</formula>
    </cfRule>
    <cfRule type="expression" dxfId="2012" priority="13330">
      <formula>IF(RIGHT(TEXT(AI87,"0.#"),1)=".",TRUE,FALSE)</formula>
    </cfRule>
  </conditionalFormatting>
  <conditionalFormatting sqref="AM88">
    <cfRule type="expression" dxfId="2011" priority="13325">
      <formula>IF(RIGHT(TEXT(AM88,"0.#"),1)=".",FALSE,TRUE)</formula>
    </cfRule>
    <cfRule type="expression" dxfId="2010" priority="13326">
      <formula>IF(RIGHT(TEXT(AM88,"0.#"),1)=".",TRUE,FALSE)</formula>
    </cfRule>
  </conditionalFormatting>
  <conditionalFormatting sqref="AM89">
    <cfRule type="expression" dxfId="2009" priority="13323">
      <formula>IF(RIGHT(TEXT(AM89,"0.#"),1)=".",FALSE,TRUE)</formula>
    </cfRule>
    <cfRule type="expression" dxfId="2008" priority="13324">
      <formula>IF(RIGHT(TEXT(AM89,"0.#"),1)=".",TRUE,FALSE)</formula>
    </cfRule>
  </conditionalFormatting>
  <conditionalFormatting sqref="AE92">
    <cfRule type="expression" dxfId="2007" priority="13309">
      <formula>IF(RIGHT(TEXT(AE92,"0.#"),1)=".",FALSE,TRUE)</formula>
    </cfRule>
    <cfRule type="expression" dxfId="2006" priority="13310">
      <formula>IF(RIGHT(TEXT(AE92,"0.#"),1)=".",TRUE,FALSE)</formula>
    </cfRule>
  </conditionalFormatting>
  <conditionalFormatting sqref="AE93">
    <cfRule type="expression" dxfId="2005" priority="13307">
      <formula>IF(RIGHT(TEXT(AE93,"0.#"),1)=".",FALSE,TRUE)</formula>
    </cfRule>
    <cfRule type="expression" dxfId="2004" priority="13308">
      <formula>IF(RIGHT(TEXT(AE93,"0.#"),1)=".",TRUE,FALSE)</formula>
    </cfRule>
  </conditionalFormatting>
  <conditionalFormatting sqref="AE94">
    <cfRule type="expression" dxfId="2003" priority="13305">
      <formula>IF(RIGHT(TEXT(AE94,"0.#"),1)=".",FALSE,TRUE)</formula>
    </cfRule>
    <cfRule type="expression" dxfId="2002" priority="13306">
      <formula>IF(RIGHT(TEXT(AE94,"0.#"),1)=".",TRUE,FALSE)</formula>
    </cfRule>
  </conditionalFormatting>
  <conditionalFormatting sqref="AI94">
    <cfRule type="expression" dxfId="2001" priority="13303">
      <formula>IF(RIGHT(TEXT(AI94,"0.#"),1)=".",FALSE,TRUE)</formula>
    </cfRule>
    <cfRule type="expression" dxfId="2000" priority="13304">
      <formula>IF(RIGHT(TEXT(AI94,"0.#"),1)=".",TRUE,FALSE)</formula>
    </cfRule>
  </conditionalFormatting>
  <conditionalFormatting sqref="AI93">
    <cfRule type="expression" dxfId="1999" priority="13301">
      <formula>IF(RIGHT(TEXT(AI93,"0.#"),1)=".",FALSE,TRUE)</formula>
    </cfRule>
    <cfRule type="expression" dxfId="1998" priority="13302">
      <formula>IF(RIGHT(TEXT(AI93,"0.#"),1)=".",TRUE,FALSE)</formula>
    </cfRule>
  </conditionalFormatting>
  <conditionalFormatting sqref="AI92">
    <cfRule type="expression" dxfId="1997" priority="13299">
      <formula>IF(RIGHT(TEXT(AI92,"0.#"),1)=".",FALSE,TRUE)</formula>
    </cfRule>
    <cfRule type="expression" dxfId="1996" priority="13300">
      <formula>IF(RIGHT(TEXT(AI92,"0.#"),1)=".",TRUE,FALSE)</formula>
    </cfRule>
  </conditionalFormatting>
  <conditionalFormatting sqref="AM92">
    <cfRule type="expression" dxfId="1995" priority="13297">
      <formula>IF(RIGHT(TEXT(AM92,"0.#"),1)=".",FALSE,TRUE)</formula>
    </cfRule>
    <cfRule type="expression" dxfId="1994" priority="13298">
      <formula>IF(RIGHT(TEXT(AM92,"0.#"),1)=".",TRUE,FALSE)</formula>
    </cfRule>
  </conditionalFormatting>
  <conditionalFormatting sqref="AM93">
    <cfRule type="expression" dxfId="1993" priority="13295">
      <formula>IF(RIGHT(TEXT(AM93,"0.#"),1)=".",FALSE,TRUE)</formula>
    </cfRule>
    <cfRule type="expression" dxfId="1992" priority="13296">
      <formula>IF(RIGHT(TEXT(AM93,"0.#"),1)=".",TRUE,FALSE)</formula>
    </cfRule>
  </conditionalFormatting>
  <conditionalFormatting sqref="AM94">
    <cfRule type="expression" dxfId="1991" priority="13293">
      <formula>IF(RIGHT(TEXT(AM94,"0.#"),1)=".",FALSE,TRUE)</formula>
    </cfRule>
    <cfRule type="expression" dxfId="1990" priority="13294">
      <formula>IF(RIGHT(TEXT(AM94,"0.#"),1)=".",TRUE,FALSE)</formula>
    </cfRule>
  </conditionalFormatting>
  <conditionalFormatting sqref="AE97">
    <cfRule type="expression" dxfId="1989" priority="13279">
      <formula>IF(RIGHT(TEXT(AE97,"0.#"),1)=".",FALSE,TRUE)</formula>
    </cfRule>
    <cfRule type="expression" dxfId="1988" priority="13280">
      <formula>IF(RIGHT(TEXT(AE97,"0.#"),1)=".",TRUE,FALSE)</formula>
    </cfRule>
  </conditionalFormatting>
  <conditionalFormatting sqref="AE98">
    <cfRule type="expression" dxfId="1987" priority="13277">
      <formula>IF(RIGHT(TEXT(AE98,"0.#"),1)=".",FALSE,TRUE)</formula>
    </cfRule>
    <cfRule type="expression" dxfId="1986" priority="13278">
      <formula>IF(RIGHT(TEXT(AE98,"0.#"),1)=".",TRUE,FALSE)</formula>
    </cfRule>
  </conditionalFormatting>
  <conditionalFormatting sqref="AE99">
    <cfRule type="expression" dxfId="1985" priority="13275">
      <formula>IF(RIGHT(TEXT(AE99,"0.#"),1)=".",FALSE,TRUE)</formula>
    </cfRule>
    <cfRule type="expression" dxfId="1984" priority="13276">
      <formula>IF(RIGHT(TEXT(AE99,"0.#"),1)=".",TRUE,FALSE)</formula>
    </cfRule>
  </conditionalFormatting>
  <conditionalFormatting sqref="AI99">
    <cfRule type="expression" dxfId="1983" priority="13273">
      <formula>IF(RIGHT(TEXT(AI99,"0.#"),1)=".",FALSE,TRUE)</formula>
    </cfRule>
    <cfRule type="expression" dxfId="1982" priority="13274">
      <formula>IF(RIGHT(TEXT(AI99,"0.#"),1)=".",TRUE,FALSE)</formula>
    </cfRule>
  </conditionalFormatting>
  <conditionalFormatting sqref="AI98">
    <cfRule type="expression" dxfId="1981" priority="13271">
      <formula>IF(RIGHT(TEXT(AI98,"0.#"),1)=".",FALSE,TRUE)</formula>
    </cfRule>
    <cfRule type="expression" dxfId="1980" priority="13272">
      <formula>IF(RIGHT(TEXT(AI98,"0.#"),1)=".",TRUE,FALSE)</formula>
    </cfRule>
  </conditionalFormatting>
  <conditionalFormatting sqref="AI97">
    <cfRule type="expression" dxfId="1979" priority="13269">
      <formula>IF(RIGHT(TEXT(AI97,"0.#"),1)=".",FALSE,TRUE)</formula>
    </cfRule>
    <cfRule type="expression" dxfId="1978" priority="13270">
      <formula>IF(RIGHT(TEXT(AI97,"0.#"),1)=".",TRUE,FALSE)</formula>
    </cfRule>
  </conditionalFormatting>
  <conditionalFormatting sqref="AM97">
    <cfRule type="expression" dxfId="1977" priority="13267">
      <formula>IF(RIGHT(TEXT(AM97,"0.#"),1)=".",FALSE,TRUE)</formula>
    </cfRule>
    <cfRule type="expression" dxfId="1976" priority="13268">
      <formula>IF(RIGHT(TEXT(AM97,"0.#"),1)=".",TRUE,FALSE)</formula>
    </cfRule>
  </conditionalFormatting>
  <conditionalFormatting sqref="AM98">
    <cfRule type="expression" dxfId="1975" priority="13265">
      <formula>IF(RIGHT(TEXT(AM98,"0.#"),1)=".",FALSE,TRUE)</formula>
    </cfRule>
    <cfRule type="expression" dxfId="1974" priority="13266">
      <formula>IF(RIGHT(TEXT(AM98,"0.#"),1)=".",TRUE,FALSE)</formula>
    </cfRule>
  </conditionalFormatting>
  <conditionalFormatting sqref="AM99">
    <cfRule type="expression" dxfId="1973" priority="13263">
      <formula>IF(RIGHT(TEXT(AM99,"0.#"),1)=".",FALSE,TRUE)</formula>
    </cfRule>
    <cfRule type="expression" dxfId="1972" priority="13264">
      <formula>IF(RIGHT(TEXT(AM99,"0.#"),1)=".",TRUE,FALSE)</formula>
    </cfRule>
  </conditionalFormatting>
  <conditionalFormatting sqref="AI101">
    <cfRule type="expression" dxfId="1971" priority="13249">
      <formula>IF(RIGHT(TEXT(AI101,"0.#"),1)=".",FALSE,TRUE)</formula>
    </cfRule>
    <cfRule type="expression" dxfId="1970" priority="13250">
      <formula>IF(RIGHT(TEXT(AI101,"0.#"),1)=".",TRUE,FALSE)</formula>
    </cfRule>
  </conditionalFormatting>
  <conditionalFormatting sqref="AM101">
    <cfRule type="expression" dxfId="1969" priority="13247">
      <formula>IF(RIGHT(TEXT(AM101,"0.#"),1)=".",FALSE,TRUE)</formula>
    </cfRule>
    <cfRule type="expression" dxfId="1968" priority="13248">
      <formula>IF(RIGHT(TEXT(AM101,"0.#"),1)=".",TRUE,FALSE)</formula>
    </cfRule>
  </conditionalFormatting>
  <conditionalFormatting sqref="AE102">
    <cfRule type="expression" dxfId="1967" priority="13245">
      <formula>IF(RIGHT(TEXT(AE102,"0.#"),1)=".",FALSE,TRUE)</formula>
    </cfRule>
    <cfRule type="expression" dxfId="1966" priority="13246">
      <formula>IF(RIGHT(TEXT(AE102,"0.#"),1)=".",TRUE,FALSE)</formula>
    </cfRule>
  </conditionalFormatting>
  <conditionalFormatting sqref="AI102">
    <cfRule type="expression" dxfId="1965" priority="13243">
      <formula>IF(RIGHT(TEXT(AI102,"0.#"),1)=".",FALSE,TRUE)</formula>
    </cfRule>
    <cfRule type="expression" dxfId="1964" priority="13244">
      <formula>IF(RIGHT(TEXT(AI102,"0.#"),1)=".",TRUE,FALSE)</formula>
    </cfRule>
  </conditionalFormatting>
  <conditionalFormatting sqref="AM102">
    <cfRule type="expression" dxfId="1963" priority="13241">
      <formula>IF(RIGHT(TEXT(AM102,"0.#"),1)=".",FALSE,TRUE)</formula>
    </cfRule>
    <cfRule type="expression" dxfId="1962" priority="13242">
      <formula>IF(RIGHT(TEXT(AM102,"0.#"),1)=".",TRUE,FALSE)</formula>
    </cfRule>
  </conditionalFormatting>
  <conditionalFormatting sqref="AQ102">
    <cfRule type="expression" dxfId="1961" priority="13239">
      <formula>IF(RIGHT(TEXT(AQ102,"0.#"),1)=".",FALSE,TRUE)</formula>
    </cfRule>
    <cfRule type="expression" dxfId="1960" priority="13240">
      <formula>IF(RIGHT(TEXT(AQ102,"0.#"),1)=".",TRUE,FALSE)</formula>
    </cfRule>
  </conditionalFormatting>
  <conditionalFormatting sqref="AE104">
    <cfRule type="expression" dxfId="1959" priority="13237">
      <formula>IF(RIGHT(TEXT(AE104,"0.#"),1)=".",FALSE,TRUE)</formula>
    </cfRule>
    <cfRule type="expression" dxfId="1958" priority="13238">
      <formula>IF(RIGHT(TEXT(AE104,"0.#"),1)=".",TRUE,FALSE)</formula>
    </cfRule>
  </conditionalFormatting>
  <conditionalFormatting sqref="AI104">
    <cfRule type="expression" dxfId="1957" priority="13235">
      <formula>IF(RIGHT(TEXT(AI104,"0.#"),1)=".",FALSE,TRUE)</formula>
    </cfRule>
    <cfRule type="expression" dxfId="1956" priority="13236">
      <formula>IF(RIGHT(TEXT(AI104,"0.#"),1)=".",TRUE,FALSE)</formula>
    </cfRule>
  </conditionalFormatting>
  <conditionalFormatting sqref="AM104">
    <cfRule type="expression" dxfId="1955" priority="13233">
      <formula>IF(RIGHT(TEXT(AM104,"0.#"),1)=".",FALSE,TRUE)</formula>
    </cfRule>
    <cfRule type="expression" dxfId="1954" priority="13234">
      <formula>IF(RIGHT(TEXT(AM104,"0.#"),1)=".",TRUE,FALSE)</formula>
    </cfRule>
  </conditionalFormatting>
  <conditionalFormatting sqref="AE105">
    <cfRule type="expression" dxfId="1953" priority="13231">
      <formula>IF(RIGHT(TEXT(AE105,"0.#"),1)=".",FALSE,TRUE)</formula>
    </cfRule>
    <cfRule type="expression" dxfId="1952" priority="13232">
      <formula>IF(RIGHT(TEXT(AE105,"0.#"),1)=".",TRUE,FALSE)</formula>
    </cfRule>
  </conditionalFormatting>
  <conditionalFormatting sqref="AI105">
    <cfRule type="expression" dxfId="1951" priority="13229">
      <formula>IF(RIGHT(TEXT(AI105,"0.#"),1)=".",FALSE,TRUE)</formula>
    </cfRule>
    <cfRule type="expression" dxfId="1950" priority="13230">
      <formula>IF(RIGHT(TEXT(AI105,"0.#"),1)=".",TRUE,FALSE)</formula>
    </cfRule>
  </conditionalFormatting>
  <conditionalFormatting sqref="AM105">
    <cfRule type="expression" dxfId="1949" priority="13227">
      <formula>IF(RIGHT(TEXT(AM105,"0.#"),1)=".",FALSE,TRUE)</formula>
    </cfRule>
    <cfRule type="expression" dxfId="1948" priority="13228">
      <formula>IF(RIGHT(TEXT(AM105,"0.#"),1)=".",TRUE,FALSE)</formula>
    </cfRule>
  </conditionalFormatting>
  <conditionalFormatting sqref="AE107">
    <cfRule type="expression" dxfId="1947" priority="13223">
      <formula>IF(RIGHT(TEXT(AE107,"0.#"),1)=".",FALSE,TRUE)</formula>
    </cfRule>
    <cfRule type="expression" dxfId="1946" priority="13224">
      <formula>IF(RIGHT(TEXT(AE107,"0.#"),1)=".",TRUE,FALSE)</formula>
    </cfRule>
  </conditionalFormatting>
  <conditionalFormatting sqref="AI107">
    <cfRule type="expression" dxfId="1945" priority="13221">
      <formula>IF(RIGHT(TEXT(AI107,"0.#"),1)=".",FALSE,TRUE)</formula>
    </cfRule>
    <cfRule type="expression" dxfId="1944" priority="13222">
      <formula>IF(RIGHT(TEXT(AI107,"0.#"),1)=".",TRUE,FALSE)</formula>
    </cfRule>
  </conditionalFormatting>
  <conditionalFormatting sqref="AM107">
    <cfRule type="expression" dxfId="1943" priority="13219">
      <formula>IF(RIGHT(TEXT(AM107,"0.#"),1)=".",FALSE,TRUE)</formula>
    </cfRule>
    <cfRule type="expression" dxfId="1942" priority="13220">
      <formula>IF(RIGHT(TEXT(AM107,"0.#"),1)=".",TRUE,FALSE)</formula>
    </cfRule>
  </conditionalFormatting>
  <conditionalFormatting sqref="AE108">
    <cfRule type="expression" dxfId="1941" priority="13217">
      <formula>IF(RIGHT(TEXT(AE108,"0.#"),1)=".",FALSE,TRUE)</formula>
    </cfRule>
    <cfRule type="expression" dxfId="1940" priority="13218">
      <formula>IF(RIGHT(TEXT(AE108,"0.#"),1)=".",TRUE,FALSE)</formula>
    </cfRule>
  </conditionalFormatting>
  <conditionalFormatting sqref="AI108">
    <cfRule type="expression" dxfId="1939" priority="13215">
      <formula>IF(RIGHT(TEXT(AI108,"0.#"),1)=".",FALSE,TRUE)</formula>
    </cfRule>
    <cfRule type="expression" dxfId="1938" priority="13216">
      <formula>IF(RIGHT(TEXT(AI108,"0.#"),1)=".",TRUE,FALSE)</formula>
    </cfRule>
  </conditionalFormatting>
  <conditionalFormatting sqref="AM108">
    <cfRule type="expression" dxfId="1937" priority="13213">
      <formula>IF(RIGHT(TEXT(AM108,"0.#"),1)=".",FALSE,TRUE)</formula>
    </cfRule>
    <cfRule type="expression" dxfId="1936" priority="13214">
      <formula>IF(RIGHT(TEXT(AM108,"0.#"),1)=".",TRUE,FALSE)</formula>
    </cfRule>
  </conditionalFormatting>
  <conditionalFormatting sqref="AE110">
    <cfRule type="expression" dxfId="1935" priority="13209">
      <formula>IF(RIGHT(TEXT(AE110,"0.#"),1)=".",FALSE,TRUE)</formula>
    </cfRule>
    <cfRule type="expression" dxfId="1934" priority="13210">
      <formula>IF(RIGHT(TEXT(AE110,"0.#"),1)=".",TRUE,FALSE)</formula>
    </cfRule>
  </conditionalFormatting>
  <conditionalFormatting sqref="AI110">
    <cfRule type="expression" dxfId="1933" priority="13207">
      <formula>IF(RIGHT(TEXT(AI110,"0.#"),1)=".",FALSE,TRUE)</formula>
    </cfRule>
    <cfRule type="expression" dxfId="1932" priority="13208">
      <formula>IF(RIGHT(TEXT(AI110,"0.#"),1)=".",TRUE,FALSE)</formula>
    </cfRule>
  </conditionalFormatting>
  <conditionalFormatting sqref="AM110">
    <cfRule type="expression" dxfId="1931" priority="13205">
      <formula>IF(RIGHT(TEXT(AM110,"0.#"),1)=".",FALSE,TRUE)</formula>
    </cfRule>
    <cfRule type="expression" dxfId="1930" priority="13206">
      <formula>IF(RIGHT(TEXT(AM110,"0.#"),1)=".",TRUE,FALSE)</formula>
    </cfRule>
  </conditionalFormatting>
  <conditionalFormatting sqref="AE111">
    <cfRule type="expression" dxfId="1929" priority="13203">
      <formula>IF(RIGHT(TEXT(AE111,"0.#"),1)=".",FALSE,TRUE)</formula>
    </cfRule>
    <cfRule type="expression" dxfId="1928" priority="13204">
      <formula>IF(RIGHT(TEXT(AE111,"0.#"),1)=".",TRUE,FALSE)</formula>
    </cfRule>
  </conditionalFormatting>
  <conditionalFormatting sqref="AI111">
    <cfRule type="expression" dxfId="1927" priority="13201">
      <formula>IF(RIGHT(TEXT(AI111,"0.#"),1)=".",FALSE,TRUE)</formula>
    </cfRule>
    <cfRule type="expression" dxfId="1926" priority="13202">
      <formula>IF(RIGHT(TEXT(AI111,"0.#"),1)=".",TRUE,FALSE)</formula>
    </cfRule>
  </conditionalFormatting>
  <conditionalFormatting sqref="AM111">
    <cfRule type="expression" dxfId="1925" priority="13199">
      <formula>IF(RIGHT(TEXT(AM111,"0.#"),1)=".",FALSE,TRUE)</formula>
    </cfRule>
    <cfRule type="expression" dxfId="1924" priority="13200">
      <formula>IF(RIGHT(TEXT(AM111,"0.#"),1)=".",TRUE,FALSE)</formula>
    </cfRule>
  </conditionalFormatting>
  <conditionalFormatting sqref="AE113">
    <cfRule type="expression" dxfId="1923" priority="13195">
      <formula>IF(RIGHT(TEXT(AE113,"0.#"),1)=".",FALSE,TRUE)</formula>
    </cfRule>
    <cfRule type="expression" dxfId="1922" priority="13196">
      <formula>IF(RIGHT(TEXT(AE113,"0.#"),1)=".",TRUE,FALSE)</formula>
    </cfRule>
  </conditionalFormatting>
  <conditionalFormatting sqref="AI113">
    <cfRule type="expression" dxfId="1921" priority="13193">
      <formula>IF(RIGHT(TEXT(AI113,"0.#"),1)=".",FALSE,TRUE)</formula>
    </cfRule>
    <cfRule type="expression" dxfId="1920" priority="13194">
      <formula>IF(RIGHT(TEXT(AI113,"0.#"),1)=".",TRUE,FALSE)</formula>
    </cfRule>
  </conditionalFormatting>
  <conditionalFormatting sqref="AM113">
    <cfRule type="expression" dxfId="1919" priority="13191">
      <formula>IF(RIGHT(TEXT(AM113,"0.#"),1)=".",FALSE,TRUE)</formula>
    </cfRule>
    <cfRule type="expression" dxfId="1918" priority="13192">
      <formula>IF(RIGHT(TEXT(AM113,"0.#"),1)=".",TRUE,FALSE)</formula>
    </cfRule>
  </conditionalFormatting>
  <conditionalFormatting sqref="AE114">
    <cfRule type="expression" dxfId="1917" priority="13189">
      <formula>IF(RIGHT(TEXT(AE114,"0.#"),1)=".",FALSE,TRUE)</formula>
    </cfRule>
    <cfRule type="expression" dxfId="1916" priority="13190">
      <formula>IF(RIGHT(TEXT(AE114,"0.#"),1)=".",TRUE,FALSE)</formula>
    </cfRule>
  </conditionalFormatting>
  <conditionalFormatting sqref="AI114">
    <cfRule type="expression" dxfId="1915" priority="13187">
      <formula>IF(RIGHT(TEXT(AI114,"0.#"),1)=".",FALSE,TRUE)</formula>
    </cfRule>
    <cfRule type="expression" dxfId="1914" priority="13188">
      <formula>IF(RIGHT(TEXT(AI114,"0.#"),1)=".",TRUE,FALSE)</formula>
    </cfRule>
  </conditionalFormatting>
  <conditionalFormatting sqref="AM114">
    <cfRule type="expression" dxfId="1913" priority="13185">
      <formula>IF(RIGHT(TEXT(AM114,"0.#"),1)=".",FALSE,TRUE)</formula>
    </cfRule>
    <cfRule type="expression" dxfId="1912" priority="13186">
      <formula>IF(RIGHT(TEXT(AM114,"0.#"),1)=".",TRUE,FALSE)</formula>
    </cfRule>
  </conditionalFormatting>
  <conditionalFormatting sqref="AE116 AQ116">
    <cfRule type="expression" dxfId="1911" priority="13181">
      <formula>IF(RIGHT(TEXT(AE116,"0.#"),1)=".",FALSE,TRUE)</formula>
    </cfRule>
    <cfRule type="expression" dxfId="1910" priority="13182">
      <formula>IF(RIGHT(TEXT(AE116,"0.#"),1)=".",TRUE,FALSE)</formula>
    </cfRule>
  </conditionalFormatting>
  <conditionalFormatting sqref="AI116">
    <cfRule type="expression" dxfId="1909" priority="13179">
      <formula>IF(RIGHT(TEXT(AI116,"0.#"),1)=".",FALSE,TRUE)</formula>
    </cfRule>
    <cfRule type="expression" dxfId="1908" priority="13180">
      <formula>IF(RIGHT(TEXT(AI116,"0.#"),1)=".",TRUE,FALSE)</formula>
    </cfRule>
  </conditionalFormatting>
  <conditionalFormatting sqref="AM116">
    <cfRule type="expression" dxfId="1907" priority="13177">
      <formula>IF(RIGHT(TEXT(AM116,"0.#"),1)=".",FALSE,TRUE)</formula>
    </cfRule>
    <cfRule type="expression" dxfId="1906" priority="13178">
      <formula>IF(RIGHT(TEXT(AM116,"0.#"),1)=".",TRUE,FALSE)</formula>
    </cfRule>
  </conditionalFormatting>
  <conditionalFormatting sqref="AE117 AM117">
    <cfRule type="expression" dxfId="1905" priority="13175">
      <formula>IF(RIGHT(TEXT(AE117,"0.#"),1)=".",FALSE,TRUE)</formula>
    </cfRule>
    <cfRule type="expression" dxfId="1904" priority="13176">
      <formula>IF(RIGHT(TEXT(AE117,"0.#"),1)=".",TRUE,FALSE)</formula>
    </cfRule>
  </conditionalFormatting>
  <conditionalFormatting sqref="AI117">
    <cfRule type="expression" dxfId="1903" priority="13173">
      <formula>IF(RIGHT(TEXT(AI117,"0.#"),1)=".",FALSE,TRUE)</formula>
    </cfRule>
    <cfRule type="expression" dxfId="1902" priority="13174">
      <formula>IF(RIGHT(TEXT(AI117,"0.#"),1)=".",TRUE,FALSE)</formula>
    </cfRule>
  </conditionalFormatting>
  <conditionalFormatting sqref="AQ117">
    <cfRule type="expression" dxfId="1901" priority="13169">
      <formula>IF(RIGHT(TEXT(AQ117,"0.#"),1)=".",FALSE,TRUE)</formula>
    </cfRule>
    <cfRule type="expression" dxfId="1900" priority="13170">
      <formula>IF(RIGHT(TEXT(AQ117,"0.#"),1)=".",TRUE,FALSE)</formula>
    </cfRule>
  </conditionalFormatting>
  <conditionalFormatting sqref="AE119 AQ119">
    <cfRule type="expression" dxfId="1899" priority="13167">
      <formula>IF(RIGHT(TEXT(AE119,"0.#"),1)=".",FALSE,TRUE)</formula>
    </cfRule>
    <cfRule type="expression" dxfId="1898" priority="13168">
      <formula>IF(RIGHT(TEXT(AE119,"0.#"),1)=".",TRUE,FALSE)</formula>
    </cfRule>
  </conditionalFormatting>
  <conditionalFormatting sqref="AI119">
    <cfRule type="expression" dxfId="1897" priority="13165">
      <formula>IF(RIGHT(TEXT(AI119,"0.#"),1)=".",FALSE,TRUE)</formula>
    </cfRule>
    <cfRule type="expression" dxfId="1896" priority="13166">
      <formula>IF(RIGHT(TEXT(AI119,"0.#"),1)=".",TRUE,FALSE)</formula>
    </cfRule>
  </conditionalFormatting>
  <conditionalFormatting sqref="AM119">
    <cfRule type="expression" dxfId="1895" priority="13163">
      <formula>IF(RIGHT(TEXT(AM119,"0.#"),1)=".",FALSE,TRUE)</formula>
    </cfRule>
    <cfRule type="expression" dxfId="1894" priority="13164">
      <formula>IF(RIGHT(TEXT(AM119,"0.#"),1)=".",TRUE,FALSE)</formula>
    </cfRule>
  </conditionalFormatting>
  <conditionalFormatting sqref="AQ120">
    <cfRule type="expression" dxfId="1893" priority="13155">
      <formula>IF(RIGHT(TEXT(AQ120,"0.#"),1)=".",FALSE,TRUE)</formula>
    </cfRule>
    <cfRule type="expression" dxfId="1892" priority="13156">
      <formula>IF(RIGHT(TEXT(AQ120,"0.#"),1)=".",TRUE,FALSE)</formula>
    </cfRule>
  </conditionalFormatting>
  <conditionalFormatting sqref="AE122 AQ122">
    <cfRule type="expression" dxfId="1891" priority="13153">
      <formula>IF(RIGHT(TEXT(AE122,"0.#"),1)=".",FALSE,TRUE)</formula>
    </cfRule>
    <cfRule type="expression" dxfId="1890" priority="13154">
      <formula>IF(RIGHT(TEXT(AE122,"0.#"),1)=".",TRUE,FALSE)</formula>
    </cfRule>
  </conditionalFormatting>
  <conditionalFormatting sqref="AI122">
    <cfRule type="expression" dxfId="1889" priority="13151">
      <formula>IF(RIGHT(TEXT(AI122,"0.#"),1)=".",FALSE,TRUE)</formula>
    </cfRule>
    <cfRule type="expression" dxfId="1888" priority="13152">
      <formula>IF(RIGHT(TEXT(AI122,"0.#"),1)=".",TRUE,FALSE)</formula>
    </cfRule>
  </conditionalFormatting>
  <conditionalFormatting sqref="AM122">
    <cfRule type="expression" dxfId="1887" priority="13149">
      <formula>IF(RIGHT(TEXT(AM122,"0.#"),1)=".",FALSE,TRUE)</formula>
    </cfRule>
    <cfRule type="expression" dxfId="1886" priority="13150">
      <formula>IF(RIGHT(TEXT(AM122,"0.#"),1)=".",TRUE,FALSE)</formula>
    </cfRule>
  </conditionalFormatting>
  <conditionalFormatting sqref="AQ123">
    <cfRule type="expression" dxfId="1885" priority="13141">
      <formula>IF(RIGHT(TEXT(AQ123,"0.#"),1)=".",FALSE,TRUE)</formula>
    </cfRule>
    <cfRule type="expression" dxfId="1884" priority="13142">
      <formula>IF(RIGHT(TEXT(AQ123,"0.#"),1)=".",TRUE,FALSE)</formula>
    </cfRule>
  </conditionalFormatting>
  <conditionalFormatting sqref="AE125 AQ125">
    <cfRule type="expression" dxfId="1883" priority="13139">
      <formula>IF(RIGHT(TEXT(AE125,"0.#"),1)=".",FALSE,TRUE)</formula>
    </cfRule>
    <cfRule type="expression" dxfId="1882" priority="13140">
      <formula>IF(RIGHT(TEXT(AE125,"0.#"),1)=".",TRUE,FALSE)</formula>
    </cfRule>
  </conditionalFormatting>
  <conditionalFormatting sqref="AI125">
    <cfRule type="expression" dxfId="1881" priority="13137">
      <formula>IF(RIGHT(TEXT(AI125,"0.#"),1)=".",FALSE,TRUE)</formula>
    </cfRule>
    <cfRule type="expression" dxfId="1880" priority="13138">
      <formula>IF(RIGHT(TEXT(AI125,"0.#"),1)=".",TRUE,FALSE)</formula>
    </cfRule>
  </conditionalFormatting>
  <conditionalFormatting sqref="AM125">
    <cfRule type="expression" dxfId="1879" priority="13135">
      <formula>IF(RIGHT(TEXT(AM125,"0.#"),1)=".",FALSE,TRUE)</formula>
    </cfRule>
    <cfRule type="expression" dxfId="1878" priority="13136">
      <formula>IF(RIGHT(TEXT(AM125,"0.#"),1)=".",TRUE,FALSE)</formula>
    </cfRule>
  </conditionalFormatting>
  <conditionalFormatting sqref="AQ126">
    <cfRule type="expression" dxfId="1877" priority="13127">
      <formula>IF(RIGHT(TEXT(AQ126,"0.#"),1)=".",FALSE,TRUE)</formula>
    </cfRule>
    <cfRule type="expression" dxfId="1876" priority="13128">
      <formula>IF(RIGHT(TEXT(AQ126,"0.#"),1)=".",TRUE,FALSE)</formula>
    </cfRule>
  </conditionalFormatting>
  <conditionalFormatting sqref="AE128 AQ128">
    <cfRule type="expression" dxfId="1875" priority="13125">
      <formula>IF(RIGHT(TEXT(AE128,"0.#"),1)=".",FALSE,TRUE)</formula>
    </cfRule>
    <cfRule type="expression" dxfId="1874" priority="13126">
      <formula>IF(RIGHT(TEXT(AE128,"0.#"),1)=".",TRUE,FALSE)</formula>
    </cfRule>
  </conditionalFormatting>
  <conditionalFormatting sqref="AI128">
    <cfRule type="expression" dxfId="1873" priority="13123">
      <formula>IF(RIGHT(TEXT(AI128,"0.#"),1)=".",FALSE,TRUE)</formula>
    </cfRule>
    <cfRule type="expression" dxfId="1872" priority="13124">
      <formula>IF(RIGHT(TEXT(AI128,"0.#"),1)=".",TRUE,FALSE)</formula>
    </cfRule>
  </conditionalFormatting>
  <conditionalFormatting sqref="AM128">
    <cfRule type="expression" dxfId="1871" priority="13121">
      <formula>IF(RIGHT(TEXT(AM128,"0.#"),1)=".",FALSE,TRUE)</formula>
    </cfRule>
    <cfRule type="expression" dxfId="1870" priority="13122">
      <formula>IF(RIGHT(TEXT(AM128,"0.#"),1)=".",TRUE,FALSE)</formula>
    </cfRule>
  </conditionalFormatting>
  <conditionalFormatting sqref="AQ129">
    <cfRule type="expression" dxfId="1869" priority="13113">
      <formula>IF(RIGHT(TEXT(AQ129,"0.#"),1)=".",FALSE,TRUE)</formula>
    </cfRule>
    <cfRule type="expression" dxfId="1868" priority="13114">
      <formula>IF(RIGHT(TEXT(AQ129,"0.#"),1)=".",TRUE,FALSE)</formula>
    </cfRule>
  </conditionalFormatting>
  <conditionalFormatting sqref="AE75">
    <cfRule type="expression" dxfId="1867" priority="13111">
      <formula>IF(RIGHT(TEXT(AE75,"0.#"),1)=".",FALSE,TRUE)</formula>
    </cfRule>
    <cfRule type="expression" dxfId="1866" priority="13112">
      <formula>IF(RIGHT(TEXT(AE75,"0.#"),1)=".",TRUE,FALSE)</formula>
    </cfRule>
  </conditionalFormatting>
  <conditionalFormatting sqref="AE76">
    <cfRule type="expression" dxfId="1865" priority="13109">
      <formula>IF(RIGHT(TEXT(AE76,"0.#"),1)=".",FALSE,TRUE)</formula>
    </cfRule>
    <cfRule type="expression" dxfId="1864" priority="13110">
      <formula>IF(RIGHT(TEXT(AE76,"0.#"),1)=".",TRUE,FALSE)</formula>
    </cfRule>
  </conditionalFormatting>
  <conditionalFormatting sqref="AE77">
    <cfRule type="expression" dxfId="1863" priority="13107">
      <formula>IF(RIGHT(TEXT(AE77,"0.#"),1)=".",FALSE,TRUE)</formula>
    </cfRule>
    <cfRule type="expression" dxfId="1862" priority="13108">
      <formula>IF(RIGHT(TEXT(AE77,"0.#"),1)=".",TRUE,FALSE)</formula>
    </cfRule>
  </conditionalFormatting>
  <conditionalFormatting sqref="AI77">
    <cfRule type="expression" dxfId="1861" priority="13105">
      <formula>IF(RIGHT(TEXT(AI77,"0.#"),1)=".",FALSE,TRUE)</formula>
    </cfRule>
    <cfRule type="expression" dxfId="1860" priority="13106">
      <formula>IF(RIGHT(TEXT(AI77,"0.#"),1)=".",TRUE,FALSE)</formula>
    </cfRule>
  </conditionalFormatting>
  <conditionalFormatting sqref="AI76">
    <cfRule type="expression" dxfId="1859" priority="13103">
      <formula>IF(RIGHT(TEXT(AI76,"0.#"),1)=".",FALSE,TRUE)</formula>
    </cfRule>
    <cfRule type="expression" dxfId="1858" priority="13104">
      <formula>IF(RIGHT(TEXT(AI76,"0.#"),1)=".",TRUE,FALSE)</formula>
    </cfRule>
  </conditionalFormatting>
  <conditionalFormatting sqref="AI75">
    <cfRule type="expression" dxfId="1857" priority="13101">
      <formula>IF(RIGHT(TEXT(AI75,"0.#"),1)=".",FALSE,TRUE)</formula>
    </cfRule>
    <cfRule type="expression" dxfId="1856" priority="13102">
      <formula>IF(RIGHT(TEXT(AI75,"0.#"),1)=".",TRUE,FALSE)</formula>
    </cfRule>
  </conditionalFormatting>
  <conditionalFormatting sqref="AM75">
    <cfRule type="expression" dxfId="1855" priority="13099">
      <formula>IF(RIGHT(TEXT(AM75,"0.#"),1)=".",FALSE,TRUE)</formula>
    </cfRule>
    <cfRule type="expression" dxfId="1854" priority="13100">
      <formula>IF(RIGHT(TEXT(AM75,"0.#"),1)=".",TRUE,FALSE)</formula>
    </cfRule>
  </conditionalFormatting>
  <conditionalFormatting sqref="AM76">
    <cfRule type="expression" dxfId="1853" priority="13097">
      <formula>IF(RIGHT(TEXT(AM76,"0.#"),1)=".",FALSE,TRUE)</formula>
    </cfRule>
    <cfRule type="expression" dxfId="1852" priority="13098">
      <formula>IF(RIGHT(TEXT(AM76,"0.#"),1)=".",TRUE,FALSE)</formula>
    </cfRule>
  </conditionalFormatting>
  <conditionalFormatting sqref="AM77">
    <cfRule type="expression" dxfId="1851" priority="13095">
      <formula>IF(RIGHT(TEXT(AM77,"0.#"),1)=".",FALSE,TRUE)</formula>
    </cfRule>
    <cfRule type="expression" dxfId="1850" priority="13096">
      <formula>IF(RIGHT(TEXT(AM77,"0.#"),1)=".",TRUE,FALSE)</formula>
    </cfRule>
  </conditionalFormatting>
  <conditionalFormatting sqref="AE134:AE135 AI134:AI135 AM134:AM135 AQ134:AQ135 AU134:AU135">
    <cfRule type="expression" dxfId="1849" priority="13081">
      <formula>IF(RIGHT(TEXT(AE134,"0.#"),1)=".",FALSE,TRUE)</formula>
    </cfRule>
    <cfRule type="expression" dxfId="1848" priority="13082">
      <formula>IF(RIGHT(TEXT(AE134,"0.#"),1)=".",TRUE,FALSE)</formula>
    </cfRule>
  </conditionalFormatting>
  <conditionalFormatting sqref="AE433">
    <cfRule type="expression" dxfId="1847" priority="13051">
      <formula>IF(RIGHT(TEXT(AE433,"0.#"),1)=".",FALSE,TRUE)</formula>
    </cfRule>
    <cfRule type="expression" dxfId="1846" priority="13052">
      <formula>IF(RIGHT(TEXT(AE433,"0.#"),1)=".",TRUE,FALSE)</formula>
    </cfRule>
  </conditionalFormatting>
  <conditionalFormatting sqref="AM435">
    <cfRule type="expression" dxfId="1845" priority="13035">
      <formula>IF(RIGHT(TEXT(AM435,"0.#"),1)=".",FALSE,TRUE)</formula>
    </cfRule>
    <cfRule type="expression" dxfId="1844" priority="13036">
      <formula>IF(RIGHT(TEXT(AM435,"0.#"),1)=".",TRUE,FALSE)</formula>
    </cfRule>
  </conditionalFormatting>
  <conditionalFormatting sqref="AE434">
    <cfRule type="expression" dxfId="1843" priority="13049">
      <formula>IF(RIGHT(TEXT(AE434,"0.#"),1)=".",FALSE,TRUE)</formula>
    </cfRule>
    <cfRule type="expression" dxfId="1842" priority="13050">
      <formula>IF(RIGHT(TEXT(AE434,"0.#"),1)=".",TRUE,FALSE)</formula>
    </cfRule>
  </conditionalFormatting>
  <conditionalFormatting sqref="AE435">
    <cfRule type="expression" dxfId="1841" priority="13047">
      <formula>IF(RIGHT(TEXT(AE435,"0.#"),1)=".",FALSE,TRUE)</formula>
    </cfRule>
    <cfRule type="expression" dxfId="1840" priority="13048">
      <formula>IF(RIGHT(TEXT(AE435,"0.#"),1)=".",TRUE,FALSE)</formula>
    </cfRule>
  </conditionalFormatting>
  <conditionalFormatting sqref="AM433">
    <cfRule type="expression" dxfId="1839" priority="13039">
      <formula>IF(RIGHT(TEXT(AM433,"0.#"),1)=".",FALSE,TRUE)</formula>
    </cfRule>
    <cfRule type="expression" dxfId="1838" priority="13040">
      <formula>IF(RIGHT(TEXT(AM433,"0.#"),1)=".",TRUE,FALSE)</formula>
    </cfRule>
  </conditionalFormatting>
  <conditionalFormatting sqref="AM434">
    <cfRule type="expression" dxfId="1837" priority="13037">
      <formula>IF(RIGHT(TEXT(AM434,"0.#"),1)=".",FALSE,TRUE)</formula>
    </cfRule>
    <cfRule type="expression" dxfId="1836" priority="13038">
      <formula>IF(RIGHT(TEXT(AM434,"0.#"),1)=".",TRUE,FALSE)</formula>
    </cfRule>
  </conditionalFormatting>
  <conditionalFormatting sqref="AU433">
    <cfRule type="expression" dxfId="1835" priority="13027">
      <formula>IF(RIGHT(TEXT(AU433,"0.#"),1)=".",FALSE,TRUE)</formula>
    </cfRule>
    <cfRule type="expression" dxfId="1834" priority="13028">
      <formula>IF(RIGHT(TEXT(AU433,"0.#"),1)=".",TRUE,FALSE)</formula>
    </cfRule>
  </conditionalFormatting>
  <conditionalFormatting sqref="AU434">
    <cfRule type="expression" dxfId="1833" priority="13025">
      <formula>IF(RIGHT(TEXT(AU434,"0.#"),1)=".",FALSE,TRUE)</formula>
    </cfRule>
    <cfRule type="expression" dxfId="1832" priority="13026">
      <formula>IF(RIGHT(TEXT(AU434,"0.#"),1)=".",TRUE,FALSE)</formula>
    </cfRule>
  </conditionalFormatting>
  <conditionalFormatting sqref="AU435">
    <cfRule type="expression" dxfId="1831" priority="13023">
      <formula>IF(RIGHT(TEXT(AU435,"0.#"),1)=".",FALSE,TRUE)</formula>
    </cfRule>
    <cfRule type="expression" dxfId="1830" priority="13024">
      <formula>IF(RIGHT(TEXT(AU435,"0.#"),1)=".",TRUE,FALSE)</formula>
    </cfRule>
  </conditionalFormatting>
  <conditionalFormatting sqref="AI435">
    <cfRule type="expression" dxfId="1829" priority="12957">
      <formula>IF(RIGHT(TEXT(AI435,"0.#"),1)=".",FALSE,TRUE)</formula>
    </cfRule>
    <cfRule type="expression" dxfId="1828" priority="12958">
      <formula>IF(RIGHT(TEXT(AI435,"0.#"),1)=".",TRUE,FALSE)</formula>
    </cfRule>
  </conditionalFormatting>
  <conditionalFormatting sqref="AI433">
    <cfRule type="expression" dxfId="1827" priority="12961">
      <formula>IF(RIGHT(TEXT(AI433,"0.#"),1)=".",FALSE,TRUE)</formula>
    </cfRule>
    <cfRule type="expression" dxfId="1826" priority="12962">
      <formula>IF(RIGHT(TEXT(AI433,"0.#"),1)=".",TRUE,FALSE)</formula>
    </cfRule>
  </conditionalFormatting>
  <conditionalFormatting sqref="AI434">
    <cfRule type="expression" dxfId="1825" priority="12959">
      <formula>IF(RIGHT(TEXT(AI434,"0.#"),1)=".",FALSE,TRUE)</formula>
    </cfRule>
    <cfRule type="expression" dxfId="1824" priority="12960">
      <formula>IF(RIGHT(TEXT(AI434,"0.#"),1)=".",TRUE,FALSE)</formula>
    </cfRule>
  </conditionalFormatting>
  <conditionalFormatting sqref="AQ434">
    <cfRule type="expression" dxfId="1823" priority="12943">
      <formula>IF(RIGHT(TEXT(AQ434,"0.#"),1)=".",FALSE,TRUE)</formula>
    </cfRule>
    <cfRule type="expression" dxfId="1822" priority="12944">
      <formula>IF(RIGHT(TEXT(AQ434,"0.#"),1)=".",TRUE,FALSE)</formula>
    </cfRule>
  </conditionalFormatting>
  <conditionalFormatting sqref="AQ435">
    <cfRule type="expression" dxfId="1821" priority="12929">
      <formula>IF(RIGHT(TEXT(AQ435,"0.#"),1)=".",FALSE,TRUE)</formula>
    </cfRule>
    <cfRule type="expression" dxfId="1820" priority="12930">
      <formula>IF(RIGHT(TEXT(AQ435,"0.#"),1)=".",TRUE,FALSE)</formula>
    </cfRule>
  </conditionalFormatting>
  <conditionalFormatting sqref="AQ433">
    <cfRule type="expression" dxfId="1819" priority="12927">
      <formula>IF(RIGHT(TEXT(AQ433,"0.#"),1)=".",FALSE,TRUE)</formula>
    </cfRule>
    <cfRule type="expression" dxfId="1818" priority="12928">
      <formula>IF(RIGHT(TEXT(AQ433,"0.#"),1)=".",TRUE,FALSE)</formula>
    </cfRule>
  </conditionalFormatting>
  <conditionalFormatting sqref="AL853:AO874">
    <cfRule type="expression" dxfId="1817" priority="6651">
      <formula>IF(AND(AL853&gt;=0, RIGHT(TEXT(AL853,"0.#"),1)&lt;&gt;"."),TRUE,FALSE)</formula>
    </cfRule>
    <cfRule type="expression" dxfId="1816" priority="6652">
      <formula>IF(AND(AL853&gt;=0, RIGHT(TEXT(AL853,"0.#"),1)="."),TRUE,FALSE)</formula>
    </cfRule>
    <cfRule type="expression" dxfId="1815" priority="6653">
      <formula>IF(AND(AL853&lt;0, RIGHT(TEXT(AL853,"0.#"),1)&lt;&gt;"."),TRUE,FALSE)</formula>
    </cfRule>
    <cfRule type="expression" dxfId="1814" priority="6654">
      <formula>IF(AND(AL853&lt;0, RIGHT(TEXT(AL853,"0.#"),1)="."),TRUE,FALSE)</formula>
    </cfRule>
  </conditionalFormatting>
  <conditionalFormatting sqref="AQ53:AQ55">
    <cfRule type="expression" dxfId="1813" priority="4673">
      <formula>IF(RIGHT(TEXT(AQ53,"0.#"),1)=".",FALSE,TRUE)</formula>
    </cfRule>
    <cfRule type="expression" dxfId="1812" priority="4674">
      <formula>IF(RIGHT(TEXT(AQ53,"0.#"),1)=".",TRUE,FALSE)</formula>
    </cfRule>
  </conditionalFormatting>
  <conditionalFormatting sqref="AU53:AU55">
    <cfRule type="expression" dxfId="1811" priority="4671">
      <formula>IF(RIGHT(TEXT(AU53,"0.#"),1)=".",FALSE,TRUE)</formula>
    </cfRule>
    <cfRule type="expression" dxfId="1810" priority="4672">
      <formula>IF(RIGHT(TEXT(AU53,"0.#"),1)=".",TRUE,FALSE)</formula>
    </cfRule>
  </conditionalFormatting>
  <conditionalFormatting sqref="AQ60:AQ62">
    <cfRule type="expression" dxfId="1809" priority="4669">
      <formula>IF(RIGHT(TEXT(AQ60,"0.#"),1)=".",FALSE,TRUE)</formula>
    </cfRule>
    <cfRule type="expression" dxfId="1808" priority="4670">
      <formula>IF(RIGHT(TEXT(AQ60,"0.#"),1)=".",TRUE,FALSE)</formula>
    </cfRule>
  </conditionalFormatting>
  <conditionalFormatting sqref="AU60:AU62">
    <cfRule type="expression" dxfId="1807" priority="4667">
      <formula>IF(RIGHT(TEXT(AU60,"0.#"),1)=".",FALSE,TRUE)</formula>
    </cfRule>
    <cfRule type="expression" dxfId="1806" priority="4668">
      <formula>IF(RIGHT(TEXT(AU60,"0.#"),1)=".",TRUE,FALSE)</formula>
    </cfRule>
  </conditionalFormatting>
  <conditionalFormatting sqref="AQ75:AQ77">
    <cfRule type="expression" dxfId="1805" priority="4665">
      <formula>IF(RIGHT(TEXT(AQ75,"0.#"),1)=".",FALSE,TRUE)</formula>
    </cfRule>
    <cfRule type="expression" dxfId="1804" priority="4666">
      <formula>IF(RIGHT(TEXT(AQ75,"0.#"),1)=".",TRUE,FALSE)</formula>
    </cfRule>
  </conditionalFormatting>
  <conditionalFormatting sqref="AU75:AU77">
    <cfRule type="expression" dxfId="1803" priority="4663">
      <formula>IF(RIGHT(TEXT(AU75,"0.#"),1)=".",FALSE,TRUE)</formula>
    </cfRule>
    <cfRule type="expression" dxfId="1802" priority="4664">
      <formula>IF(RIGHT(TEXT(AU75,"0.#"),1)=".",TRUE,FALSE)</formula>
    </cfRule>
  </conditionalFormatting>
  <conditionalFormatting sqref="AQ87:AQ89">
    <cfRule type="expression" dxfId="1801" priority="4661">
      <formula>IF(RIGHT(TEXT(AQ87,"0.#"),1)=".",FALSE,TRUE)</formula>
    </cfRule>
    <cfRule type="expression" dxfId="1800" priority="4662">
      <formula>IF(RIGHT(TEXT(AQ87,"0.#"),1)=".",TRUE,FALSE)</formula>
    </cfRule>
  </conditionalFormatting>
  <conditionalFormatting sqref="AU87:AU89">
    <cfRule type="expression" dxfId="1799" priority="4659">
      <formula>IF(RIGHT(TEXT(AU87,"0.#"),1)=".",FALSE,TRUE)</formula>
    </cfRule>
    <cfRule type="expression" dxfId="1798" priority="4660">
      <formula>IF(RIGHT(TEXT(AU87,"0.#"),1)=".",TRUE,FALSE)</formula>
    </cfRule>
  </conditionalFormatting>
  <conditionalFormatting sqref="AQ92:AQ94">
    <cfRule type="expression" dxfId="1797" priority="4657">
      <formula>IF(RIGHT(TEXT(AQ92,"0.#"),1)=".",FALSE,TRUE)</formula>
    </cfRule>
    <cfRule type="expression" dxfId="1796" priority="4658">
      <formula>IF(RIGHT(TEXT(AQ92,"0.#"),1)=".",TRUE,FALSE)</formula>
    </cfRule>
  </conditionalFormatting>
  <conditionalFormatting sqref="AU92:AU94">
    <cfRule type="expression" dxfId="1795" priority="4655">
      <formula>IF(RIGHT(TEXT(AU92,"0.#"),1)=".",FALSE,TRUE)</formula>
    </cfRule>
    <cfRule type="expression" dxfId="1794" priority="4656">
      <formula>IF(RIGHT(TEXT(AU92,"0.#"),1)=".",TRUE,FALSE)</formula>
    </cfRule>
  </conditionalFormatting>
  <conditionalFormatting sqref="AQ97:AQ99">
    <cfRule type="expression" dxfId="1793" priority="4653">
      <formula>IF(RIGHT(TEXT(AQ97,"0.#"),1)=".",FALSE,TRUE)</formula>
    </cfRule>
    <cfRule type="expression" dxfId="1792" priority="4654">
      <formula>IF(RIGHT(TEXT(AQ97,"0.#"),1)=".",TRUE,FALSE)</formula>
    </cfRule>
  </conditionalFormatting>
  <conditionalFormatting sqref="AU97:AU99">
    <cfRule type="expression" dxfId="1791" priority="4651">
      <formula>IF(RIGHT(TEXT(AU97,"0.#"),1)=".",FALSE,TRUE)</formula>
    </cfRule>
    <cfRule type="expression" dxfId="1790" priority="4652">
      <formula>IF(RIGHT(TEXT(AU97,"0.#"),1)=".",TRUE,FALSE)</formula>
    </cfRule>
  </conditionalFormatting>
  <conditionalFormatting sqref="AE458">
    <cfRule type="expression" dxfId="1789" priority="4345">
      <formula>IF(RIGHT(TEXT(AE458,"0.#"),1)=".",FALSE,TRUE)</formula>
    </cfRule>
    <cfRule type="expression" dxfId="1788" priority="4346">
      <formula>IF(RIGHT(TEXT(AE458,"0.#"),1)=".",TRUE,FALSE)</formula>
    </cfRule>
  </conditionalFormatting>
  <conditionalFormatting sqref="AM460">
    <cfRule type="expression" dxfId="1787" priority="4335">
      <formula>IF(RIGHT(TEXT(AM460,"0.#"),1)=".",FALSE,TRUE)</formula>
    </cfRule>
    <cfRule type="expression" dxfId="1786" priority="4336">
      <formula>IF(RIGHT(TEXT(AM460,"0.#"),1)=".",TRUE,FALSE)</formula>
    </cfRule>
  </conditionalFormatting>
  <conditionalFormatting sqref="AE459">
    <cfRule type="expression" dxfId="1785" priority="4343">
      <formula>IF(RIGHT(TEXT(AE459,"0.#"),1)=".",FALSE,TRUE)</formula>
    </cfRule>
    <cfRule type="expression" dxfId="1784" priority="4344">
      <formula>IF(RIGHT(TEXT(AE459,"0.#"),1)=".",TRUE,FALSE)</formula>
    </cfRule>
  </conditionalFormatting>
  <conditionalFormatting sqref="AE460">
    <cfRule type="expression" dxfId="1783" priority="4341">
      <formula>IF(RIGHT(TEXT(AE460,"0.#"),1)=".",FALSE,TRUE)</formula>
    </cfRule>
    <cfRule type="expression" dxfId="1782" priority="4342">
      <formula>IF(RIGHT(TEXT(AE460,"0.#"),1)=".",TRUE,FALSE)</formula>
    </cfRule>
  </conditionalFormatting>
  <conditionalFormatting sqref="AM458">
    <cfRule type="expression" dxfId="1781" priority="4339">
      <formula>IF(RIGHT(TEXT(AM458,"0.#"),1)=".",FALSE,TRUE)</formula>
    </cfRule>
    <cfRule type="expression" dxfId="1780" priority="4340">
      <formula>IF(RIGHT(TEXT(AM458,"0.#"),1)=".",TRUE,FALSE)</formula>
    </cfRule>
  </conditionalFormatting>
  <conditionalFormatting sqref="AM459">
    <cfRule type="expression" dxfId="1779" priority="4337">
      <formula>IF(RIGHT(TEXT(AM459,"0.#"),1)=".",FALSE,TRUE)</formula>
    </cfRule>
    <cfRule type="expression" dxfId="1778" priority="4338">
      <formula>IF(RIGHT(TEXT(AM459,"0.#"),1)=".",TRUE,FALSE)</formula>
    </cfRule>
  </conditionalFormatting>
  <conditionalFormatting sqref="AU458">
    <cfRule type="expression" dxfId="1777" priority="4333">
      <formula>IF(RIGHT(TEXT(AU458,"0.#"),1)=".",FALSE,TRUE)</formula>
    </cfRule>
    <cfRule type="expression" dxfId="1776" priority="4334">
      <formula>IF(RIGHT(TEXT(AU458,"0.#"),1)=".",TRUE,FALSE)</formula>
    </cfRule>
  </conditionalFormatting>
  <conditionalFormatting sqref="AU459">
    <cfRule type="expression" dxfId="1775" priority="4331">
      <formula>IF(RIGHT(TEXT(AU459,"0.#"),1)=".",FALSE,TRUE)</formula>
    </cfRule>
    <cfRule type="expression" dxfId="1774" priority="4332">
      <formula>IF(RIGHT(TEXT(AU459,"0.#"),1)=".",TRUE,FALSE)</formula>
    </cfRule>
  </conditionalFormatting>
  <conditionalFormatting sqref="AU460">
    <cfRule type="expression" dxfId="1773" priority="4329">
      <formula>IF(RIGHT(TEXT(AU460,"0.#"),1)=".",FALSE,TRUE)</formula>
    </cfRule>
    <cfRule type="expression" dxfId="1772" priority="4330">
      <formula>IF(RIGHT(TEXT(AU460,"0.#"),1)=".",TRUE,FALSE)</formula>
    </cfRule>
  </conditionalFormatting>
  <conditionalFormatting sqref="AI460">
    <cfRule type="expression" dxfId="1771" priority="4323">
      <formula>IF(RIGHT(TEXT(AI460,"0.#"),1)=".",FALSE,TRUE)</formula>
    </cfRule>
    <cfRule type="expression" dxfId="1770" priority="4324">
      <formula>IF(RIGHT(TEXT(AI460,"0.#"),1)=".",TRUE,FALSE)</formula>
    </cfRule>
  </conditionalFormatting>
  <conditionalFormatting sqref="AI458">
    <cfRule type="expression" dxfId="1769" priority="4327">
      <formula>IF(RIGHT(TEXT(AI458,"0.#"),1)=".",FALSE,TRUE)</formula>
    </cfRule>
    <cfRule type="expression" dxfId="1768" priority="4328">
      <formula>IF(RIGHT(TEXT(AI458,"0.#"),1)=".",TRUE,FALSE)</formula>
    </cfRule>
  </conditionalFormatting>
  <conditionalFormatting sqref="AI459">
    <cfRule type="expression" dxfId="1767" priority="4325">
      <formula>IF(RIGHT(TEXT(AI459,"0.#"),1)=".",FALSE,TRUE)</formula>
    </cfRule>
    <cfRule type="expression" dxfId="1766" priority="4326">
      <formula>IF(RIGHT(TEXT(AI459,"0.#"),1)=".",TRUE,FALSE)</formula>
    </cfRule>
  </conditionalFormatting>
  <conditionalFormatting sqref="AQ459">
    <cfRule type="expression" dxfId="1765" priority="4321">
      <formula>IF(RIGHT(TEXT(AQ459,"0.#"),1)=".",FALSE,TRUE)</formula>
    </cfRule>
    <cfRule type="expression" dxfId="1764" priority="4322">
      <formula>IF(RIGHT(TEXT(AQ459,"0.#"),1)=".",TRUE,FALSE)</formula>
    </cfRule>
  </conditionalFormatting>
  <conditionalFormatting sqref="AQ460">
    <cfRule type="expression" dxfId="1763" priority="4319">
      <formula>IF(RIGHT(TEXT(AQ460,"0.#"),1)=".",FALSE,TRUE)</formula>
    </cfRule>
    <cfRule type="expression" dxfId="1762" priority="4320">
      <formula>IF(RIGHT(TEXT(AQ460,"0.#"),1)=".",TRUE,FALSE)</formula>
    </cfRule>
  </conditionalFormatting>
  <conditionalFormatting sqref="AQ458">
    <cfRule type="expression" dxfId="1761" priority="4317">
      <formula>IF(RIGHT(TEXT(AQ458,"0.#"),1)=".",FALSE,TRUE)</formula>
    </cfRule>
    <cfRule type="expression" dxfId="1760" priority="4318">
      <formula>IF(RIGHT(TEXT(AQ458,"0.#"),1)=".",TRUE,FALSE)</formula>
    </cfRule>
  </conditionalFormatting>
  <conditionalFormatting sqref="AE120 AM120">
    <cfRule type="expression" dxfId="1759" priority="2995">
      <formula>IF(RIGHT(TEXT(AE120,"0.#"),1)=".",FALSE,TRUE)</formula>
    </cfRule>
    <cfRule type="expression" dxfId="1758" priority="2996">
      <formula>IF(RIGHT(TEXT(AE120,"0.#"),1)=".",TRUE,FALSE)</formula>
    </cfRule>
  </conditionalFormatting>
  <conditionalFormatting sqref="AI126">
    <cfRule type="expression" dxfId="1757" priority="2985">
      <formula>IF(RIGHT(TEXT(AI126,"0.#"),1)=".",FALSE,TRUE)</formula>
    </cfRule>
    <cfRule type="expression" dxfId="1756" priority="2986">
      <formula>IF(RIGHT(TEXT(AI126,"0.#"),1)=".",TRUE,FALSE)</formula>
    </cfRule>
  </conditionalFormatting>
  <conditionalFormatting sqref="AI120">
    <cfRule type="expression" dxfId="1755" priority="2993">
      <formula>IF(RIGHT(TEXT(AI120,"0.#"),1)=".",FALSE,TRUE)</formula>
    </cfRule>
    <cfRule type="expression" dxfId="1754" priority="2994">
      <formula>IF(RIGHT(TEXT(AI120,"0.#"),1)=".",TRUE,FALSE)</formula>
    </cfRule>
  </conditionalFormatting>
  <conditionalFormatting sqref="AE123 AM123">
    <cfRule type="expression" dxfId="1753" priority="2991">
      <formula>IF(RIGHT(TEXT(AE123,"0.#"),1)=".",FALSE,TRUE)</formula>
    </cfRule>
    <cfRule type="expression" dxfId="1752" priority="2992">
      <formula>IF(RIGHT(TEXT(AE123,"0.#"),1)=".",TRUE,FALSE)</formula>
    </cfRule>
  </conditionalFormatting>
  <conditionalFormatting sqref="AI123">
    <cfRule type="expression" dxfId="1751" priority="2989">
      <formula>IF(RIGHT(TEXT(AI123,"0.#"),1)=".",FALSE,TRUE)</formula>
    </cfRule>
    <cfRule type="expression" dxfId="1750" priority="2990">
      <formula>IF(RIGHT(TEXT(AI123,"0.#"),1)=".",TRUE,FALSE)</formula>
    </cfRule>
  </conditionalFormatting>
  <conditionalFormatting sqref="AE126 AM126">
    <cfRule type="expression" dxfId="1749" priority="2987">
      <formula>IF(RIGHT(TEXT(AE126,"0.#"),1)=".",FALSE,TRUE)</formula>
    </cfRule>
    <cfRule type="expression" dxfId="1748" priority="2988">
      <formula>IF(RIGHT(TEXT(AE126,"0.#"),1)=".",TRUE,FALSE)</formula>
    </cfRule>
  </conditionalFormatting>
  <conditionalFormatting sqref="AE129 AM129">
    <cfRule type="expression" dxfId="1747" priority="2983">
      <formula>IF(RIGHT(TEXT(AE129,"0.#"),1)=".",FALSE,TRUE)</formula>
    </cfRule>
    <cfRule type="expression" dxfId="1746" priority="2984">
      <formula>IF(RIGHT(TEXT(AE129,"0.#"),1)=".",TRUE,FALSE)</formula>
    </cfRule>
  </conditionalFormatting>
  <conditionalFormatting sqref="AI129">
    <cfRule type="expression" dxfId="1745" priority="2981">
      <formula>IF(RIGHT(TEXT(AI129,"0.#"),1)=".",FALSE,TRUE)</formula>
    </cfRule>
    <cfRule type="expression" dxfId="1744" priority="2982">
      <formula>IF(RIGHT(TEXT(AI129,"0.#"),1)=".",TRUE,FALSE)</formula>
    </cfRule>
  </conditionalFormatting>
  <conditionalFormatting sqref="Y853:Y874">
    <cfRule type="expression" dxfId="1743" priority="2979">
      <formula>IF(RIGHT(TEXT(Y853,"0.#"),1)=".",FALSE,TRUE)</formula>
    </cfRule>
    <cfRule type="expression" dxfId="1742" priority="2980">
      <formula>IF(RIGHT(TEXT(Y853,"0.#"),1)=".",TRUE,FALSE)</formula>
    </cfRule>
  </conditionalFormatting>
  <conditionalFormatting sqref="AU518">
    <cfRule type="expression" dxfId="1741" priority="1489">
      <formula>IF(RIGHT(TEXT(AU518,"0.#"),1)=".",FALSE,TRUE)</formula>
    </cfRule>
    <cfRule type="expression" dxfId="1740" priority="1490">
      <formula>IF(RIGHT(TEXT(AU518,"0.#"),1)=".",TRUE,FALSE)</formula>
    </cfRule>
  </conditionalFormatting>
  <conditionalFormatting sqref="AQ551">
    <cfRule type="expression" dxfId="1739" priority="1265">
      <formula>IF(RIGHT(TEXT(AQ551,"0.#"),1)=".",FALSE,TRUE)</formula>
    </cfRule>
    <cfRule type="expression" dxfId="1738" priority="1266">
      <formula>IF(RIGHT(TEXT(AQ551,"0.#"),1)=".",TRUE,FALSE)</formula>
    </cfRule>
  </conditionalFormatting>
  <conditionalFormatting sqref="AE556">
    <cfRule type="expression" dxfId="1737" priority="1263">
      <formula>IF(RIGHT(TEXT(AE556,"0.#"),1)=".",FALSE,TRUE)</formula>
    </cfRule>
    <cfRule type="expression" dxfId="1736" priority="1264">
      <formula>IF(RIGHT(TEXT(AE556,"0.#"),1)=".",TRUE,FALSE)</formula>
    </cfRule>
  </conditionalFormatting>
  <conditionalFormatting sqref="AE557">
    <cfRule type="expression" dxfId="1735" priority="1261">
      <formula>IF(RIGHT(TEXT(AE557,"0.#"),1)=".",FALSE,TRUE)</formula>
    </cfRule>
    <cfRule type="expression" dxfId="1734" priority="1262">
      <formula>IF(RIGHT(TEXT(AE557,"0.#"),1)=".",TRUE,FALSE)</formula>
    </cfRule>
  </conditionalFormatting>
  <conditionalFormatting sqref="AE558">
    <cfRule type="expression" dxfId="1733" priority="1259">
      <formula>IF(RIGHT(TEXT(AE558,"0.#"),1)=".",FALSE,TRUE)</formula>
    </cfRule>
    <cfRule type="expression" dxfId="1732" priority="1260">
      <formula>IF(RIGHT(TEXT(AE558,"0.#"),1)=".",TRUE,FALSE)</formula>
    </cfRule>
  </conditionalFormatting>
  <conditionalFormatting sqref="AU556">
    <cfRule type="expression" dxfId="1731" priority="1251">
      <formula>IF(RIGHT(TEXT(AU556,"0.#"),1)=".",FALSE,TRUE)</formula>
    </cfRule>
    <cfRule type="expression" dxfId="1730" priority="1252">
      <formula>IF(RIGHT(TEXT(AU556,"0.#"),1)=".",TRUE,FALSE)</formula>
    </cfRule>
  </conditionalFormatting>
  <conditionalFormatting sqref="AU557">
    <cfRule type="expression" dxfId="1729" priority="1249">
      <formula>IF(RIGHT(TEXT(AU557,"0.#"),1)=".",FALSE,TRUE)</formula>
    </cfRule>
    <cfRule type="expression" dxfId="1728" priority="1250">
      <formula>IF(RIGHT(TEXT(AU557,"0.#"),1)=".",TRUE,FALSE)</formula>
    </cfRule>
  </conditionalFormatting>
  <conditionalFormatting sqref="AU558">
    <cfRule type="expression" dxfId="1727" priority="1247">
      <formula>IF(RIGHT(TEXT(AU558,"0.#"),1)=".",FALSE,TRUE)</formula>
    </cfRule>
    <cfRule type="expression" dxfId="1726" priority="1248">
      <formula>IF(RIGHT(TEXT(AU558,"0.#"),1)=".",TRUE,FALSE)</formula>
    </cfRule>
  </conditionalFormatting>
  <conditionalFormatting sqref="AQ557">
    <cfRule type="expression" dxfId="1725" priority="1239">
      <formula>IF(RIGHT(TEXT(AQ557,"0.#"),1)=".",FALSE,TRUE)</formula>
    </cfRule>
    <cfRule type="expression" dxfId="1724" priority="1240">
      <formula>IF(RIGHT(TEXT(AQ557,"0.#"),1)=".",TRUE,FALSE)</formula>
    </cfRule>
  </conditionalFormatting>
  <conditionalFormatting sqref="AQ558">
    <cfRule type="expression" dxfId="1723" priority="1237">
      <formula>IF(RIGHT(TEXT(AQ558,"0.#"),1)=".",FALSE,TRUE)</formula>
    </cfRule>
    <cfRule type="expression" dxfId="1722" priority="1238">
      <formula>IF(RIGHT(TEXT(AQ558,"0.#"),1)=".",TRUE,FALSE)</formula>
    </cfRule>
  </conditionalFormatting>
  <conditionalFormatting sqref="AQ556">
    <cfRule type="expression" dxfId="1721" priority="1235">
      <formula>IF(RIGHT(TEXT(AQ556,"0.#"),1)=".",FALSE,TRUE)</formula>
    </cfRule>
    <cfRule type="expression" dxfId="1720" priority="1236">
      <formula>IF(RIGHT(TEXT(AQ556,"0.#"),1)=".",TRUE,FALSE)</formula>
    </cfRule>
  </conditionalFormatting>
  <conditionalFormatting sqref="AE561">
    <cfRule type="expression" dxfId="1719" priority="1233">
      <formula>IF(RIGHT(TEXT(AE561,"0.#"),1)=".",FALSE,TRUE)</formula>
    </cfRule>
    <cfRule type="expression" dxfId="1718" priority="1234">
      <formula>IF(RIGHT(TEXT(AE561,"0.#"),1)=".",TRUE,FALSE)</formula>
    </cfRule>
  </conditionalFormatting>
  <conditionalFormatting sqref="AE562">
    <cfRule type="expression" dxfId="1717" priority="1231">
      <formula>IF(RIGHT(TEXT(AE562,"0.#"),1)=".",FALSE,TRUE)</formula>
    </cfRule>
    <cfRule type="expression" dxfId="1716" priority="1232">
      <formula>IF(RIGHT(TEXT(AE562,"0.#"),1)=".",TRUE,FALSE)</formula>
    </cfRule>
  </conditionalFormatting>
  <conditionalFormatting sqref="AE563">
    <cfRule type="expression" dxfId="1715" priority="1229">
      <formula>IF(RIGHT(TEXT(AE563,"0.#"),1)=".",FALSE,TRUE)</formula>
    </cfRule>
    <cfRule type="expression" dxfId="1714" priority="1230">
      <formula>IF(RIGHT(TEXT(AE563,"0.#"),1)=".",TRUE,FALSE)</formula>
    </cfRule>
  </conditionalFormatting>
  <conditionalFormatting sqref="AL1110:AO1139">
    <cfRule type="expression" dxfId="1713" priority="2885">
      <formula>IF(AND(AL1110&gt;=0, RIGHT(TEXT(AL1110,"0.#"),1)&lt;&gt;"."),TRUE,FALSE)</formula>
    </cfRule>
    <cfRule type="expression" dxfId="1712" priority="2886">
      <formula>IF(AND(AL1110&gt;=0, RIGHT(TEXT(AL1110,"0.#"),1)="."),TRUE,FALSE)</formula>
    </cfRule>
    <cfRule type="expression" dxfId="1711" priority="2887">
      <formula>IF(AND(AL1110&lt;0, RIGHT(TEXT(AL1110,"0.#"),1)&lt;&gt;"."),TRUE,FALSE)</formula>
    </cfRule>
    <cfRule type="expression" dxfId="1710" priority="2888">
      <formula>IF(AND(AL1110&lt;0, RIGHT(TEXT(AL1110,"0.#"),1)="."),TRUE,FALSE)</formula>
    </cfRule>
  </conditionalFormatting>
  <conditionalFormatting sqref="Y1110:Y1139">
    <cfRule type="expression" dxfId="1709" priority="2883">
      <formula>IF(RIGHT(TEXT(Y1110,"0.#"),1)=".",FALSE,TRUE)</formula>
    </cfRule>
    <cfRule type="expression" dxfId="1708" priority="2884">
      <formula>IF(RIGHT(TEXT(Y1110,"0.#"),1)=".",TRUE,FALSE)</formula>
    </cfRule>
  </conditionalFormatting>
  <conditionalFormatting sqref="AQ553">
    <cfRule type="expression" dxfId="1707" priority="1267">
      <formula>IF(RIGHT(TEXT(AQ553,"0.#"),1)=".",FALSE,TRUE)</formula>
    </cfRule>
    <cfRule type="expression" dxfId="1706" priority="1268">
      <formula>IF(RIGHT(TEXT(AQ553,"0.#"),1)=".",TRUE,FALSE)</formula>
    </cfRule>
  </conditionalFormatting>
  <conditionalFormatting sqref="AU552">
    <cfRule type="expression" dxfId="1705" priority="1279">
      <formula>IF(RIGHT(TEXT(AU552,"0.#"),1)=".",FALSE,TRUE)</formula>
    </cfRule>
    <cfRule type="expression" dxfId="1704" priority="1280">
      <formula>IF(RIGHT(TEXT(AU552,"0.#"),1)=".",TRUE,FALSE)</formula>
    </cfRule>
  </conditionalFormatting>
  <conditionalFormatting sqref="AE552">
    <cfRule type="expression" dxfId="1703" priority="1291">
      <formula>IF(RIGHT(TEXT(AE552,"0.#"),1)=".",FALSE,TRUE)</formula>
    </cfRule>
    <cfRule type="expression" dxfId="1702" priority="1292">
      <formula>IF(RIGHT(TEXT(AE552,"0.#"),1)=".",TRUE,FALSE)</formula>
    </cfRule>
  </conditionalFormatting>
  <conditionalFormatting sqref="AQ548">
    <cfRule type="expression" dxfId="1701" priority="1297">
      <formula>IF(RIGHT(TEXT(AQ548,"0.#"),1)=".",FALSE,TRUE)</formula>
    </cfRule>
    <cfRule type="expression" dxfId="1700" priority="1298">
      <formula>IF(RIGHT(TEXT(AQ548,"0.#"),1)=".",TRUE,FALSE)</formula>
    </cfRule>
  </conditionalFormatting>
  <conditionalFormatting sqref="AE492">
    <cfRule type="expression" dxfId="1699" priority="1623">
      <formula>IF(RIGHT(TEXT(AE492,"0.#"),1)=".",FALSE,TRUE)</formula>
    </cfRule>
    <cfRule type="expression" dxfId="1698" priority="1624">
      <formula>IF(RIGHT(TEXT(AE492,"0.#"),1)=".",TRUE,FALSE)</formula>
    </cfRule>
  </conditionalFormatting>
  <conditionalFormatting sqref="AE493">
    <cfRule type="expression" dxfId="1697" priority="1621">
      <formula>IF(RIGHT(TEXT(AE493,"0.#"),1)=".",FALSE,TRUE)</formula>
    </cfRule>
    <cfRule type="expression" dxfId="1696" priority="1622">
      <formula>IF(RIGHT(TEXT(AE493,"0.#"),1)=".",TRUE,FALSE)</formula>
    </cfRule>
  </conditionalFormatting>
  <conditionalFormatting sqref="AE494">
    <cfRule type="expression" dxfId="1695" priority="1619">
      <formula>IF(RIGHT(TEXT(AE494,"0.#"),1)=".",FALSE,TRUE)</formula>
    </cfRule>
    <cfRule type="expression" dxfId="1694" priority="1620">
      <formula>IF(RIGHT(TEXT(AE494,"0.#"),1)=".",TRUE,FALSE)</formula>
    </cfRule>
  </conditionalFormatting>
  <conditionalFormatting sqref="AQ493">
    <cfRule type="expression" dxfId="1693" priority="1599">
      <formula>IF(RIGHT(TEXT(AQ493,"0.#"),1)=".",FALSE,TRUE)</formula>
    </cfRule>
    <cfRule type="expression" dxfId="1692" priority="1600">
      <formula>IF(RIGHT(TEXT(AQ493,"0.#"),1)=".",TRUE,FALSE)</formula>
    </cfRule>
  </conditionalFormatting>
  <conditionalFormatting sqref="AQ494">
    <cfRule type="expression" dxfId="1691" priority="1597">
      <formula>IF(RIGHT(TEXT(AQ494,"0.#"),1)=".",FALSE,TRUE)</formula>
    </cfRule>
    <cfRule type="expression" dxfId="1690" priority="1598">
      <formula>IF(RIGHT(TEXT(AQ494,"0.#"),1)=".",TRUE,FALSE)</formula>
    </cfRule>
  </conditionalFormatting>
  <conditionalFormatting sqref="AQ492">
    <cfRule type="expression" dxfId="1689" priority="1595">
      <formula>IF(RIGHT(TEXT(AQ492,"0.#"),1)=".",FALSE,TRUE)</formula>
    </cfRule>
    <cfRule type="expression" dxfId="1688" priority="1596">
      <formula>IF(RIGHT(TEXT(AQ492,"0.#"),1)=".",TRUE,FALSE)</formula>
    </cfRule>
  </conditionalFormatting>
  <conditionalFormatting sqref="AU494">
    <cfRule type="expression" dxfId="1687" priority="1607">
      <formula>IF(RIGHT(TEXT(AU494,"0.#"),1)=".",FALSE,TRUE)</formula>
    </cfRule>
    <cfRule type="expression" dxfId="1686" priority="1608">
      <formula>IF(RIGHT(TEXT(AU494,"0.#"),1)=".",TRUE,FALSE)</formula>
    </cfRule>
  </conditionalFormatting>
  <conditionalFormatting sqref="AU492">
    <cfRule type="expression" dxfId="1685" priority="1611">
      <formula>IF(RIGHT(TEXT(AU492,"0.#"),1)=".",FALSE,TRUE)</formula>
    </cfRule>
    <cfRule type="expression" dxfId="1684" priority="1612">
      <formula>IF(RIGHT(TEXT(AU492,"0.#"),1)=".",TRUE,FALSE)</formula>
    </cfRule>
  </conditionalFormatting>
  <conditionalFormatting sqref="AU493">
    <cfRule type="expression" dxfId="1683" priority="1609">
      <formula>IF(RIGHT(TEXT(AU493,"0.#"),1)=".",FALSE,TRUE)</formula>
    </cfRule>
    <cfRule type="expression" dxfId="1682" priority="1610">
      <formula>IF(RIGHT(TEXT(AU493,"0.#"),1)=".",TRUE,FALSE)</formula>
    </cfRule>
  </conditionalFormatting>
  <conditionalFormatting sqref="AU583">
    <cfRule type="expression" dxfId="1681" priority="1127">
      <formula>IF(RIGHT(TEXT(AU583,"0.#"),1)=".",FALSE,TRUE)</formula>
    </cfRule>
    <cfRule type="expression" dxfId="1680" priority="1128">
      <formula>IF(RIGHT(TEXT(AU583,"0.#"),1)=".",TRUE,FALSE)</formula>
    </cfRule>
  </conditionalFormatting>
  <conditionalFormatting sqref="AU582">
    <cfRule type="expression" dxfId="1679" priority="1129">
      <formula>IF(RIGHT(TEXT(AU582,"0.#"),1)=".",FALSE,TRUE)</formula>
    </cfRule>
    <cfRule type="expression" dxfId="1678" priority="1130">
      <formula>IF(RIGHT(TEXT(AU582,"0.#"),1)=".",TRUE,FALSE)</formula>
    </cfRule>
  </conditionalFormatting>
  <conditionalFormatting sqref="AE499">
    <cfRule type="expression" dxfId="1677" priority="1589">
      <formula>IF(RIGHT(TEXT(AE499,"0.#"),1)=".",FALSE,TRUE)</formula>
    </cfRule>
    <cfRule type="expression" dxfId="1676" priority="1590">
      <formula>IF(RIGHT(TEXT(AE499,"0.#"),1)=".",TRUE,FALSE)</formula>
    </cfRule>
  </conditionalFormatting>
  <conditionalFormatting sqref="AE497">
    <cfRule type="expression" dxfId="1675" priority="1593">
      <formula>IF(RIGHT(TEXT(AE497,"0.#"),1)=".",FALSE,TRUE)</formula>
    </cfRule>
    <cfRule type="expression" dxfId="1674" priority="1594">
      <formula>IF(RIGHT(TEXT(AE497,"0.#"),1)=".",TRUE,FALSE)</formula>
    </cfRule>
  </conditionalFormatting>
  <conditionalFormatting sqref="AE498">
    <cfRule type="expression" dxfId="1673" priority="1591">
      <formula>IF(RIGHT(TEXT(AE498,"0.#"),1)=".",FALSE,TRUE)</formula>
    </cfRule>
    <cfRule type="expression" dxfId="1672" priority="1592">
      <formula>IF(RIGHT(TEXT(AE498,"0.#"),1)=".",TRUE,FALSE)</formula>
    </cfRule>
  </conditionalFormatting>
  <conditionalFormatting sqref="AU499">
    <cfRule type="expression" dxfId="1671" priority="1577">
      <formula>IF(RIGHT(TEXT(AU499,"0.#"),1)=".",FALSE,TRUE)</formula>
    </cfRule>
    <cfRule type="expression" dxfId="1670" priority="1578">
      <formula>IF(RIGHT(TEXT(AU499,"0.#"),1)=".",TRUE,FALSE)</formula>
    </cfRule>
  </conditionalFormatting>
  <conditionalFormatting sqref="AU497">
    <cfRule type="expression" dxfId="1669" priority="1581">
      <formula>IF(RIGHT(TEXT(AU497,"0.#"),1)=".",FALSE,TRUE)</formula>
    </cfRule>
    <cfRule type="expression" dxfId="1668" priority="1582">
      <formula>IF(RIGHT(TEXT(AU497,"0.#"),1)=".",TRUE,FALSE)</formula>
    </cfRule>
  </conditionalFormatting>
  <conditionalFormatting sqref="AU498">
    <cfRule type="expression" dxfId="1667" priority="1579">
      <formula>IF(RIGHT(TEXT(AU498,"0.#"),1)=".",FALSE,TRUE)</formula>
    </cfRule>
    <cfRule type="expression" dxfId="1666" priority="1580">
      <formula>IF(RIGHT(TEXT(AU498,"0.#"),1)=".",TRUE,FALSE)</formula>
    </cfRule>
  </conditionalFormatting>
  <conditionalFormatting sqref="AQ497">
    <cfRule type="expression" dxfId="1665" priority="1565">
      <formula>IF(RIGHT(TEXT(AQ497,"0.#"),1)=".",FALSE,TRUE)</formula>
    </cfRule>
    <cfRule type="expression" dxfId="1664" priority="1566">
      <formula>IF(RIGHT(TEXT(AQ497,"0.#"),1)=".",TRUE,FALSE)</formula>
    </cfRule>
  </conditionalFormatting>
  <conditionalFormatting sqref="AQ498">
    <cfRule type="expression" dxfId="1663" priority="1569">
      <formula>IF(RIGHT(TEXT(AQ498,"0.#"),1)=".",FALSE,TRUE)</formula>
    </cfRule>
    <cfRule type="expression" dxfId="1662" priority="1570">
      <formula>IF(RIGHT(TEXT(AQ498,"0.#"),1)=".",TRUE,FALSE)</formula>
    </cfRule>
  </conditionalFormatting>
  <conditionalFormatting sqref="AQ499">
    <cfRule type="expression" dxfId="1661" priority="1567">
      <formula>IF(RIGHT(TEXT(AQ499,"0.#"),1)=".",FALSE,TRUE)</formula>
    </cfRule>
    <cfRule type="expression" dxfId="1660" priority="1568">
      <formula>IF(RIGHT(TEXT(AQ499,"0.#"),1)=".",TRUE,FALSE)</formula>
    </cfRule>
  </conditionalFormatting>
  <conditionalFormatting sqref="AE504">
    <cfRule type="expression" dxfId="1659" priority="1559">
      <formula>IF(RIGHT(TEXT(AE504,"0.#"),1)=".",FALSE,TRUE)</formula>
    </cfRule>
    <cfRule type="expression" dxfId="1658" priority="1560">
      <formula>IF(RIGHT(TEXT(AE504,"0.#"),1)=".",TRUE,FALSE)</formula>
    </cfRule>
  </conditionalFormatting>
  <conditionalFormatting sqref="AE502">
    <cfRule type="expression" dxfId="1657" priority="1563">
      <formula>IF(RIGHT(TEXT(AE502,"0.#"),1)=".",FALSE,TRUE)</formula>
    </cfRule>
    <cfRule type="expression" dxfId="1656" priority="1564">
      <formula>IF(RIGHT(TEXT(AE502,"0.#"),1)=".",TRUE,FALSE)</formula>
    </cfRule>
  </conditionalFormatting>
  <conditionalFormatting sqref="AE503">
    <cfRule type="expression" dxfId="1655" priority="1561">
      <formula>IF(RIGHT(TEXT(AE503,"0.#"),1)=".",FALSE,TRUE)</formula>
    </cfRule>
    <cfRule type="expression" dxfId="1654" priority="1562">
      <formula>IF(RIGHT(TEXT(AE503,"0.#"),1)=".",TRUE,FALSE)</formula>
    </cfRule>
  </conditionalFormatting>
  <conditionalFormatting sqref="AU504">
    <cfRule type="expression" dxfId="1653" priority="1547">
      <formula>IF(RIGHT(TEXT(AU504,"0.#"),1)=".",FALSE,TRUE)</formula>
    </cfRule>
    <cfRule type="expression" dxfId="1652" priority="1548">
      <formula>IF(RIGHT(TEXT(AU504,"0.#"),1)=".",TRUE,FALSE)</formula>
    </cfRule>
  </conditionalFormatting>
  <conditionalFormatting sqref="AU502">
    <cfRule type="expression" dxfId="1651" priority="1551">
      <formula>IF(RIGHT(TEXT(AU502,"0.#"),1)=".",FALSE,TRUE)</formula>
    </cfRule>
    <cfRule type="expression" dxfId="1650" priority="1552">
      <formula>IF(RIGHT(TEXT(AU502,"0.#"),1)=".",TRUE,FALSE)</formula>
    </cfRule>
  </conditionalFormatting>
  <conditionalFormatting sqref="AU503">
    <cfRule type="expression" dxfId="1649" priority="1549">
      <formula>IF(RIGHT(TEXT(AU503,"0.#"),1)=".",FALSE,TRUE)</formula>
    </cfRule>
    <cfRule type="expression" dxfId="1648" priority="1550">
      <formula>IF(RIGHT(TEXT(AU503,"0.#"),1)=".",TRUE,FALSE)</formula>
    </cfRule>
  </conditionalFormatting>
  <conditionalFormatting sqref="AQ502">
    <cfRule type="expression" dxfId="1647" priority="1535">
      <formula>IF(RIGHT(TEXT(AQ502,"0.#"),1)=".",FALSE,TRUE)</formula>
    </cfRule>
    <cfRule type="expression" dxfId="1646" priority="1536">
      <formula>IF(RIGHT(TEXT(AQ502,"0.#"),1)=".",TRUE,FALSE)</formula>
    </cfRule>
  </conditionalFormatting>
  <conditionalFormatting sqref="AQ503">
    <cfRule type="expression" dxfId="1645" priority="1539">
      <formula>IF(RIGHT(TEXT(AQ503,"0.#"),1)=".",FALSE,TRUE)</formula>
    </cfRule>
    <cfRule type="expression" dxfId="1644" priority="1540">
      <formula>IF(RIGHT(TEXT(AQ503,"0.#"),1)=".",TRUE,FALSE)</formula>
    </cfRule>
  </conditionalFormatting>
  <conditionalFormatting sqref="AQ504">
    <cfRule type="expression" dxfId="1643" priority="1537">
      <formula>IF(RIGHT(TEXT(AQ504,"0.#"),1)=".",FALSE,TRUE)</formula>
    </cfRule>
    <cfRule type="expression" dxfId="1642" priority="1538">
      <formula>IF(RIGHT(TEXT(AQ504,"0.#"),1)=".",TRUE,FALSE)</formula>
    </cfRule>
  </conditionalFormatting>
  <conditionalFormatting sqref="AE509">
    <cfRule type="expression" dxfId="1641" priority="1529">
      <formula>IF(RIGHT(TEXT(AE509,"0.#"),1)=".",FALSE,TRUE)</formula>
    </cfRule>
    <cfRule type="expression" dxfId="1640" priority="1530">
      <formula>IF(RIGHT(TEXT(AE509,"0.#"),1)=".",TRUE,FALSE)</formula>
    </cfRule>
  </conditionalFormatting>
  <conditionalFormatting sqref="AE507">
    <cfRule type="expression" dxfId="1639" priority="1533">
      <formula>IF(RIGHT(TEXT(AE507,"0.#"),1)=".",FALSE,TRUE)</formula>
    </cfRule>
    <cfRule type="expression" dxfId="1638" priority="1534">
      <formula>IF(RIGHT(TEXT(AE507,"0.#"),1)=".",TRUE,FALSE)</formula>
    </cfRule>
  </conditionalFormatting>
  <conditionalFormatting sqref="AE508">
    <cfRule type="expression" dxfId="1637" priority="1531">
      <formula>IF(RIGHT(TEXT(AE508,"0.#"),1)=".",FALSE,TRUE)</formula>
    </cfRule>
    <cfRule type="expression" dxfId="1636" priority="1532">
      <formula>IF(RIGHT(TEXT(AE508,"0.#"),1)=".",TRUE,FALSE)</formula>
    </cfRule>
  </conditionalFormatting>
  <conditionalFormatting sqref="AU509">
    <cfRule type="expression" dxfId="1635" priority="1517">
      <formula>IF(RIGHT(TEXT(AU509,"0.#"),1)=".",FALSE,TRUE)</formula>
    </cfRule>
    <cfRule type="expression" dxfId="1634" priority="1518">
      <formula>IF(RIGHT(TEXT(AU509,"0.#"),1)=".",TRUE,FALSE)</formula>
    </cfRule>
  </conditionalFormatting>
  <conditionalFormatting sqref="AU507">
    <cfRule type="expression" dxfId="1633" priority="1521">
      <formula>IF(RIGHT(TEXT(AU507,"0.#"),1)=".",FALSE,TRUE)</formula>
    </cfRule>
    <cfRule type="expression" dxfId="1632" priority="1522">
      <formula>IF(RIGHT(TEXT(AU507,"0.#"),1)=".",TRUE,FALSE)</formula>
    </cfRule>
  </conditionalFormatting>
  <conditionalFormatting sqref="AU508">
    <cfRule type="expression" dxfId="1631" priority="1519">
      <formula>IF(RIGHT(TEXT(AU508,"0.#"),1)=".",FALSE,TRUE)</formula>
    </cfRule>
    <cfRule type="expression" dxfId="1630" priority="1520">
      <formula>IF(RIGHT(TEXT(AU508,"0.#"),1)=".",TRUE,FALSE)</formula>
    </cfRule>
  </conditionalFormatting>
  <conditionalFormatting sqref="AQ507">
    <cfRule type="expression" dxfId="1629" priority="1505">
      <formula>IF(RIGHT(TEXT(AQ507,"0.#"),1)=".",FALSE,TRUE)</formula>
    </cfRule>
    <cfRule type="expression" dxfId="1628" priority="1506">
      <formula>IF(RIGHT(TEXT(AQ507,"0.#"),1)=".",TRUE,FALSE)</formula>
    </cfRule>
  </conditionalFormatting>
  <conditionalFormatting sqref="AQ508">
    <cfRule type="expression" dxfId="1627" priority="1509">
      <formula>IF(RIGHT(TEXT(AQ508,"0.#"),1)=".",FALSE,TRUE)</formula>
    </cfRule>
    <cfRule type="expression" dxfId="1626" priority="1510">
      <formula>IF(RIGHT(TEXT(AQ508,"0.#"),1)=".",TRUE,FALSE)</formula>
    </cfRule>
  </conditionalFormatting>
  <conditionalFormatting sqref="AQ509">
    <cfRule type="expression" dxfId="1625" priority="1507">
      <formula>IF(RIGHT(TEXT(AQ509,"0.#"),1)=".",FALSE,TRUE)</formula>
    </cfRule>
    <cfRule type="expression" dxfId="1624" priority="1508">
      <formula>IF(RIGHT(TEXT(AQ509,"0.#"),1)=".",TRUE,FALSE)</formula>
    </cfRule>
  </conditionalFormatting>
  <conditionalFormatting sqref="AE465">
    <cfRule type="expression" dxfId="1623" priority="1799">
      <formula>IF(RIGHT(TEXT(AE465,"0.#"),1)=".",FALSE,TRUE)</formula>
    </cfRule>
    <cfRule type="expression" dxfId="1622" priority="1800">
      <formula>IF(RIGHT(TEXT(AE465,"0.#"),1)=".",TRUE,FALSE)</formula>
    </cfRule>
  </conditionalFormatting>
  <conditionalFormatting sqref="AE463">
    <cfRule type="expression" dxfId="1621" priority="1803">
      <formula>IF(RIGHT(TEXT(AE463,"0.#"),1)=".",FALSE,TRUE)</formula>
    </cfRule>
    <cfRule type="expression" dxfId="1620" priority="1804">
      <formula>IF(RIGHT(TEXT(AE463,"0.#"),1)=".",TRUE,FALSE)</formula>
    </cfRule>
  </conditionalFormatting>
  <conditionalFormatting sqref="AE464">
    <cfRule type="expression" dxfId="1619" priority="1801">
      <formula>IF(RIGHT(TEXT(AE464,"0.#"),1)=".",FALSE,TRUE)</formula>
    </cfRule>
    <cfRule type="expression" dxfId="1618" priority="1802">
      <formula>IF(RIGHT(TEXT(AE464,"0.#"),1)=".",TRUE,FALSE)</formula>
    </cfRule>
  </conditionalFormatting>
  <conditionalFormatting sqref="AM465">
    <cfRule type="expression" dxfId="1617" priority="1793">
      <formula>IF(RIGHT(TEXT(AM465,"0.#"),1)=".",FALSE,TRUE)</formula>
    </cfRule>
    <cfRule type="expression" dxfId="1616" priority="1794">
      <formula>IF(RIGHT(TEXT(AM465,"0.#"),1)=".",TRUE,FALSE)</formula>
    </cfRule>
  </conditionalFormatting>
  <conditionalFormatting sqref="AM463">
    <cfRule type="expression" dxfId="1615" priority="1797">
      <formula>IF(RIGHT(TEXT(AM463,"0.#"),1)=".",FALSE,TRUE)</formula>
    </cfRule>
    <cfRule type="expression" dxfId="1614" priority="1798">
      <formula>IF(RIGHT(TEXT(AM463,"0.#"),1)=".",TRUE,FALSE)</formula>
    </cfRule>
  </conditionalFormatting>
  <conditionalFormatting sqref="AM464">
    <cfRule type="expression" dxfId="1613" priority="1795">
      <formula>IF(RIGHT(TEXT(AM464,"0.#"),1)=".",FALSE,TRUE)</formula>
    </cfRule>
    <cfRule type="expression" dxfId="1612" priority="1796">
      <formula>IF(RIGHT(TEXT(AM464,"0.#"),1)=".",TRUE,FALSE)</formula>
    </cfRule>
  </conditionalFormatting>
  <conditionalFormatting sqref="AU465">
    <cfRule type="expression" dxfId="1611" priority="1787">
      <formula>IF(RIGHT(TEXT(AU465,"0.#"),1)=".",FALSE,TRUE)</formula>
    </cfRule>
    <cfRule type="expression" dxfId="1610" priority="1788">
      <formula>IF(RIGHT(TEXT(AU465,"0.#"),1)=".",TRUE,FALSE)</formula>
    </cfRule>
  </conditionalFormatting>
  <conditionalFormatting sqref="AU463">
    <cfRule type="expression" dxfId="1609" priority="1791">
      <formula>IF(RIGHT(TEXT(AU463,"0.#"),1)=".",FALSE,TRUE)</formula>
    </cfRule>
    <cfRule type="expression" dxfId="1608" priority="1792">
      <formula>IF(RIGHT(TEXT(AU463,"0.#"),1)=".",TRUE,FALSE)</formula>
    </cfRule>
  </conditionalFormatting>
  <conditionalFormatting sqref="AU464">
    <cfRule type="expression" dxfId="1607" priority="1789">
      <formula>IF(RIGHT(TEXT(AU464,"0.#"),1)=".",FALSE,TRUE)</formula>
    </cfRule>
    <cfRule type="expression" dxfId="1606" priority="1790">
      <formula>IF(RIGHT(TEXT(AU464,"0.#"),1)=".",TRUE,FALSE)</formula>
    </cfRule>
  </conditionalFormatting>
  <conditionalFormatting sqref="AI465">
    <cfRule type="expression" dxfId="1605" priority="1781">
      <formula>IF(RIGHT(TEXT(AI465,"0.#"),1)=".",FALSE,TRUE)</formula>
    </cfRule>
    <cfRule type="expression" dxfId="1604" priority="1782">
      <formula>IF(RIGHT(TEXT(AI465,"0.#"),1)=".",TRUE,FALSE)</formula>
    </cfRule>
  </conditionalFormatting>
  <conditionalFormatting sqref="AI463">
    <cfRule type="expression" dxfId="1603" priority="1785">
      <formula>IF(RIGHT(TEXT(AI463,"0.#"),1)=".",FALSE,TRUE)</formula>
    </cfRule>
    <cfRule type="expression" dxfId="1602" priority="1786">
      <formula>IF(RIGHT(TEXT(AI463,"0.#"),1)=".",TRUE,FALSE)</formula>
    </cfRule>
  </conditionalFormatting>
  <conditionalFormatting sqref="AI464">
    <cfRule type="expression" dxfId="1601" priority="1783">
      <formula>IF(RIGHT(TEXT(AI464,"0.#"),1)=".",FALSE,TRUE)</formula>
    </cfRule>
    <cfRule type="expression" dxfId="1600" priority="1784">
      <formula>IF(RIGHT(TEXT(AI464,"0.#"),1)=".",TRUE,FALSE)</formula>
    </cfRule>
  </conditionalFormatting>
  <conditionalFormatting sqref="AQ463">
    <cfRule type="expression" dxfId="1599" priority="1775">
      <formula>IF(RIGHT(TEXT(AQ463,"0.#"),1)=".",FALSE,TRUE)</formula>
    </cfRule>
    <cfRule type="expression" dxfId="1598" priority="1776">
      <formula>IF(RIGHT(TEXT(AQ463,"0.#"),1)=".",TRUE,FALSE)</formula>
    </cfRule>
  </conditionalFormatting>
  <conditionalFormatting sqref="AQ464">
    <cfRule type="expression" dxfId="1597" priority="1779">
      <formula>IF(RIGHT(TEXT(AQ464,"0.#"),1)=".",FALSE,TRUE)</formula>
    </cfRule>
    <cfRule type="expression" dxfId="1596" priority="1780">
      <formula>IF(RIGHT(TEXT(AQ464,"0.#"),1)=".",TRUE,FALSE)</formula>
    </cfRule>
  </conditionalFormatting>
  <conditionalFormatting sqref="AQ465">
    <cfRule type="expression" dxfId="1595" priority="1777">
      <formula>IF(RIGHT(TEXT(AQ465,"0.#"),1)=".",FALSE,TRUE)</formula>
    </cfRule>
    <cfRule type="expression" dxfId="1594" priority="1778">
      <formula>IF(RIGHT(TEXT(AQ465,"0.#"),1)=".",TRUE,FALSE)</formula>
    </cfRule>
  </conditionalFormatting>
  <conditionalFormatting sqref="AE470">
    <cfRule type="expression" dxfId="1593" priority="1769">
      <formula>IF(RIGHT(TEXT(AE470,"0.#"),1)=".",FALSE,TRUE)</formula>
    </cfRule>
    <cfRule type="expression" dxfId="1592" priority="1770">
      <formula>IF(RIGHT(TEXT(AE470,"0.#"),1)=".",TRUE,FALSE)</formula>
    </cfRule>
  </conditionalFormatting>
  <conditionalFormatting sqref="AE468">
    <cfRule type="expression" dxfId="1591" priority="1773">
      <formula>IF(RIGHT(TEXT(AE468,"0.#"),1)=".",FALSE,TRUE)</formula>
    </cfRule>
    <cfRule type="expression" dxfId="1590" priority="1774">
      <formula>IF(RIGHT(TEXT(AE468,"0.#"),1)=".",TRUE,FALSE)</formula>
    </cfRule>
  </conditionalFormatting>
  <conditionalFormatting sqref="AE469">
    <cfRule type="expression" dxfId="1589" priority="1771">
      <formula>IF(RIGHT(TEXT(AE469,"0.#"),1)=".",FALSE,TRUE)</formula>
    </cfRule>
    <cfRule type="expression" dxfId="1588" priority="1772">
      <formula>IF(RIGHT(TEXT(AE469,"0.#"),1)=".",TRUE,FALSE)</formula>
    </cfRule>
  </conditionalFormatting>
  <conditionalFormatting sqref="AM470">
    <cfRule type="expression" dxfId="1587" priority="1763">
      <formula>IF(RIGHT(TEXT(AM470,"0.#"),1)=".",FALSE,TRUE)</formula>
    </cfRule>
    <cfRule type="expression" dxfId="1586" priority="1764">
      <formula>IF(RIGHT(TEXT(AM470,"0.#"),1)=".",TRUE,FALSE)</formula>
    </cfRule>
  </conditionalFormatting>
  <conditionalFormatting sqref="AM468">
    <cfRule type="expression" dxfId="1585" priority="1767">
      <formula>IF(RIGHT(TEXT(AM468,"0.#"),1)=".",FALSE,TRUE)</formula>
    </cfRule>
    <cfRule type="expression" dxfId="1584" priority="1768">
      <formula>IF(RIGHT(TEXT(AM468,"0.#"),1)=".",TRUE,FALSE)</formula>
    </cfRule>
  </conditionalFormatting>
  <conditionalFormatting sqref="AM469">
    <cfRule type="expression" dxfId="1583" priority="1765">
      <formula>IF(RIGHT(TEXT(AM469,"0.#"),1)=".",FALSE,TRUE)</formula>
    </cfRule>
    <cfRule type="expression" dxfId="1582" priority="1766">
      <formula>IF(RIGHT(TEXT(AM469,"0.#"),1)=".",TRUE,FALSE)</formula>
    </cfRule>
  </conditionalFormatting>
  <conditionalFormatting sqref="AU470">
    <cfRule type="expression" dxfId="1581" priority="1757">
      <formula>IF(RIGHT(TEXT(AU470,"0.#"),1)=".",FALSE,TRUE)</formula>
    </cfRule>
    <cfRule type="expression" dxfId="1580" priority="1758">
      <formula>IF(RIGHT(TEXT(AU470,"0.#"),1)=".",TRUE,FALSE)</formula>
    </cfRule>
  </conditionalFormatting>
  <conditionalFormatting sqref="AU468">
    <cfRule type="expression" dxfId="1579" priority="1761">
      <formula>IF(RIGHT(TEXT(AU468,"0.#"),1)=".",FALSE,TRUE)</formula>
    </cfRule>
    <cfRule type="expression" dxfId="1578" priority="1762">
      <formula>IF(RIGHT(TEXT(AU468,"0.#"),1)=".",TRUE,FALSE)</formula>
    </cfRule>
  </conditionalFormatting>
  <conditionalFormatting sqref="AU469">
    <cfRule type="expression" dxfId="1577" priority="1759">
      <formula>IF(RIGHT(TEXT(AU469,"0.#"),1)=".",FALSE,TRUE)</formula>
    </cfRule>
    <cfRule type="expression" dxfId="1576" priority="1760">
      <formula>IF(RIGHT(TEXT(AU469,"0.#"),1)=".",TRUE,FALSE)</formula>
    </cfRule>
  </conditionalFormatting>
  <conditionalFormatting sqref="AI470">
    <cfRule type="expression" dxfId="1575" priority="1751">
      <formula>IF(RIGHT(TEXT(AI470,"0.#"),1)=".",FALSE,TRUE)</formula>
    </cfRule>
    <cfRule type="expression" dxfId="1574" priority="1752">
      <formula>IF(RIGHT(TEXT(AI470,"0.#"),1)=".",TRUE,FALSE)</formula>
    </cfRule>
  </conditionalFormatting>
  <conditionalFormatting sqref="AI468">
    <cfRule type="expression" dxfId="1573" priority="1755">
      <formula>IF(RIGHT(TEXT(AI468,"0.#"),1)=".",FALSE,TRUE)</formula>
    </cfRule>
    <cfRule type="expression" dxfId="1572" priority="1756">
      <formula>IF(RIGHT(TEXT(AI468,"0.#"),1)=".",TRUE,FALSE)</formula>
    </cfRule>
  </conditionalFormatting>
  <conditionalFormatting sqref="AI469">
    <cfRule type="expression" dxfId="1571" priority="1753">
      <formula>IF(RIGHT(TEXT(AI469,"0.#"),1)=".",FALSE,TRUE)</formula>
    </cfRule>
    <cfRule type="expression" dxfId="1570" priority="1754">
      <formula>IF(RIGHT(TEXT(AI469,"0.#"),1)=".",TRUE,FALSE)</formula>
    </cfRule>
  </conditionalFormatting>
  <conditionalFormatting sqref="AQ468">
    <cfRule type="expression" dxfId="1569" priority="1745">
      <formula>IF(RIGHT(TEXT(AQ468,"0.#"),1)=".",FALSE,TRUE)</formula>
    </cfRule>
    <cfRule type="expression" dxfId="1568" priority="1746">
      <formula>IF(RIGHT(TEXT(AQ468,"0.#"),1)=".",TRUE,FALSE)</formula>
    </cfRule>
  </conditionalFormatting>
  <conditionalFormatting sqref="AQ469">
    <cfRule type="expression" dxfId="1567" priority="1749">
      <formula>IF(RIGHT(TEXT(AQ469,"0.#"),1)=".",FALSE,TRUE)</formula>
    </cfRule>
    <cfRule type="expression" dxfId="1566" priority="1750">
      <formula>IF(RIGHT(TEXT(AQ469,"0.#"),1)=".",TRUE,FALSE)</formula>
    </cfRule>
  </conditionalFormatting>
  <conditionalFormatting sqref="AQ470">
    <cfRule type="expression" dxfId="1565" priority="1747">
      <formula>IF(RIGHT(TEXT(AQ470,"0.#"),1)=".",FALSE,TRUE)</formula>
    </cfRule>
    <cfRule type="expression" dxfId="1564" priority="1748">
      <formula>IF(RIGHT(TEXT(AQ470,"0.#"),1)=".",TRUE,FALSE)</formula>
    </cfRule>
  </conditionalFormatting>
  <conditionalFormatting sqref="AE475">
    <cfRule type="expression" dxfId="1563" priority="1739">
      <formula>IF(RIGHT(TEXT(AE475,"0.#"),1)=".",FALSE,TRUE)</formula>
    </cfRule>
    <cfRule type="expression" dxfId="1562" priority="1740">
      <formula>IF(RIGHT(TEXT(AE475,"0.#"),1)=".",TRUE,FALSE)</formula>
    </cfRule>
  </conditionalFormatting>
  <conditionalFormatting sqref="AE473">
    <cfRule type="expression" dxfId="1561" priority="1743">
      <formula>IF(RIGHT(TEXT(AE473,"0.#"),1)=".",FALSE,TRUE)</formula>
    </cfRule>
    <cfRule type="expression" dxfId="1560" priority="1744">
      <formula>IF(RIGHT(TEXT(AE473,"0.#"),1)=".",TRUE,FALSE)</formula>
    </cfRule>
  </conditionalFormatting>
  <conditionalFormatting sqref="AE474">
    <cfRule type="expression" dxfId="1559" priority="1741">
      <formula>IF(RIGHT(TEXT(AE474,"0.#"),1)=".",FALSE,TRUE)</formula>
    </cfRule>
    <cfRule type="expression" dxfId="1558" priority="1742">
      <formula>IF(RIGHT(TEXT(AE474,"0.#"),1)=".",TRUE,FALSE)</formula>
    </cfRule>
  </conditionalFormatting>
  <conditionalFormatting sqref="AM475">
    <cfRule type="expression" dxfId="1557" priority="1733">
      <formula>IF(RIGHT(TEXT(AM475,"0.#"),1)=".",FALSE,TRUE)</formula>
    </cfRule>
    <cfRule type="expression" dxfId="1556" priority="1734">
      <formula>IF(RIGHT(TEXT(AM475,"0.#"),1)=".",TRUE,FALSE)</formula>
    </cfRule>
  </conditionalFormatting>
  <conditionalFormatting sqref="AM473">
    <cfRule type="expression" dxfId="1555" priority="1737">
      <formula>IF(RIGHT(TEXT(AM473,"0.#"),1)=".",FALSE,TRUE)</formula>
    </cfRule>
    <cfRule type="expression" dxfId="1554" priority="1738">
      <formula>IF(RIGHT(TEXT(AM473,"0.#"),1)=".",TRUE,FALSE)</formula>
    </cfRule>
  </conditionalFormatting>
  <conditionalFormatting sqref="AM474">
    <cfRule type="expression" dxfId="1553" priority="1735">
      <formula>IF(RIGHT(TEXT(AM474,"0.#"),1)=".",FALSE,TRUE)</formula>
    </cfRule>
    <cfRule type="expression" dxfId="1552" priority="1736">
      <formula>IF(RIGHT(TEXT(AM474,"0.#"),1)=".",TRUE,FALSE)</formula>
    </cfRule>
  </conditionalFormatting>
  <conditionalFormatting sqref="AU475">
    <cfRule type="expression" dxfId="1551" priority="1727">
      <formula>IF(RIGHT(TEXT(AU475,"0.#"),1)=".",FALSE,TRUE)</formula>
    </cfRule>
    <cfRule type="expression" dxfId="1550" priority="1728">
      <formula>IF(RIGHT(TEXT(AU475,"0.#"),1)=".",TRUE,FALSE)</formula>
    </cfRule>
  </conditionalFormatting>
  <conditionalFormatting sqref="AU473">
    <cfRule type="expression" dxfId="1549" priority="1731">
      <formula>IF(RIGHT(TEXT(AU473,"0.#"),1)=".",FALSE,TRUE)</formula>
    </cfRule>
    <cfRule type="expression" dxfId="1548" priority="1732">
      <formula>IF(RIGHT(TEXT(AU473,"0.#"),1)=".",TRUE,FALSE)</formula>
    </cfRule>
  </conditionalFormatting>
  <conditionalFormatting sqref="AU474">
    <cfRule type="expression" dxfId="1547" priority="1729">
      <formula>IF(RIGHT(TEXT(AU474,"0.#"),1)=".",FALSE,TRUE)</formula>
    </cfRule>
    <cfRule type="expression" dxfId="1546" priority="1730">
      <formula>IF(RIGHT(TEXT(AU474,"0.#"),1)=".",TRUE,FALSE)</formula>
    </cfRule>
  </conditionalFormatting>
  <conditionalFormatting sqref="AI475">
    <cfRule type="expression" dxfId="1545" priority="1721">
      <formula>IF(RIGHT(TEXT(AI475,"0.#"),1)=".",FALSE,TRUE)</formula>
    </cfRule>
    <cfRule type="expression" dxfId="1544" priority="1722">
      <formula>IF(RIGHT(TEXT(AI475,"0.#"),1)=".",TRUE,FALSE)</formula>
    </cfRule>
  </conditionalFormatting>
  <conditionalFormatting sqref="AI473">
    <cfRule type="expression" dxfId="1543" priority="1725">
      <formula>IF(RIGHT(TEXT(AI473,"0.#"),1)=".",FALSE,TRUE)</formula>
    </cfRule>
    <cfRule type="expression" dxfId="1542" priority="1726">
      <formula>IF(RIGHT(TEXT(AI473,"0.#"),1)=".",TRUE,FALSE)</formula>
    </cfRule>
  </conditionalFormatting>
  <conditionalFormatting sqref="AI474">
    <cfRule type="expression" dxfId="1541" priority="1723">
      <formula>IF(RIGHT(TEXT(AI474,"0.#"),1)=".",FALSE,TRUE)</formula>
    </cfRule>
    <cfRule type="expression" dxfId="1540" priority="1724">
      <formula>IF(RIGHT(TEXT(AI474,"0.#"),1)=".",TRUE,FALSE)</formula>
    </cfRule>
  </conditionalFormatting>
  <conditionalFormatting sqref="AQ473">
    <cfRule type="expression" dxfId="1539" priority="1715">
      <formula>IF(RIGHT(TEXT(AQ473,"0.#"),1)=".",FALSE,TRUE)</formula>
    </cfRule>
    <cfRule type="expression" dxfId="1538" priority="1716">
      <formula>IF(RIGHT(TEXT(AQ473,"0.#"),1)=".",TRUE,FALSE)</formula>
    </cfRule>
  </conditionalFormatting>
  <conditionalFormatting sqref="AQ474">
    <cfRule type="expression" dxfId="1537" priority="1719">
      <formula>IF(RIGHT(TEXT(AQ474,"0.#"),1)=".",FALSE,TRUE)</formula>
    </cfRule>
    <cfRule type="expression" dxfId="1536" priority="1720">
      <formula>IF(RIGHT(TEXT(AQ474,"0.#"),1)=".",TRUE,FALSE)</formula>
    </cfRule>
  </conditionalFormatting>
  <conditionalFormatting sqref="AQ475">
    <cfRule type="expression" dxfId="1535" priority="1717">
      <formula>IF(RIGHT(TEXT(AQ475,"0.#"),1)=".",FALSE,TRUE)</formula>
    </cfRule>
    <cfRule type="expression" dxfId="1534" priority="1718">
      <formula>IF(RIGHT(TEXT(AQ475,"0.#"),1)=".",TRUE,FALSE)</formula>
    </cfRule>
  </conditionalFormatting>
  <conditionalFormatting sqref="AE480">
    <cfRule type="expression" dxfId="1533" priority="1709">
      <formula>IF(RIGHT(TEXT(AE480,"0.#"),1)=".",FALSE,TRUE)</formula>
    </cfRule>
    <cfRule type="expression" dxfId="1532" priority="1710">
      <formula>IF(RIGHT(TEXT(AE480,"0.#"),1)=".",TRUE,FALSE)</formula>
    </cfRule>
  </conditionalFormatting>
  <conditionalFormatting sqref="AE478">
    <cfRule type="expression" dxfId="1531" priority="1713">
      <formula>IF(RIGHT(TEXT(AE478,"0.#"),1)=".",FALSE,TRUE)</formula>
    </cfRule>
    <cfRule type="expression" dxfId="1530" priority="1714">
      <formula>IF(RIGHT(TEXT(AE478,"0.#"),1)=".",TRUE,FALSE)</formula>
    </cfRule>
  </conditionalFormatting>
  <conditionalFormatting sqref="AE479">
    <cfRule type="expression" dxfId="1529" priority="1711">
      <formula>IF(RIGHT(TEXT(AE479,"0.#"),1)=".",FALSE,TRUE)</formula>
    </cfRule>
    <cfRule type="expression" dxfId="1528" priority="1712">
      <formula>IF(RIGHT(TEXT(AE479,"0.#"),1)=".",TRUE,FALSE)</formula>
    </cfRule>
  </conditionalFormatting>
  <conditionalFormatting sqref="AM480">
    <cfRule type="expression" dxfId="1527" priority="1703">
      <formula>IF(RIGHT(TEXT(AM480,"0.#"),1)=".",FALSE,TRUE)</formula>
    </cfRule>
    <cfRule type="expression" dxfId="1526" priority="1704">
      <formula>IF(RIGHT(TEXT(AM480,"0.#"),1)=".",TRUE,FALSE)</formula>
    </cfRule>
  </conditionalFormatting>
  <conditionalFormatting sqref="AM478">
    <cfRule type="expression" dxfId="1525" priority="1707">
      <formula>IF(RIGHT(TEXT(AM478,"0.#"),1)=".",FALSE,TRUE)</formula>
    </cfRule>
    <cfRule type="expression" dxfId="1524" priority="1708">
      <formula>IF(RIGHT(TEXT(AM478,"0.#"),1)=".",TRUE,FALSE)</formula>
    </cfRule>
  </conditionalFormatting>
  <conditionalFormatting sqref="AM479">
    <cfRule type="expression" dxfId="1523" priority="1705">
      <formula>IF(RIGHT(TEXT(AM479,"0.#"),1)=".",FALSE,TRUE)</formula>
    </cfRule>
    <cfRule type="expression" dxfId="1522" priority="1706">
      <formula>IF(RIGHT(TEXT(AM479,"0.#"),1)=".",TRUE,FALSE)</formula>
    </cfRule>
  </conditionalFormatting>
  <conditionalFormatting sqref="AU480">
    <cfRule type="expression" dxfId="1521" priority="1697">
      <formula>IF(RIGHT(TEXT(AU480,"0.#"),1)=".",FALSE,TRUE)</formula>
    </cfRule>
    <cfRule type="expression" dxfId="1520" priority="1698">
      <formula>IF(RIGHT(TEXT(AU480,"0.#"),1)=".",TRUE,FALSE)</formula>
    </cfRule>
  </conditionalFormatting>
  <conditionalFormatting sqref="AU478">
    <cfRule type="expression" dxfId="1519" priority="1701">
      <formula>IF(RIGHT(TEXT(AU478,"0.#"),1)=".",FALSE,TRUE)</formula>
    </cfRule>
    <cfRule type="expression" dxfId="1518" priority="1702">
      <formula>IF(RIGHT(TEXT(AU478,"0.#"),1)=".",TRUE,FALSE)</formula>
    </cfRule>
  </conditionalFormatting>
  <conditionalFormatting sqref="AU479">
    <cfRule type="expression" dxfId="1517" priority="1699">
      <formula>IF(RIGHT(TEXT(AU479,"0.#"),1)=".",FALSE,TRUE)</formula>
    </cfRule>
    <cfRule type="expression" dxfId="1516" priority="1700">
      <formula>IF(RIGHT(TEXT(AU479,"0.#"),1)=".",TRUE,FALSE)</formula>
    </cfRule>
  </conditionalFormatting>
  <conditionalFormatting sqref="AI480">
    <cfRule type="expression" dxfId="1515" priority="1691">
      <formula>IF(RIGHT(TEXT(AI480,"0.#"),1)=".",FALSE,TRUE)</formula>
    </cfRule>
    <cfRule type="expression" dxfId="1514" priority="1692">
      <formula>IF(RIGHT(TEXT(AI480,"0.#"),1)=".",TRUE,FALSE)</formula>
    </cfRule>
  </conditionalFormatting>
  <conditionalFormatting sqref="AI478">
    <cfRule type="expression" dxfId="1513" priority="1695">
      <formula>IF(RIGHT(TEXT(AI478,"0.#"),1)=".",FALSE,TRUE)</formula>
    </cfRule>
    <cfRule type="expression" dxfId="1512" priority="1696">
      <formula>IF(RIGHT(TEXT(AI478,"0.#"),1)=".",TRUE,FALSE)</formula>
    </cfRule>
  </conditionalFormatting>
  <conditionalFormatting sqref="AI479">
    <cfRule type="expression" dxfId="1511" priority="1693">
      <formula>IF(RIGHT(TEXT(AI479,"0.#"),1)=".",FALSE,TRUE)</formula>
    </cfRule>
    <cfRule type="expression" dxfId="1510" priority="1694">
      <formula>IF(RIGHT(TEXT(AI479,"0.#"),1)=".",TRUE,FALSE)</formula>
    </cfRule>
  </conditionalFormatting>
  <conditionalFormatting sqref="AQ478">
    <cfRule type="expression" dxfId="1509" priority="1685">
      <formula>IF(RIGHT(TEXT(AQ478,"0.#"),1)=".",FALSE,TRUE)</formula>
    </cfRule>
    <cfRule type="expression" dxfId="1508" priority="1686">
      <formula>IF(RIGHT(TEXT(AQ478,"0.#"),1)=".",TRUE,FALSE)</formula>
    </cfRule>
  </conditionalFormatting>
  <conditionalFormatting sqref="AQ479">
    <cfRule type="expression" dxfId="1507" priority="1689">
      <formula>IF(RIGHT(TEXT(AQ479,"0.#"),1)=".",FALSE,TRUE)</formula>
    </cfRule>
    <cfRule type="expression" dxfId="1506" priority="1690">
      <formula>IF(RIGHT(TEXT(AQ479,"0.#"),1)=".",TRUE,FALSE)</formula>
    </cfRule>
  </conditionalFormatting>
  <conditionalFormatting sqref="AQ480">
    <cfRule type="expression" dxfId="1505" priority="1687">
      <formula>IF(RIGHT(TEXT(AQ480,"0.#"),1)=".",FALSE,TRUE)</formula>
    </cfRule>
    <cfRule type="expression" dxfId="1504" priority="1688">
      <formula>IF(RIGHT(TEXT(AQ480,"0.#"),1)=".",TRUE,FALSE)</formula>
    </cfRule>
  </conditionalFormatting>
  <conditionalFormatting sqref="AM47">
    <cfRule type="expression" dxfId="1503" priority="1979">
      <formula>IF(RIGHT(TEXT(AM47,"0.#"),1)=".",FALSE,TRUE)</formula>
    </cfRule>
    <cfRule type="expression" dxfId="1502" priority="1980">
      <formula>IF(RIGHT(TEXT(AM47,"0.#"),1)=".",TRUE,FALSE)</formula>
    </cfRule>
  </conditionalFormatting>
  <conditionalFormatting sqref="AI46">
    <cfRule type="expression" dxfId="1501" priority="1983">
      <formula>IF(RIGHT(TEXT(AI46,"0.#"),1)=".",FALSE,TRUE)</formula>
    </cfRule>
    <cfRule type="expression" dxfId="1500" priority="1984">
      <formula>IF(RIGHT(TEXT(AI46,"0.#"),1)=".",TRUE,FALSE)</formula>
    </cfRule>
  </conditionalFormatting>
  <conditionalFormatting sqref="AM46">
    <cfRule type="expression" dxfId="1499" priority="1981">
      <formula>IF(RIGHT(TEXT(AM46,"0.#"),1)=".",FALSE,TRUE)</formula>
    </cfRule>
    <cfRule type="expression" dxfId="1498" priority="1982">
      <formula>IF(RIGHT(TEXT(AM46,"0.#"),1)=".",TRUE,FALSE)</formula>
    </cfRule>
  </conditionalFormatting>
  <conditionalFormatting sqref="AU46:AU48">
    <cfRule type="expression" dxfId="1497" priority="1973">
      <formula>IF(RIGHT(TEXT(AU46,"0.#"),1)=".",FALSE,TRUE)</formula>
    </cfRule>
    <cfRule type="expression" dxfId="1496" priority="1974">
      <formula>IF(RIGHT(TEXT(AU46,"0.#"),1)=".",TRUE,FALSE)</formula>
    </cfRule>
  </conditionalFormatting>
  <conditionalFormatting sqref="AM48">
    <cfRule type="expression" dxfId="1495" priority="1977">
      <formula>IF(RIGHT(TEXT(AM48,"0.#"),1)=".",FALSE,TRUE)</formula>
    </cfRule>
    <cfRule type="expression" dxfId="1494" priority="1978">
      <formula>IF(RIGHT(TEXT(AM48,"0.#"),1)=".",TRUE,FALSE)</formula>
    </cfRule>
  </conditionalFormatting>
  <conditionalFormatting sqref="AQ46:AQ48">
    <cfRule type="expression" dxfId="1493" priority="1975">
      <formula>IF(RIGHT(TEXT(AQ46,"0.#"),1)=".",FALSE,TRUE)</formula>
    </cfRule>
    <cfRule type="expression" dxfId="1492" priority="1976">
      <formula>IF(RIGHT(TEXT(AQ46,"0.#"),1)=".",TRUE,FALSE)</formula>
    </cfRule>
  </conditionalFormatting>
  <conditionalFormatting sqref="AE146:AE147 AI146:AI147 AM146:AM147 AQ146:AQ147 AU146:AU147">
    <cfRule type="expression" dxfId="1491" priority="1967">
      <formula>IF(RIGHT(TEXT(AE146,"0.#"),1)=".",FALSE,TRUE)</formula>
    </cfRule>
    <cfRule type="expression" dxfId="1490" priority="1968">
      <formula>IF(RIGHT(TEXT(AE146,"0.#"),1)=".",TRUE,FALSE)</formula>
    </cfRule>
  </conditionalFormatting>
  <conditionalFormatting sqref="AE138:AE139 AI138:AI139 AM138:AM139 AQ138:AQ139 AU138:AU139">
    <cfRule type="expression" dxfId="1489" priority="1971">
      <formula>IF(RIGHT(TEXT(AE138,"0.#"),1)=".",FALSE,TRUE)</formula>
    </cfRule>
    <cfRule type="expression" dxfId="1488" priority="1972">
      <formula>IF(RIGHT(TEXT(AE138,"0.#"),1)=".",TRUE,FALSE)</formula>
    </cfRule>
  </conditionalFormatting>
  <conditionalFormatting sqref="AE142:AE143 AI142:AI143 AM142:AM143 AQ142:AQ143 AU142:AU143">
    <cfRule type="expression" dxfId="1487" priority="1969">
      <formula>IF(RIGHT(TEXT(AE142,"0.#"),1)=".",FALSE,TRUE)</formula>
    </cfRule>
    <cfRule type="expression" dxfId="1486" priority="1970">
      <formula>IF(RIGHT(TEXT(AE142,"0.#"),1)=".",TRUE,FALSE)</formula>
    </cfRule>
  </conditionalFormatting>
  <conditionalFormatting sqref="AE198:AE199 AI198:AI199 AM198:AM199 AQ198:AQ199 AU198:AU199">
    <cfRule type="expression" dxfId="1485" priority="1961">
      <formula>IF(RIGHT(TEXT(AE198,"0.#"),1)=".",FALSE,TRUE)</formula>
    </cfRule>
    <cfRule type="expression" dxfId="1484" priority="1962">
      <formula>IF(RIGHT(TEXT(AE198,"0.#"),1)=".",TRUE,FALSE)</formula>
    </cfRule>
  </conditionalFormatting>
  <conditionalFormatting sqref="AE150:AE151 AI150:AI151 AM150:AM151 AQ150:AQ151 AU150:AU151">
    <cfRule type="expression" dxfId="1483" priority="1965">
      <formula>IF(RIGHT(TEXT(AE150,"0.#"),1)=".",FALSE,TRUE)</formula>
    </cfRule>
    <cfRule type="expression" dxfId="1482" priority="1966">
      <formula>IF(RIGHT(TEXT(AE150,"0.#"),1)=".",TRUE,FALSE)</formula>
    </cfRule>
  </conditionalFormatting>
  <conditionalFormatting sqref="AE194:AE195 AI194:AI195 AM194:AM195 AQ194:AQ195 AU194:AU195">
    <cfRule type="expression" dxfId="1481" priority="1963">
      <formula>IF(RIGHT(TEXT(AE194,"0.#"),1)=".",FALSE,TRUE)</formula>
    </cfRule>
    <cfRule type="expression" dxfId="1480" priority="1964">
      <formula>IF(RIGHT(TEXT(AE194,"0.#"),1)=".",TRUE,FALSE)</formula>
    </cfRule>
  </conditionalFormatting>
  <conditionalFormatting sqref="AE210:AE211 AI210:AI211 AM210:AM211 AQ210:AQ211 AU210:AU211">
    <cfRule type="expression" dxfId="1479" priority="1955">
      <formula>IF(RIGHT(TEXT(AE210,"0.#"),1)=".",FALSE,TRUE)</formula>
    </cfRule>
    <cfRule type="expression" dxfId="1478" priority="1956">
      <formula>IF(RIGHT(TEXT(AE210,"0.#"),1)=".",TRUE,FALSE)</formula>
    </cfRule>
  </conditionalFormatting>
  <conditionalFormatting sqref="AE202:AE203 AI202:AI203 AM202:AM203 AQ202:AQ203 AU202:AU203">
    <cfRule type="expression" dxfId="1477" priority="1959">
      <formula>IF(RIGHT(TEXT(AE202,"0.#"),1)=".",FALSE,TRUE)</formula>
    </cfRule>
    <cfRule type="expression" dxfId="1476" priority="1960">
      <formula>IF(RIGHT(TEXT(AE202,"0.#"),1)=".",TRUE,FALSE)</formula>
    </cfRule>
  </conditionalFormatting>
  <conditionalFormatting sqref="AE206:AE207 AI206:AI207 AM206:AM207 AQ206:AQ207 AU206:AU207">
    <cfRule type="expression" dxfId="1475" priority="1957">
      <formula>IF(RIGHT(TEXT(AE206,"0.#"),1)=".",FALSE,TRUE)</formula>
    </cfRule>
    <cfRule type="expression" dxfId="1474" priority="1958">
      <formula>IF(RIGHT(TEXT(AE206,"0.#"),1)=".",TRUE,FALSE)</formula>
    </cfRule>
  </conditionalFormatting>
  <conditionalFormatting sqref="AE262:AE263 AI262:AI263 AM262:AM263 AQ262:AQ263 AU262:AU263">
    <cfRule type="expression" dxfId="1473" priority="1949">
      <formula>IF(RIGHT(TEXT(AE262,"0.#"),1)=".",FALSE,TRUE)</formula>
    </cfRule>
    <cfRule type="expression" dxfId="1472" priority="1950">
      <formula>IF(RIGHT(TEXT(AE262,"0.#"),1)=".",TRUE,FALSE)</formula>
    </cfRule>
  </conditionalFormatting>
  <conditionalFormatting sqref="AE254:AE255 AI254:AI255 AM254:AM255 AQ254:AQ255 AU254:AU255">
    <cfRule type="expression" dxfId="1471" priority="1953">
      <formula>IF(RIGHT(TEXT(AE254,"0.#"),1)=".",FALSE,TRUE)</formula>
    </cfRule>
    <cfRule type="expression" dxfId="1470" priority="1954">
      <formula>IF(RIGHT(TEXT(AE254,"0.#"),1)=".",TRUE,FALSE)</formula>
    </cfRule>
  </conditionalFormatting>
  <conditionalFormatting sqref="AE258:AE259 AI258:AI259 AM258:AM259 AQ258:AQ259 AU258:AU259">
    <cfRule type="expression" dxfId="1469" priority="1951">
      <formula>IF(RIGHT(TEXT(AE258,"0.#"),1)=".",FALSE,TRUE)</formula>
    </cfRule>
    <cfRule type="expression" dxfId="1468" priority="1952">
      <formula>IF(RIGHT(TEXT(AE258,"0.#"),1)=".",TRUE,FALSE)</formula>
    </cfRule>
  </conditionalFormatting>
  <conditionalFormatting sqref="AE314:AE315 AI314:AI315 AM314:AM315 AQ314:AQ315 AU314:AU315">
    <cfRule type="expression" dxfId="1467" priority="1943">
      <formula>IF(RIGHT(TEXT(AE314,"0.#"),1)=".",FALSE,TRUE)</formula>
    </cfRule>
    <cfRule type="expression" dxfId="1466" priority="1944">
      <formula>IF(RIGHT(TEXT(AE314,"0.#"),1)=".",TRUE,FALSE)</formula>
    </cfRule>
  </conditionalFormatting>
  <conditionalFormatting sqref="AE266:AE267 AI266:AI267 AM266:AM267 AQ266:AQ267 AU266:AU267">
    <cfRule type="expression" dxfId="1465" priority="1947">
      <formula>IF(RIGHT(TEXT(AE266,"0.#"),1)=".",FALSE,TRUE)</formula>
    </cfRule>
    <cfRule type="expression" dxfId="1464" priority="1948">
      <formula>IF(RIGHT(TEXT(AE266,"0.#"),1)=".",TRUE,FALSE)</formula>
    </cfRule>
  </conditionalFormatting>
  <conditionalFormatting sqref="AE270:AE271 AI270:AI271 AM270:AM271 AQ270:AQ271 AU270:AU271">
    <cfRule type="expression" dxfId="1463" priority="1945">
      <formula>IF(RIGHT(TEXT(AE270,"0.#"),1)=".",FALSE,TRUE)</formula>
    </cfRule>
    <cfRule type="expression" dxfId="1462" priority="1946">
      <formula>IF(RIGHT(TEXT(AE270,"0.#"),1)=".",TRUE,FALSE)</formula>
    </cfRule>
  </conditionalFormatting>
  <conditionalFormatting sqref="AE326:AE327 AI326:AI327 AM326:AM327 AQ326:AQ327 AU326:AU327">
    <cfRule type="expression" dxfId="1461" priority="1937">
      <formula>IF(RIGHT(TEXT(AE326,"0.#"),1)=".",FALSE,TRUE)</formula>
    </cfRule>
    <cfRule type="expression" dxfId="1460" priority="1938">
      <formula>IF(RIGHT(TEXT(AE326,"0.#"),1)=".",TRUE,FALSE)</formula>
    </cfRule>
  </conditionalFormatting>
  <conditionalFormatting sqref="AE318:AE319 AI318:AI319 AM318:AM319 AQ318:AQ319 AU318:AU319">
    <cfRule type="expression" dxfId="1459" priority="1941">
      <formula>IF(RIGHT(TEXT(AE318,"0.#"),1)=".",FALSE,TRUE)</formula>
    </cfRule>
    <cfRule type="expression" dxfId="1458" priority="1942">
      <formula>IF(RIGHT(TEXT(AE318,"0.#"),1)=".",TRUE,FALSE)</formula>
    </cfRule>
  </conditionalFormatting>
  <conditionalFormatting sqref="AE322:AE323 AI322:AI323 AM322:AM323 AQ322:AQ323 AU322:AU323">
    <cfRule type="expression" dxfId="1457" priority="1939">
      <formula>IF(RIGHT(TEXT(AE322,"0.#"),1)=".",FALSE,TRUE)</formula>
    </cfRule>
    <cfRule type="expression" dxfId="1456" priority="1940">
      <formula>IF(RIGHT(TEXT(AE322,"0.#"),1)=".",TRUE,FALSE)</formula>
    </cfRule>
  </conditionalFormatting>
  <conditionalFormatting sqref="AE378:AE379 AI378:AI379 AM378:AM379 AQ378:AQ379 AU378:AU379">
    <cfRule type="expression" dxfId="1455" priority="1931">
      <formula>IF(RIGHT(TEXT(AE378,"0.#"),1)=".",FALSE,TRUE)</formula>
    </cfRule>
    <cfRule type="expression" dxfId="1454" priority="1932">
      <formula>IF(RIGHT(TEXT(AE378,"0.#"),1)=".",TRUE,FALSE)</formula>
    </cfRule>
  </conditionalFormatting>
  <conditionalFormatting sqref="AE330:AE331 AI330:AI331 AM330:AM331 AQ330:AQ331 AU330:AU331">
    <cfRule type="expression" dxfId="1453" priority="1935">
      <formula>IF(RIGHT(TEXT(AE330,"0.#"),1)=".",FALSE,TRUE)</formula>
    </cfRule>
    <cfRule type="expression" dxfId="1452" priority="1936">
      <formula>IF(RIGHT(TEXT(AE330,"0.#"),1)=".",TRUE,FALSE)</formula>
    </cfRule>
  </conditionalFormatting>
  <conditionalFormatting sqref="AE374:AE375 AI374:AI375 AM374:AM375 AQ374:AQ375 AU374:AU375">
    <cfRule type="expression" dxfId="1451" priority="1933">
      <formula>IF(RIGHT(TEXT(AE374,"0.#"),1)=".",FALSE,TRUE)</formula>
    </cfRule>
    <cfRule type="expression" dxfId="1450" priority="1934">
      <formula>IF(RIGHT(TEXT(AE374,"0.#"),1)=".",TRUE,FALSE)</formula>
    </cfRule>
  </conditionalFormatting>
  <conditionalFormatting sqref="AE390:AE391 AI390:AI391 AM390:AM391 AQ390:AQ391 AU390:AU391">
    <cfRule type="expression" dxfId="1449" priority="1925">
      <formula>IF(RIGHT(TEXT(AE390,"0.#"),1)=".",FALSE,TRUE)</formula>
    </cfRule>
    <cfRule type="expression" dxfId="1448" priority="1926">
      <formula>IF(RIGHT(TEXT(AE390,"0.#"),1)=".",TRUE,FALSE)</formula>
    </cfRule>
  </conditionalFormatting>
  <conditionalFormatting sqref="AE382:AE383 AI382:AI383 AM382:AM383 AQ382:AQ383 AU382:AU383">
    <cfRule type="expression" dxfId="1447" priority="1929">
      <formula>IF(RIGHT(TEXT(AE382,"0.#"),1)=".",FALSE,TRUE)</formula>
    </cfRule>
    <cfRule type="expression" dxfId="1446" priority="1930">
      <formula>IF(RIGHT(TEXT(AE382,"0.#"),1)=".",TRUE,FALSE)</formula>
    </cfRule>
  </conditionalFormatting>
  <conditionalFormatting sqref="AE386:AE387 AI386:AI387 AM386:AM387 AQ386:AQ387 AU386:AU387">
    <cfRule type="expression" dxfId="1445" priority="1927">
      <formula>IF(RIGHT(TEXT(AE386,"0.#"),1)=".",FALSE,TRUE)</formula>
    </cfRule>
    <cfRule type="expression" dxfId="1444" priority="1928">
      <formula>IF(RIGHT(TEXT(AE386,"0.#"),1)=".",TRUE,FALSE)</formula>
    </cfRule>
  </conditionalFormatting>
  <conditionalFormatting sqref="AE440">
    <cfRule type="expression" dxfId="1443" priority="1919">
      <formula>IF(RIGHT(TEXT(AE440,"0.#"),1)=".",FALSE,TRUE)</formula>
    </cfRule>
    <cfRule type="expression" dxfId="1442" priority="1920">
      <formula>IF(RIGHT(TEXT(AE440,"0.#"),1)=".",TRUE,FALSE)</formula>
    </cfRule>
  </conditionalFormatting>
  <conditionalFormatting sqref="AE438">
    <cfRule type="expression" dxfId="1441" priority="1923">
      <formula>IF(RIGHT(TEXT(AE438,"0.#"),1)=".",FALSE,TRUE)</formula>
    </cfRule>
    <cfRule type="expression" dxfId="1440" priority="1924">
      <formula>IF(RIGHT(TEXT(AE438,"0.#"),1)=".",TRUE,FALSE)</formula>
    </cfRule>
  </conditionalFormatting>
  <conditionalFormatting sqref="AE439">
    <cfRule type="expression" dxfId="1439" priority="1921">
      <formula>IF(RIGHT(TEXT(AE439,"0.#"),1)=".",FALSE,TRUE)</formula>
    </cfRule>
    <cfRule type="expression" dxfId="1438" priority="1922">
      <formula>IF(RIGHT(TEXT(AE439,"0.#"),1)=".",TRUE,FALSE)</formula>
    </cfRule>
  </conditionalFormatting>
  <conditionalFormatting sqref="AM440">
    <cfRule type="expression" dxfId="1437" priority="1913">
      <formula>IF(RIGHT(TEXT(AM440,"0.#"),1)=".",FALSE,TRUE)</formula>
    </cfRule>
    <cfRule type="expression" dxfId="1436" priority="1914">
      <formula>IF(RIGHT(TEXT(AM440,"0.#"),1)=".",TRUE,FALSE)</formula>
    </cfRule>
  </conditionalFormatting>
  <conditionalFormatting sqref="AM438">
    <cfRule type="expression" dxfId="1435" priority="1917">
      <formula>IF(RIGHT(TEXT(AM438,"0.#"),1)=".",FALSE,TRUE)</formula>
    </cfRule>
    <cfRule type="expression" dxfId="1434" priority="1918">
      <formula>IF(RIGHT(TEXT(AM438,"0.#"),1)=".",TRUE,FALSE)</formula>
    </cfRule>
  </conditionalFormatting>
  <conditionalFormatting sqref="AM439">
    <cfRule type="expression" dxfId="1433" priority="1915">
      <formula>IF(RIGHT(TEXT(AM439,"0.#"),1)=".",FALSE,TRUE)</formula>
    </cfRule>
    <cfRule type="expression" dxfId="1432" priority="1916">
      <formula>IF(RIGHT(TEXT(AM439,"0.#"),1)=".",TRUE,FALSE)</formula>
    </cfRule>
  </conditionalFormatting>
  <conditionalFormatting sqref="AU440">
    <cfRule type="expression" dxfId="1431" priority="1907">
      <formula>IF(RIGHT(TEXT(AU440,"0.#"),1)=".",FALSE,TRUE)</formula>
    </cfRule>
    <cfRule type="expression" dxfId="1430" priority="1908">
      <formula>IF(RIGHT(TEXT(AU440,"0.#"),1)=".",TRUE,FALSE)</formula>
    </cfRule>
  </conditionalFormatting>
  <conditionalFormatting sqref="AU438">
    <cfRule type="expression" dxfId="1429" priority="1911">
      <formula>IF(RIGHT(TEXT(AU438,"0.#"),1)=".",FALSE,TRUE)</formula>
    </cfRule>
    <cfRule type="expression" dxfId="1428" priority="1912">
      <formula>IF(RIGHT(TEXT(AU438,"0.#"),1)=".",TRUE,FALSE)</formula>
    </cfRule>
  </conditionalFormatting>
  <conditionalFormatting sqref="AU439">
    <cfRule type="expression" dxfId="1427" priority="1909">
      <formula>IF(RIGHT(TEXT(AU439,"0.#"),1)=".",FALSE,TRUE)</formula>
    </cfRule>
    <cfRule type="expression" dxfId="1426" priority="1910">
      <formula>IF(RIGHT(TEXT(AU439,"0.#"),1)=".",TRUE,FALSE)</formula>
    </cfRule>
  </conditionalFormatting>
  <conditionalFormatting sqref="AI440">
    <cfRule type="expression" dxfId="1425" priority="1901">
      <formula>IF(RIGHT(TEXT(AI440,"0.#"),1)=".",FALSE,TRUE)</formula>
    </cfRule>
    <cfRule type="expression" dxfId="1424" priority="1902">
      <formula>IF(RIGHT(TEXT(AI440,"0.#"),1)=".",TRUE,FALSE)</formula>
    </cfRule>
  </conditionalFormatting>
  <conditionalFormatting sqref="AI438">
    <cfRule type="expression" dxfId="1423" priority="1905">
      <formula>IF(RIGHT(TEXT(AI438,"0.#"),1)=".",FALSE,TRUE)</formula>
    </cfRule>
    <cfRule type="expression" dxfId="1422" priority="1906">
      <formula>IF(RIGHT(TEXT(AI438,"0.#"),1)=".",TRUE,FALSE)</formula>
    </cfRule>
  </conditionalFormatting>
  <conditionalFormatting sqref="AI439">
    <cfRule type="expression" dxfId="1421" priority="1903">
      <formula>IF(RIGHT(TEXT(AI439,"0.#"),1)=".",FALSE,TRUE)</formula>
    </cfRule>
    <cfRule type="expression" dxfId="1420" priority="1904">
      <formula>IF(RIGHT(TEXT(AI439,"0.#"),1)=".",TRUE,FALSE)</formula>
    </cfRule>
  </conditionalFormatting>
  <conditionalFormatting sqref="AQ438">
    <cfRule type="expression" dxfId="1419" priority="1895">
      <formula>IF(RIGHT(TEXT(AQ438,"0.#"),1)=".",FALSE,TRUE)</formula>
    </cfRule>
    <cfRule type="expression" dxfId="1418" priority="1896">
      <formula>IF(RIGHT(TEXT(AQ438,"0.#"),1)=".",TRUE,FALSE)</formula>
    </cfRule>
  </conditionalFormatting>
  <conditionalFormatting sqref="AQ439">
    <cfRule type="expression" dxfId="1417" priority="1899">
      <formula>IF(RIGHT(TEXT(AQ439,"0.#"),1)=".",FALSE,TRUE)</formula>
    </cfRule>
    <cfRule type="expression" dxfId="1416" priority="1900">
      <formula>IF(RIGHT(TEXT(AQ439,"0.#"),1)=".",TRUE,FALSE)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80:Y907">
    <cfRule type="expression" dxfId="1383" priority="2095">
      <formula>IF(RIGHT(TEXT(Y880,"0.#"),1)=".",FALSE,TRUE)</formula>
    </cfRule>
    <cfRule type="expression" dxfId="1382" priority="2096">
      <formula>IF(RIGHT(TEXT(Y880,"0.#"),1)=".",TRUE,FALSE)</formula>
    </cfRule>
  </conditionalFormatting>
  <conditionalFormatting sqref="Y879">
    <cfRule type="expression" dxfId="1381" priority="2089">
      <formula>IF(RIGHT(TEXT(Y879,"0.#"),1)=".",FALSE,TRUE)</formula>
    </cfRule>
    <cfRule type="expression" dxfId="1380" priority="2090">
      <formula>IF(RIGHT(TEXT(Y879,"0.#"),1)=".",TRUE,FALSE)</formula>
    </cfRule>
  </conditionalFormatting>
  <conditionalFormatting sqref="Y913:Y940">
    <cfRule type="expression" dxfId="1379" priority="2083">
      <formula>IF(RIGHT(TEXT(Y913,"0.#"),1)=".",FALSE,TRUE)</formula>
    </cfRule>
    <cfRule type="expression" dxfId="1378" priority="2084">
      <formula>IF(RIGHT(TEXT(Y913,"0.#"),1)=".",TRUE,FALSE)</formula>
    </cfRule>
  </conditionalFormatting>
  <conditionalFormatting sqref="Y911:Y912">
    <cfRule type="expression" dxfId="1377" priority="2077">
      <formula>IF(RIGHT(TEXT(Y911,"0.#"),1)=".",FALSE,TRUE)</formula>
    </cfRule>
    <cfRule type="expression" dxfId="1376" priority="2078">
      <formula>IF(RIGHT(TEXT(Y911,"0.#"),1)=".",TRUE,FALSE)</formula>
    </cfRule>
  </conditionalFormatting>
  <conditionalFormatting sqref="Y946:Y973">
    <cfRule type="expression" dxfId="1375" priority="2071">
      <formula>IF(RIGHT(TEXT(Y946,"0.#"),1)=".",FALSE,TRUE)</formula>
    </cfRule>
    <cfRule type="expression" dxfId="1374" priority="2072">
      <formula>IF(RIGHT(TEXT(Y946,"0.#"),1)=".",TRUE,FALSE)</formula>
    </cfRule>
  </conditionalFormatting>
  <conditionalFormatting sqref="Y944:Y945">
    <cfRule type="expression" dxfId="1373" priority="2065">
      <formula>IF(RIGHT(TEXT(Y944,"0.#"),1)=".",FALSE,TRUE)</formula>
    </cfRule>
    <cfRule type="expression" dxfId="1372" priority="2066">
      <formula>IF(RIGHT(TEXT(Y944,"0.#"),1)=".",TRUE,FALSE)</formula>
    </cfRule>
  </conditionalFormatting>
  <conditionalFormatting sqref="Y979:Y1006">
    <cfRule type="expression" dxfId="1371" priority="2059">
      <formula>IF(RIGHT(TEXT(Y979,"0.#"),1)=".",FALSE,TRUE)</formula>
    </cfRule>
    <cfRule type="expression" dxfId="1370" priority="2060">
      <formula>IF(RIGHT(TEXT(Y979,"0.#"),1)=".",TRUE,FALSE)</formula>
    </cfRule>
  </conditionalFormatting>
  <conditionalFormatting sqref="Y977:Y978">
    <cfRule type="expression" dxfId="1369" priority="2053">
      <formula>IF(RIGHT(TEXT(Y977,"0.#"),1)=".",FALSE,TRUE)</formula>
    </cfRule>
    <cfRule type="expression" dxfId="1368" priority="2054">
      <formula>IF(RIGHT(TEXT(Y977,"0.#"),1)=".",TRUE,FALSE)</formula>
    </cfRule>
  </conditionalFormatting>
  <conditionalFormatting sqref="Y1012:Y1039">
    <cfRule type="expression" dxfId="1367" priority="2047">
      <formula>IF(RIGHT(TEXT(Y1012,"0.#"),1)=".",FALSE,TRUE)</formula>
    </cfRule>
    <cfRule type="expression" dxfId="1366" priority="2048">
      <formula>IF(RIGHT(TEXT(Y1012,"0.#"),1)=".",TRUE,FALSE)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80:AO907">
    <cfRule type="expression" dxfId="1285" priority="2097">
      <formula>IF(AND(AL880&gt;=0, RIGHT(TEXT(AL880,"0.#"),1)&lt;&gt;"."),TRUE,FALSE)</formula>
    </cfRule>
    <cfRule type="expression" dxfId="1284" priority="2098">
      <formula>IF(AND(AL880&gt;=0, RIGHT(TEXT(AL880,"0.#"),1)="."),TRUE,FALSE)</formula>
    </cfRule>
    <cfRule type="expression" dxfId="1283" priority="2099">
      <formula>IF(AND(AL880&lt;0, RIGHT(TEXT(AL880,"0.#"),1)&lt;&gt;"."),TRUE,FALSE)</formula>
    </cfRule>
    <cfRule type="expression" dxfId="1282" priority="2100">
      <formula>IF(AND(AL880&lt;0, RIGHT(TEXT(AL880,"0.#"),1)="."),TRUE,FALSE)</formula>
    </cfRule>
  </conditionalFormatting>
  <conditionalFormatting sqref="AL879:AO879">
    <cfRule type="expression" dxfId="1281" priority="2091">
      <formula>IF(AND(AL879&gt;=0, RIGHT(TEXT(AL879,"0.#"),1)&lt;&gt;"."),TRUE,FALSE)</formula>
    </cfRule>
    <cfRule type="expression" dxfId="1280" priority="2092">
      <formula>IF(AND(AL879&gt;=0, RIGHT(TEXT(AL879,"0.#"),1)="."),TRUE,FALSE)</formula>
    </cfRule>
    <cfRule type="expression" dxfId="1279" priority="2093">
      <formula>IF(AND(AL879&lt;0, RIGHT(TEXT(AL879,"0.#"),1)&lt;&gt;"."),TRUE,FALSE)</formula>
    </cfRule>
    <cfRule type="expression" dxfId="1278" priority="2094">
      <formula>IF(AND(AL879&lt;0, RIGHT(TEXT(AL879,"0.#"),1)="."),TRUE,FALSE)</formula>
    </cfRule>
  </conditionalFormatting>
  <conditionalFormatting sqref="AL913:AO940">
    <cfRule type="expression" dxfId="1277" priority="2085">
      <formula>IF(AND(AL913&gt;=0, RIGHT(TEXT(AL913,"0.#"),1)&lt;&gt;"."),TRUE,FALSE)</formula>
    </cfRule>
    <cfRule type="expression" dxfId="1276" priority="2086">
      <formula>IF(AND(AL913&gt;=0, RIGHT(TEXT(AL913,"0.#"),1)="."),TRUE,FALSE)</formula>
    </cfRule>
    <cfRule type="expression" dxfId="1275" priority="2087">
      <formula>IF(AND(AL913&lt;0, RIGHT(TEXT(AL913,"0.#"),1)&lt;&gt;"."),TRUE,FALSE)</formula>
    </cfRule>
    <cfRule type="expression" dxfId="1274" priority="2088">
      <formula>IF(AND(AL913&lt;0, RIGHT(TEXT(AL913,"0.#"),1)="."),TRUE,FALSE)</formula>
    </cfRule>
  </conditionalFormatting>
  <conditionalFormatting sqref="AL911:AO912">
    <cfRule type="expression" dxfId="1273" priority="2079">
      <formula>IF(AND(AL911&gt;=0, RIGHT(TEXT(AL911,"0.#"),1)&lt;&gt;"."),TRUE,FALSE)</formula>
    </cfRule>
    <cfRule type="expression" dxfId="1272" priority="2080">
      <formula>IF(AND(AL911&gt;=0, RIGHT(TEXT(AL911,"0.#"),1)="."),TRUE,FALSE)</formula>
    </cfRule>
    <cfRule type="expression" dxfId="1271" priority="2081">
      <formula>IF(AND(AL911&lt;0, RIGHT(TEXT(AL911,"0.#"),1)&lt;&gt;"."),TRUE,FALSE)</formula>
    </cfRule>
    <cfRule type="expression" dxfId="1270" priority="2082">
      <formula>IF(AND(AL911&lt;0, RIGHT(TEXT(AL911,"0.#"),1)="."),TRUE,FALSE)</formula>
    </cfRule>
  </conditionalFormatting>
  <conditionalFormatting sqref="AL946:AO973">
    <cfRule type="expression" dxfId="1269" priority="2073">
      <formula>IF(AND(AL946&gt;=0, RIGHT(TEXT(AL946,"0.#"),1)&lt;&gt;"."),TRUE,FALSE)</formula>
    </cfRule>
    <cfRule type="expression" dxfId="1268" priority="2074">
      <formula>IF(AND(AL946&gt;=0, RIGHT(TEXT(AL946,"0.#"),1)="."),TRUE,FALSE)</formula>
    </cfRule>
    <cfRule type="expression" dxfId="1267" priority="2075">
      <formula>IF(AND(AL946&lt;0, RIGHT(TEXT(AL946,"0.#"),1)&lt;&gt;"."),TRUE,FALSE)</formula>
    </cfRule>
    <cfRule type="expression" dxfId="1266" priority="2076">
      <formula>IF(AND(AL946&lt;0, RIGHT(TEXT(AL946,"0.#"),1)="."),TRUE,FALSE)</formula>
    </cfRule>
  </conditionalFormatting>
  <conditionalFormatting sqref="AL944:AO945">
    <cfRule type="expression" dxfId="1265" priority="2067">
      <formula>IF(AND(AL944&gt;=0, RIGHT(TEXT(AL944,"0.#"),1)&lt;&gt;"."),TRUE,FALSE)</formula>
    </cfRule>
    <cfRule type="expression" dxfId="1264" priority="2068">
      <formula>IF(AND(AL944&gt;=0, RIGHT(TEXT(AL944,"0.#"),1)="."),TRUE,FALSE)</formula>
    </cfRule>
    <cfRule type="expression" dxfId="1263" priority="2069">
      <formula>IF(AND(AL944&lt;0, RIGHT(TEXT(AL944,"0.#"),1)&lt;&gt;"."),TRUE,FALSE)</formula>
    </cfRule>
    <cfRule type="expression" dxfId="1262" priority="2070">
      <formula>IF(AND(AL944&lt;0, RIGHT(TEXT(AL944,"0.#"),1)="."),TRUE,FALSE)</formula>
    </cfRule>
  </conditionalFormatting>
  <conditionalFormatting sqref="AL979:AO1006">
    <cfRule type="expression" dxfId="1261" priority="2061">
      <formula>IF(AND(AL979&gt;=0, RIGHT(TEXT(AL979,"0.#"),1)&lt;&gt;"."),TRUE,FALSE)</formula>
    </cfRule>
    <cfRule type="expression" dxfId="1260" priority="2062">
      <formula>IF(AND(AL979&gt;=0, RIGHT(TEXT(AL979,"0.#"),1)="."),TRUE,FALSE)</formula>
    </cfRule>
    <cfRule type="expression" dxfId="1259" priority="2063">
      <formula>IF(AND(AL979&lt;0, RIGHT(TEXT(AL979,"0.#"),1)&lt;&gt;"."),TRUE,FALSE)</formula>
    </cfRule>
    <cfRule type="expression" dxfId="1258" priority="2064">
      <formula>IF(AND(AL979&lt;0, RIGHT(TEXT(AL979,"0.#"),1)="."),TRUE,FALSE)</formula>
    </cfRule>
  </conditionalFormatting>
  <conditionalFormatting sqref="AL977:AO978">
    <cfRule type="expression" dxfId="1257" priority="2055">
      <formula>IF(AND(AL977&gt;=0, RIGHT(TEXT(AL977,"0.#"),1)&lt;&gt;"."),TRUE,FALSE)</formula>
    </cfRule>
    <cfRule type="expression" dxfId="1256" priority="2056">
      <formula>IF(AND(AL977&gt;=0, RIGHT(TEXT(AL977,"0.#"),1)="."),TRUE,FALSE)</formula>
    </cfRule>
    <cfRule type="expression" dxfId="1255" priority="2057">
      <formula>IF(AND(AL977&lt;0, RIGHT(TEXT(AL977,"0.#"),1)&lt;&gt;"."),TRUE,FALSE)</formula>
    </cfRule>
    <cfRule type="expression" dxfId="1254" priority="2058">
      <formula>IF(AND(AL977&lt;0, RIGHT(TEXT(AL977,"0.#"),1)="."),TRUE,FALSE)</formula>
    </cfRule>
  </conditionalFormatting>
  <conditionalFormatting sqref="AL1012:AO1039">
    <cfRule type="expression" dxfId="1253" priority="2049">
      <formula>IF(AND(AL1012&gt;=0, RIGHT(TEXT(AL1012,"0.#"),1)&lt;&gt;"."),TRUE,FALSE)</formula>
    </cfRule>
    <cfRule type="expression" dxfId="1252" priority="2050">
      <formula>IF(AND(AL1012&gt;=0, RIGHT(TEXT(AL1012,"0.#"),1)="."),TRUE,FALSE)</formula>
    </cfRule>
    <cfRule type="expression" dxfId="1251" priority="2051">
      <formula>IF(AND(AL1012&lt;0, RIGHT(TEXT(AL1012,"0.#"),1)&lt;&gt;"."),TRUE,FALSE)</formula>
    </cfRule>
    <cfRule type="expression" dxfId="1250" priority="2052">
      <formula>IF(AND(AL1012&lt;0, RIGHT(TEXT(AL1012,"0.#"),1)="."),TRUE,FALSE)</formula>
    </cfRule>
  </conditionalFormatting>
  <conditionalFormatting sqref="AL1010:AO1011">
    <cfRule type="expression" dxfId="1249" priority="2043">
      <formula>IF(AND(AL1010&gt;=0, RIGHT(TEXT(AL1010,"0.#"),1)&lt;&gt;"."),TRUE,FALSE)</formula>
    </cfRule>
    <cfRule type="expression" dxfId="1248" priority="2044">
      <formula>IF(AND(AL1010&gt;=0, RIGHT(TEXT(AL1010,"0.#"),1)="."),TRUE,FALSE)</formula>
    </cfRule>
    <cfRule type="expression" dxfId="1247" priority="2045">
      <formula>IF(AND(AL1010&lt;0, RIGHT(TEXT(AL1010,"0.#"),1)&lt;&gt;"."),TRUE,FALSE)</formula>
    </cfRule>
    <cfRule type="expression" dxfId="1246" priority="2046">
      <formula>IF(AND(AL1010&lt;0, RIGHT(TEXT(AL1010,"0.#"),1)="."),TRUE,FALSE)</formula>
    </cfRule>
  </conditionalFormatting>
  <conditionalFormatting sqref="Y1010:Y1011">
    <cfRule type="expression" dxfId="1245" priority="2041">
      <formula>IF(RIGHT(TEXT(Y1010,"0.#"),1)=".",FALSE,TRUE)</formula>
    </cfRule>
    <cfRule type="expression" dxfId="1244" priority="2042">
      <formula>IF(RIGHT(TEXT(Y1010,"0.#"),1)=".",TRUE,FALSE)</formula>
    </cfRule>
  </conditionalFormatting>
  <conditionalFormatting sqref="AL1045:AO1072">
    <cfRule type="expression" dxfId="1243" priority="2037">
      <formula>IF(AND(AL1045&gt;=0, RIGHT(TEXT(AL1045,"0.#"),1)&lt;&gt;"."),TRUE,FALSE)</formula>
    </cfRule>
    <cfRule type="expression" dxfId="1242" priority="2038">
      <formula>IF(AND(AL1045&gt;=0, RIGHT(TEXT(AL1045,"0.#"),1)="."),TRUE,FALSE)</formula>
    </cfRule>
    <cfRule type="expression" dxfId="1241" priority="2039">
      <formula>IF(AND(AL1045&lt;0, RIGHT(TEXT(AL1045,"0.#"),1)&lt;&gt;"."),TRUE,FALSE)</formula>
    </cfRule>
    <cfRule type="expression" dxfId="1240" priority="2040">
      <formula>IF(AND(AL1045&lt;0, RIGHT(TEXT(AL1045,"0.#"),1)="."),TRUE,FALSE)</formula>
    </cfRule>
  </conditionalFormatting>
  <conditionalFormatting sqref="Y1045:Y1072">
    <cfRule type="expression" dxfId="1239" priority="2035">
      <formula>IF(RIGHT(TEXT(Y1045,"0.#"),1)=".",FALSE,TRUE)</formula>
    </cfRule>
    <cfRule type="expression" dxfId="1238" priority="2036">
      <formula>IF(RIGHT(TEXT(Y1045,"0.#"),1)=".",TRUE,FALSE)</formula>
    </cfRule>
  </conditionalFormatting>
  <conditionalFormatting sqref="AL1043:AO1044">
    <cfRule type="expression" dxfId="1237" priority="2031">
      <formula>IF(AND(AL1043&gt;=0, RIGHT(TEXT(AL1043,"0.#"),1)&lt;&gt;"."),TRUE,FALSE)</formula>
    </cfRule>
    <cfRule type="expression" dxfId="1236" priority="2032">
      <formula>IF(AND(AL1043&gt;=0, RIGHT(TEXT(AL1043,"0.#"),1)="."),TRUE,FALSE)</formula>
    </cfRule>
    <cfRule type="expression" dxfId="1235" priority="2033">
      <formula>IF(AND(AL1043&lt;0, RIGHT(TEXT(AL1043,"0.#"),1)&lt;&gt;"."),TRUE,FALSE)</formula>
    </cfRule>
    <cfRule type="expression" dxfId="1234" priority="2034">
      <formula>IF(AND(AL1043&lt;0, RIGHT(TEXT(AL1043,"0.#"),1)="."),TRUE,FALSE)</formula>
    </cfRule>
  </conditionalFormatting>
  <conditionalFormatting sqref="Y1043:Y1044">
    <cfRule type="expression" dxfId="1233" priority="2029">
      <formula>IF(RIGHT(TEXT(Y1043,"0.#"),1)=".",FALSE,TRUE)</formula>
    </cfRule>
    <cfRule type="expression" dxfId="1232" priority="2030">
      <formula>IF(RIGHT(TEXT(Y1043,"0.#"),1)=".",TRUE,FALSE)</formula>
    </cfRule>
  </conditionalFormatting>
  <conditionalFormatting sqref="AL1078:AO1105">
    <cfRule type="expression" dxfId="1231" priority="2025">
      <formula>IF(AND(AL1078&gt;=0, RIGHT(TEXT(AL1078,"0.#"),1)&lt;&gt;"."),TRUE,FALSE)</formula>
    </cfRule>
    <cfRule type="expression" dxfId="1230" priority="2026">
      <formula>IF(AND(AL1078&gt;=0, RIGHT(TEXT(AL1078,"0.#"),1)="."),TRUE,FALSE)</formula>
    </cfRule>
    <cfRule type="expression" dxfId="1229" priority="2027">
      <formula>IF(AND(AL1078&lt;0, RIGHT(TEXT(AL1078,"0.#"),1)&lt;&gt;"."),TRUE,FALSE)</formula>
    </cfRule>
    <cfRule type="expression" dxfId="1228" priority="2028">
      <formula>IF(AND(AL1078&lt;0, RIGHT(TEXT(AL1078,"0.#"),1)="."),TRUE,FALSE)</formula>
    </cfRule>
  </conditionalFormatting>
  <conditionalFormatting sqref="Y1078:Y1105">
    <cfRule type="expression" dxfId="1227" priority="2023">
      <formula>IF(RIGHT(TEXT(Y1078,"0.#"),1)=".",FALSE,TRUE)</formula>
    </cfRule>
    <cfRule type="expression" dxfId="1226" priority="2024">
      <formula>IF(RIGHT(TEXT(Y1078,"0.#"),1)=".",TRUE,FALSE)</formula>
    </cfRule>
  </conditionalFormatting>
  <conditionalFormatting sqref="AL1076:AO1077">
    <cfRule type="expression" dxfId="1225" priority="2019">
      <formula>IF(AND(AL1076&gt;=0, RIGHT(TEXT(AL1076,"0.#"),1)&lt;&gt;"."),TRUE,FALSE)</formula>
    </cfRule>
    <cfRule type="expression" dxfId="1224" priority="2020">
      <formula>IF(AND(AL1076&gt;=0, RIGHT(TEXT(AL1076,"0.#"),1)="."),TRUE,FALSE)</formula>
    </cfRule>
    <cfRule type="expression" dxfId="1223" priority="2021">
      <formula>IF(AND(AL1076&lt;0, RIGHT(TEXT(AL1076,"0.#"),1)&lt;&gt;"."),TRUE,FALSE)</formula>
    </cfRule>
    <cfRule type="expression" dxfId="1222" priority="2022">
      <formula>IF(AND(AL1076&lt;0, RIGHT(TEXT(AL1076,"0.#"),1)="."),TRUE,FALSE)</formula>
    </cfRule>
  </conditionalFormatting>
  <conditionalFormatting sqref="Y1076:Y1077">
    <cfRule type="expression" dxfId="1221" priority="2017">
      <formula>IF(RIGHT(TEXT(Y1076,"0.#"),1)=".",FALSE,TRUE)</formula>
    </cfRule>
    <cfRule type="expression" dxfId="1220" priority="2018">
      <formula>IF(RIGHT(TEXT(Y1076,"0.#"),1)=".",TRUE,FALSE)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Y790">
    <cfRule type="expression" dxfId="25" priority="25">
      <formula>IF(RIGHT(TEXT(Y790,"0.#"),1)=".",FALSE,TRUE)</formula>
    </cfRule>
    <cfRule type="expression" dxfId="24" priority="26">
      <formula>IF(RIGHT(TEXT(Y790,"0.#"),1)=".",TRUE,FALSE)</formula>
    </cfRule>
  </conditionalFormatting>
  <conditionalFormatting sqref="Y789">
    <cfRule type="expression" dxfId="23" priority="23">
      <formula>IF(RIGHT(TEXT(Y789,"0.#"),1)=".",FALSE,TRUE)</formula>
    </cfRule>
    <cfRule type="expression" dxfId="22" priority="24">
      <formula>IF(RIGHT(TEXT(Y789,"0.#"),1)=".",TRUE,FALSE)</formula>
    </cfRule>
  </conditionalFormatting>
  <conditionalFormatting sqref="AU790">
    <cfRule type="expression" dxfId="21" priority="21">
      <formula>IF(RIGHT(TEXT(AU790,"0.#"),1)=".",FALSE,TRUE)</formula>
    </cfRule>
    <cfRule type="expression" dxfId="20" priority="22">
      <formula>IF(RIGHT(TEXT(AU790,"0.#"),1)=".",TRUE,FALSE)</formula>
    </cfRule>
  </conditionalFormatting>
  <conditionalFormatting sqref="AU789">
    <cfRule type="expression" dxfId="19" priority="19">
      <formula>IF(RIGHT(TEXT(AU789,"0.#"),1)=".",FALSE,TRUE)</formula>
    </cfRule>
    <cfRule type="expression" dxfId="18" priority="20">
      <formula>IF(RIGHT(TEXT(AU789,"0.#"),1)=".",TRUE,FALSE)</formula>
    </cfRule>
  </conditionalFormatting>
  <conditionalFormatting sqref="AL847:AO852">
    <cfRule type="expression" dxfId="17" priority="15">
      <formula>IF(AND(AL847&gt;=0, RIGHT(TEXT(AL847,"0.#"),1)&lt;&gt;"."),TRUE,FALSE)</formula>
    </cfRule>
    <cfRule type="expression" dxfId="16" priority="16">
      <formula>IF(AND(AL847&gt;=0, RIGHT(TEXT(AL847,"0.#"),1)="."),TRUE,FALSE)</formula>
    </cfRule>
    <cfRule type="expression" dxfId="15" priority="17">
      <formula>IF(AND(AL847&lt;0, RIGHT(TEXT(AL847,"0.#"),1)&lt;&gt;"."),TRUE,FALSE)</formula>
    </cfRule>
    <cfRule type="expression" dxfId="14" priority="18">
      <formula>IF(AND(AL847&lt;0, RIGHT(TEXT(AL847,"0.#"),1)="."),TRUE,FALSE)</formula>
    </cfRule>
  </conditionalFormatting>
  <conditionalFormatting sqref="Y847:Y852">
    <cfRule type="expression" dxfId="13" priority="13">
      <formula>IF(RIGHT(TEXT(Y847,"0.#"),1)=".",FALSE,TRUE)</formula>
    </cfRule>
    <cfRule type="expression" dxfId="12" priority="14">
      <formula>IF(RIGHT(TEXT(Y847,"0.#"),1)=".",TRUE,FALSE)</formula>
    </cfRule>
  </conditionalFormatting>
  <conditionalFormatting sqref="AL845:AO846">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Y846">
    <cfRule type="expression" dxfId="7" priority="7">
      <formula>IF(RIGHT(TEXT(Y845,"0.#"),1)=".",FALSE,TRUE)</formula>
    </cfRule>
    <cfRule type="expression" dxfId="6" priority="8">
      <formula>IF(RIGHT(TEXT(Y845,"0.#"),1)=".",TRUE,FALSE)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483" max="49" man="1"/>
    <brk id="735" max="49" man="1"/>
    <brk id="8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W1" zoomScaleNormal="100" workbookViewId="0">
      <selection activeCell="AA24" sqref="AA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t="s">
        <v>636</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直接実施、委託・請負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t="s">
        <v>636</v>
      </c>
      <c r="C6" s="13" t="str">
        <f t="shared" si="0"/>
        <v>科学技術・イノベーション</v>
      </c>
      <c r="D6" s="13" t="str">
        <f t="shared" ref="D6:D21" si="8">IF(C6="",D5,IF(D5&lt;&gt;"",CONCATENATE(D5,"、",C6),C6))</f>
        <v>宇宙開発利用、科学技術・イノベーション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宇宙開発利用、科学技術・イノベーション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宇宙開発利用、科学技術・イノベーション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宇宙開発利用、科学技術・イノベーション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宇宙開発利用、科学技術・イノベーション</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宇宙開発利用、科学技術・イノベーション</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宇宙開発利用、科学技術・イノベーション</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宇宙開発利用、科学技術・イノベーション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宇宙開発利用、科学技術・イノベーション</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宇宙開発利用、科学技術・イノベーション</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宇宙開発利用、科学技術・イノベーション</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宇宙開発利用、科学技術・イノベーション</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宇宙開発利用、科学技術・イノベーション</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宇宙開発利用、科学技術・イノベーション</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宇宙開発利用、科学技術・イノベーション</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宇宙開発利用、科学技術・イノベーション</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宇宙開発利用、科学技術・イノベーション</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宇宙開発利用、科学技術・イノベーション</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宇宙開発利用、科学技術・イノベーション</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宇宙開発利用、科学技術・イノベーション</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RIWPC204G</dc:creator>
  <cp:lastModifiedBy>GSI</cp:lastModifiedBy>
  <cp:lastPrinted>2021-06-30T04:46:05Z</cp:lastPrinted>
  <dcterms:created xsi:type="dcterms:W3CDTF">2012-03-13T00:50:25Z</dcterms:created>
  <dcterms:modified xsi:type="dcterms:W3CDTF">2021-06-30T04:51:11Z</dcterms:modified>
</cp:coreProperties>
</file>