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ishio-m2iv\Desktop\新しいフォルダ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行政事業レビューシート!$A$1:$AX$845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213" i="3"/>
  <c r="AY255" i="3"/>
  <c r="AY369" i="3"/>
  <c r="AY616" i="3"/>
  <c r="AY606" i="3"/>
  <c r="AY645" i="3"/>
  <c r="AY50" i="3"/>
  <c r="AY23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<sst xmlns="http://schemas.openxmlformats.org/spreadsheetml/2006/main" count="2334" uniqueCount="688">
  <si>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</si>
  <si>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</si>
  <si>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</si>
  <si>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</si>
  <si>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</si>
  <si>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</si>
  <si>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</si>
  <si>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</si>
  <si>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</si>
  <si>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</si>
  <si>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</si>
  <si>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</si>
  <si>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</si>
  <si>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</si>
  <si>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</si>
  <si>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</si>
  <si>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</si>
  <si>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</si>
  <si>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</si>
  <si>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</si>
  <si>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</si>
  <si>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</si>
  <si>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</si>
  <si>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</si>
  <si>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</si>
  <si>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</si>
  <si>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</si>
  <si>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</si>
  <si>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</si>
  <si>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</si>
  <si>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</si>
  <si>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</si>
  <si>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</si>
  <si>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</si>
  <si>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</si>
  <si>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</si>
  <si>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</si>
  <si>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</si>
  <si>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</si>
  <si>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</si>
  <si>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</si>
  <si>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</si>
  <si>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</si>
  <si>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</si>
  <si>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</si>
  <si>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</si>
  <si>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</si>
  <si>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</si>
  <si>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</si>
  <si>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</si>
  <si>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</si>
  <si>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</si>
  <si>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</si>
  <si>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</si>
  <si>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</si>
  <si>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</si>
  <si>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</si>
  <si>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</si>
  <si>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</si>
  <si>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</si>
  <si>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</si>
  <si>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</si>
  <si>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</si>
  <si>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</si>
  <si>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</si>
  <si>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</si>
  <si>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</si>
  <si>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</si>
  <si>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</si>
  <si>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</si>
  <si>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</si>
  <si>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</si>
  <si>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</si>
  <si>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</si>
  <si>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</si>
  <si>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</si>
  <si>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</si>
  <si>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</si>
  <si>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</si>
  <si>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</si>
  <si>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</si>
  <si>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</si>
  <si>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</si>
  <si>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</si>
  <si>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</si>
  <si>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</si>
  <si>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</si>
  <si>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</si>
  <si>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</si>
  <si>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</si>
  <si>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</si>
  <si>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</si>
  <si>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</si>
  <si>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</si>
  <si>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</si>
  <si>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</si>
  <si>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</si>
  <si>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</si>
  <si>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</si>
  <si>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</si>
  <si>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</si>
  <si>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</si>
  <si>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</si>
  <si>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</si>
  <si>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</si>
  <si>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</si>
  <si>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</si>
  <si>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</si>
  <si>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</si>
  <si>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</si>
  <si>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</si>
  <si>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</si>
  <si>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</si>
  <si>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</si>
  <si>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</si>
  <si>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</si>
  <si>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</si>
  <si>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</si>
  <si>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</si>
  <si>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</si>
  <si>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</si>
  <si>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</si>
  <si>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</si>
  <si>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</si>
  <si>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</si>
  <si>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</si>
  <si>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</si>
  <si>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</si>
  <si>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</si>
  <si>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</si>
  <si>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</si>
  <si>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</si>
  <si>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</si>
  <si>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</si>
  <si>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</si>
  <si>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</si>
  <si>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</si>
  <si>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</si>
  <si>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</si>
  <si>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</si>
  <si>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</si>
  <si>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</si>
  <si>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</si>
  <si>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</si>
  <si>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</si>
  <si>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</si>
  <si>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</si>
  <si>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</si>
  <si>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</si>
  <si>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</si>
  <si>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</si>
  <si>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</si>
  <si>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</si>
  <si>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</si>
  <si>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</si>
  <si>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</si>
  <si>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</si>
  <si>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</si>
  <si>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</si>
  <si>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</si>
  <si>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</si>
  <si>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</si>
  <si>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</si>
  <si>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</si>
  <si>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</si>
  <si>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</si>
  <si>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</si>
  <si>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</si>
  <si>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</si>
  <si>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</si>
  <si>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</si>
  <si>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</si>
  <si>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</si>
  <si>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</si>
  <si>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</si>
  <si>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</si>
  <si>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</si>
  <si>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</si>
  <si>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</si>
  <si>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</si>
  <si>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</si>
  <si>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</si>
  <si>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</si>
  <si>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</si>
  <si>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</si>
  <si>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</si>
  <si>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</si>
  <si>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</si>
  <si>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</si>
  <si>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</si>
  <si>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</si>
  <si>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</si>
  <si>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</si>
  <si>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</si>
  <si>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</si>
  <si>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</si>
  <si>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</si>
  <si>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</si>
  <si>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</si>
  <si>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</si>
  <si>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</si>
  <si>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</si>
  <si>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</si>
  <si>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</si>
  <si>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</si>
  <si>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</si>
  <si>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</si>
  <si>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</si>
  <si>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</si>
  <si>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</si>
  <si>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</si>
  <si>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</si>
  <si>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</si>
  <si>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</si>
  <si>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</si>
  <si>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</si>
  <si>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</si>
  <si>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</si>
  <si>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</si>
  <si>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</si>
  <si>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</si>
  <si>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</si>
  <si>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</si>
  <si>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</si>
  <si>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</si>
  <si>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</si>
  <si>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</si>
  <si>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</si>
  <si>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</si>
  <si>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</si>
  <si>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</si>
  <si>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</si>
  <si>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</si>
  <si>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</si>
  <si>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</si>
  <si>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</si>
  <si>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</si>
  <si>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</si>
  <si>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</si>
  <si>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</si>
  <si>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</si>
  <si>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</si>
  <si>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</si>
  <si>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</si>
  <si>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</si>
  <si>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</si>
  <si>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</si>
  <si>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</si>
  <si>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</si>
  <si>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</si>
  <si>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</si>
  <si>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</si>
  <si>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</si>
  <si>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</si>
  <si>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</si>
  <si>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</si>
  <si>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</si>
  <si>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</si>
  <si>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</si>
  <si>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</si>
  <si>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</si>
  <si>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</si>
  <si>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</si>
  <si>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</si>
  <si>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</si>
  <si>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</si>
  <si>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</si>
  <si>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</si>
  <si>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</si>
  <si>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</si>
  <si>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</si>
  <si>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</si>
  <si>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</si>
  <si>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</si>
  <si>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</si>
  <si>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</si>
  <si>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</si>
  <si>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</si>
  <si>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</si>
  <si>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</si>
  <si>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</si>
  <si>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</si>
  <si>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</si>
  <si>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</si>
  <si>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</si>
  <si>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</si>
  <si>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</si>
  <si>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</si>
  <si>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</si>
  <si>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</si>
  <si>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</si>
  <si>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</si>
  <si>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</si>
  <si>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</si>
  <si>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</si>
  <si>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</si>
  <si>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</si>
  <si>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</si>
  <si>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</si>
  <si>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</si>
  <si>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</si>
  <si>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</si>
  <si>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</si>
  <si>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</si>
  <si>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</si>
  <si>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</si>
  <si>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</si>
  <si>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</si>
  <si>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</si>
  <si>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</si>
  <si>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</si>
  <si>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</si>
  <si>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</si>
  <si>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</si>
  <si>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</si>
  <si>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</si>
  <si>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</si>
  <si>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</si>
  <si>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</si>
  <si>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</si>
  <si>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</si>
  <si>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</si>
  <si>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</si>
  <si>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</si>
  <si>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</si>
  <si>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</si>
  <si>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</si>
  <si>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</si>
  <si>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</si>
  <si>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</si>
  <si>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</si>
  <si>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</si>
  <si>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</si>
  <si>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</si>
  <si>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</si>
  <si>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</si>
  <si>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</si>
  <si>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</si>
  <si>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</si>
  <si>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</si>
  <si>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</si>
  <si>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</si>
  <si>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</si>
  <si>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</si>
  <si>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</si>
  <si>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</si>
  <si>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</si>
  <si>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</si>
  <si>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</si>
  <si>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</si>
  <si>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</si>
  <si>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</si>
  <si>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</si>
  <si>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</si>
  <si>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</si>
  <si>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</si>
  <si>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</si>
  <si>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</si>
  <si>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</si>
  <si>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</si>
  <si>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</si>
  <si>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</si>
  <si>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</si>
  <si>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</si>
  <si>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</si>
  <si>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</si>
  <si>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</si>
  <si>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</si>
  <si>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</si>
  <si>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</si>
  <si>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</si>
  <si>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</si>
  <si>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</si>
  <si>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</si>
  <si>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</si>
  <si>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</si>
  <si>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</si>
  <si>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</si>
  <si>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</si>
  <si>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</si>
  <si>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</si>
  <si>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</si>
  <si>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</si>
  <si>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</si>
  <si>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</si>
  <si>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</si>
  <si>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</si>
  <si>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</si>
  <si>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</si>
  <si>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</si>
  <si>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</si>
  <si>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</si>
  <si>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</si>
  <si>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</si>
  <si>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</si>
  <si>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</si>
  <si>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</si>
  <si>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</si>
  <si>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</si>
  <si>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</si>
  <si>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</si>
  <si>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</si>
  <si>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</si>
  <si>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</si>
  <si>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</si>
  <si>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</si>
  <si>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</si>
  <si>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</si>
  <si>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</si>
  <si>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</si>
  <si>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</si>
  <si>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</si>
  <si>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</si>
  <si>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</si>
  <si>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</si>
  <si>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</si>
  <si>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</si>
  <si>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</si>
  <si>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</si>
  <si>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</si>
  <si>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</si>
  <si>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</si>
  <si>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</si>
  <si>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</si>
  <si>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</si>
  <si>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</si>
  <si>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</si>
  <si>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</si>
  <si>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</si>
  <si>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</si>
  <si>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</si>
  <si>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</si>
  <si>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</si>
  <si>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</si>
  <si>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</si>
  <si>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</si>
  <si>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</si>
  <si>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</si>
  <si>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</si>
  <si>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</si>
  <si>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</si>
  <si>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</si>
  <si>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</si>
  <si>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</si>
  <si>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</si>
  <si>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</si>
  <si>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</si>
  <si>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</si>
  <si>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</si>
  <si>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</si>
  <si>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</si>
  <si>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</si>
  <si>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</si>
  <si>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</si>
  <si>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</si>
  <si>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</si>
  <si>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</si>
  <si>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</si>
  <si>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</si>
  <si>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</si>
  <si>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</si>
  <si>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</si>
  <si>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</si>
  <si>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</si>
  <si>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</si>
  <si>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</si>
  <si>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</si>
  <si>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</si>
  <si>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</si>
  <si>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</si>
  <si>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</si>
  <si>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</si>
  <si>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</si>
  <si>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</si>
  <si>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</si>
  <si>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</si>
  <si>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</si>
  <si>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</si>
  <si>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</si>
  <si>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</si>
  <si>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</si>
  <si>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</si>
  <si>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</si>
  <si>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</si>
  <si>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</si>
  <si>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</si>
  <si>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</si>
  <si>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</si>
  <si>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</si>
  <si>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</si>
  <si>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</si>
  <si>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</si>
  <si>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</si>
  <si>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</si>
  <si>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</si>
  <si>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</si>
  <si>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</si>
  <si>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</si>
  <si>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</si>
  <si>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</si>
  <si>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</si>
  <si>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</si>
  <si>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</si>
  <si>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</si>
  <si>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</si>
  <si>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</si>
  <si>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</si>
  <si>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</si>
  <si>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</si>
  <si>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</si>
  <si>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</si>
  <si>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</si>
  <si>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</si>
  <si>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</si>
  <si>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</si>
  <si>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</si>
  <si>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</si>
  <si>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</si>
  <si>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</si>
  <si>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</si>
  <si>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</si>
  <si>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</si>
  <si>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</si>
  <si>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</si>
  <si>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</si>
  <si>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</si>
  <si>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</si>
  <si>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</si>
  <si>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</si>
  <si>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</si>
  <si>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</si>
  <si>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</si>
  <si>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</si>
  <si>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</si>
  <si>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</si>
  <si>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</si>
  <si>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</si>
  <si>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</si>
  <si>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</si>
  <si>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</si>
  <si>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</si>
  <si>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</si>
  <si>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</si>
  <si>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</si>
  <si>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</si>
  <si>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</si>
  <si>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</si>
  <si>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</si>
  <si>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</si>
  <si>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</si>
  <si>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</si>
  <si>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</si>
  <si>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</si>
  <si>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</si>
  <si>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</si>
  <si>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</si>
  <si>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</si>
  <si>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</si>
  <si>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</si>
  <si>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</si>
  <si>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</si>
  <si>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</si>
  <si>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</si>
  <si>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</si>
  <si>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</si>
  <si>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</si>
  <si>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</si>
  <si>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</si>
  <si>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</si>
  <si>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</si>
  <si>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</si>
  <si>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</si>
  <si>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</si>
  <si>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</si>
  <si>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</si>
  <si>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</si>
  <si>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</si>
  <si>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</si>
  <si>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</si>
  <si>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</si>
  <si>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</si>
  <si>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</si>
  <si>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</si>
  <si>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</si>
  <si>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</si>
  <si>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</si>
  <si>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</si>
  <si>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</si>
  <si>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</si>
  <si>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</si>
  <si>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</si>
  <si>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</si>
  <si>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</si>
  <si>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</si>
  <si>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</si>
  <si>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</si>
  <si>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</si>
  <si>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</si>
  <si>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</si>
  <si>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</si>
  <si>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</si>
  <si>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</si>
  <si>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</si>
  <si>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</si>
  <si>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</si>
  <si>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</si>
  <si>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</si>
  <si>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</si>
  <si>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</si>
  <si>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</si>
  <si>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</si>
  <si>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</si>
  <si>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</si>
  <si>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</si>
  <si>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</si>
  <si>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</si>
  <si>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</si>
  <si>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</si>
  <si>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</si>
  <si>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</si>
  <si>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</si>
  <si>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</si>
  <si>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</si>
  <si>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</si>
  <si>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</si>
  <si>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</si>
  <si>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</si>
  <si>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</si>
  <si>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</si>
  <si>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</si>
  <si>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</si>
  <si>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</si>
  <si>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</si>
  <si>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観光庁</t>
    <rPh sb="0" eb="2">
      <t>カンコウ</t>
    </rPh>
    <rPh sb="2" eb="3">
      <t>チョウ</t>
    </rPh>
    <phoneticPr fontId="5"/>
  </si>
  <si>
    <t>参事官（旅行振興）</t>
    <rPh sb="0" eb="3">
      <t>サンジカン</t>
    </rPh>
    <rPh sb="4" eb="6">
      <t>リョコウ</t>
    </rPh>
    <rPh sb="6" eb="8">
      <t>シンコウ</t>
    </rPh>
    <phoneticPr fontId="5"/>
  </si>
  <si>
    <t>○</t>
  </si>
  <si>
    <t>観光立国推進基本法第18条</t>
    <rPh sb="0" eb="2">
      <t>カンコウ</t>
    </rPh>
    <rPh sb="2" eb="4">
      <t>リッコク</t>
    </rPh>
    <rPh sb="4" eb="6">
      <t>スイシン</t>
    </rPh>
    <rPh sb="6" eb="8">
      <t>キホン</t>
    </rPh>
    <rPh sb="9" eb="10">
      <t>ダイ</t>
    </rPh>
    <rPh sb="12" eb="13">
      <t>ジョウ</t>
    </rPh>
    <phoneticPr fontId="5"/>
  </si>
  <si>
    <t>明日の日本を支える観光ビジョン
観光ビジョン実現プログラム
観光立国推進基本計画　等</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41" eb="42">
      <t>トウ</t>
    </rPh>
    <phoneticPr fontId="5"/>
  </si>
  <si>
    <t>海外教育旅行についての安全・衛生面、教育面、経済面からの課題や課題解決に向けた取組等を整理した上で、海外教育旅行の更なる促進に向けた国内における普及・啓発活動を展開する。</t>
    <rPh sb="0" eb="2">
      <t>カイガイ</t>
    </rPh>
    <rPh sb="2" eb="4">
      <t>キョウイク</t>
    </rPh>
    <rPh sb="4" eb="6">
      <t>リョコウ</t>
    </rPh>
    <rPh sb="11" eb="13">
      <t>アンゼン</t>
    </rPh>
    <rPh sb="14" eb="17">
      <t>エイセイメン</t>
    </rPh>
    <rPh sb="18" eb="20">
      <t>キョウイク</t>
    </rPh>
    <rPh sb="20" eb="21">
      <t>メン</t>
    </rPh>
    <rPh sb="22" eb="24">
      <t>ケイザイ</t>
    </rPh>
    <rPh sb="24" eb="25">
      <t>メン</t>
    </rPh>
    <rPh sb="28" eb="30">
      <t>カダイ</t>
    </rPh>
    <rPh sb="31" eb="33">
      <t>カダイ</t>
    </rPh>
    <rPh sb="33" eb="35">
      <t>カイケツ</t>
    </rPh>
    <rPh sb="36" eb="37">
      <t>ム</t>
    </rPh>
    <rPh sb="39" eb="41">
      <t>トリクミ</t>
    </rPh>
    <rPh sb="41" eb="42">
      <t>トウ</t>
    </rPh>
    <rPh sb="43" eb="45">
      <t>セイリ</t>
    </rPh>
    <rPh sb="47" eb="48">
      <t>ウエ</t>
    </rPh>
    <rPh sb="50" eb="52">
      <t>カイガイ</t>
    </rPh>
    <rPh sb="52" eb="54">
      <t>キョウイク</t>
    </rPh>
    <rPh sb="54" eb="56">
      <t>リョコウ</t>
    </rPh>
    <rPh sb="57" eb="58">
      <t>サラ</t>
    </rPh>
    <rPh sb="60" eb="62">
      <t>ソクシン</t>
    </rPh>
    <rPh sb="63" eb="64">
      <t>ム</t>
    </rPh>
    <rPh sb="66" eb="68">
      <t>コクナイ</t>
    </rPh>
    <rPh sb="72" eb="74">
      <t>フキュウ</t>
    </rPh>
    <rPh sb="75" eb="77">
      <t>ケイハツ</t>
    </rPh>
    <rPh sb="77" eb="79">
      <t>カツドウ</t>
    </rPh>
    <rPh sb="80" eb="82">
      <t>テンカイ</t>
    </rPh>
    <phoneticPr fontId="5"/>
  </si>
  <si>
    <t>-</t>
  </si>
  <si>
    <t>-</t>
    <phoneticPr fontId="5"/>
  </si>
  <si>
    <t>観光振興調査費</t>
    <rPh sb="0" eb="2">
      <t>カンコウ</t>
    </rPh>
    <rPh sb="2" eb="4">
      <t>シンコウ</t>
    </rPh>
    <rPh sb="4" eb="6">
      <t>チョウサ</t>
    </rPh>
    <rPh sb="6" eb="7">
      <t>ヒ</t>
    </rPh>
    <phoneticPr fontId="5"/>
  </si>
  <si>
    <t>公私立高等学校の海外修学旅行・海外研修の参加人数の推移</t>
    <rPh sb="0" eb="1">
      <t>コウ</t>
    </rPh>
    <rPh sb="1" eb="3">
      <t>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rPh sb="25" eb="27">
      <t>スイイ</t>
    </rPh>
    <phoneticPr fontId="5"/>
  </si>
  <si>
    <t>公私立高等学校の海外修学旅行・海外研修の参加人数数（初期値：平成29年度220,340人）</t>
    <rPh sb="0" eb="1">
      <t>コウ</t>
    </rPh>
    <rPh sb="1" eb="3">
      <t>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rPh sb="24" eb="25">
      <t>スウ</t>
    </rPh>
    <rPh sb="26" eb="29">
      <t>ショキチ</t>
    </rPh>
    <rPh sb="30" eb="32">
      <t>ヘイセイ</t>
    </rPh>
    <rPh sb="34" eb="36">
      <t>ネンド</t>
    </rPh>
    <rPh sb="43" eb="44">
      <t>ニン</t>
    </rPh>
    <phoneticPr fontId="5"/>
  </si>
  <si>
    <t>人</t>
    <rPh sb="0" eb="1">
      <t>ヒト</t>
    </rPh>
    <phoneticPr fontId="5"/>
  </si>
  <si>
    <t>公益財団法人全国修学旅行研究協会「全国公私立高等学校海外（国内）修学旅行・海外研修実施状況調査報告」
（http://shugakuryoko.com/chosa/kaigai/）</t>
    <rPh sb="0" eb="2">
      <t>コウエキ</t>
    </rPh>
    <rPh sb="2" eb="4">
      <t>ザイダン</t>
    </rPh>
    <rPh sb="4" eb="6">
      <t>ホウジン</t>
    </rPh>
    <rPh sb="6" eb="8">
      <t>ゼンコク</t>
    </rPh>
    <rPh sb="8" eb="10">
      <t>シュウガク</t>
    </rPh>
    <rPh sb="10" eb="12">
      <t>リョコウ</t>
    </rPh>
    <rPh sb="12" eb="14">
      <t>ケンキュウ</t>
    </rPh>
    <rPh sb="14" eb="16">
      <t>キョウカイ</t>
    </rPh>
    <rPh sb="17" eb="19">
      <t>ゼンコク</t>
    </rPh>
    <rPh sb="19" eb="20">
      <t>コウ</t>
    </rPh>
    <rPh sb="20" eb="22">
      <t>シリツ</t>
    </rPh>
    <rPh sb="22" eb="24">
      <t>コウトウ</t>
    </rPh>
    <rPh sb="24" eb="26">
      <t>ガッコウ</t>
    </rPh>
    <rPh sb="26" eb="28">
      <t>カイガイ</t>
    </rPh>
    <rPh sb="29" eb="31">
      <t>コクナイ</t>
    </rPh>
    <rPh sb="32" eb="34">
      <t>シュウガク</t>
    </rPh>
    <rPh sb="34" eb="36">
      <t>リョコウ</t>
    </rPh>
    <rPh sb="37" eb="39">
      <t>カイガイ</t>
    </rPh>
    <rPh sb="39" eb="41">
      <t>ケンシュウ</t>
    </rPh>
    <rPh sb="41" eb="43">
      <t>ジッシ</t>
    </rPh>
    <rPh sb="43" eb="45">
      <t>ジョウキョウ</t>
    </rPh>
    <rPh sb="45" eb="47">
      <t>チョウサ</t>
    </rPh>
    <rPh sb="47" eb="49">
      <t>ホウコク</t>
    </rPh>
    <phoneticPr fontId="5"/>
  </si>
  <si>
    <t>教育旅行による双方向交流の拡大に向けたセミナーの開催数</t>
    <rPh sb="0" eb="2">
      <t>キョウイク</t>
    </rPh>
    <rPh sb="2" eb="4">
      <t>リョコウ</t>
    </rPh>
    <rPh sb="7" eb="10">
      <t>ソウホウコウ</t>
    </rPh>
    <rPh sb="10" eb="12">
      <t>コウリュウ</t>
    </rPh>
    <rPh sb="13" eb="15">
      <t>カクダイ</t>
    </rPh>
    <rPh sb="16" eb="17">
      <t>ム</t>
    </rPh>
    <rPh sb="24" eb="26">
      <t>カイサイ</t>
    </rPh>
    <rPh sb="26" eb="27">
      <t>スウ</t>
    </rPh>
    <phoneticPr fontId="5"/>
  </si>
  <si>
    <t>回</t>
    <rPh sb="0" eb="1">
      <t>カイ</t>
    </rPh>
    <phoneticPr fontId="5"/>
  </si>
  <si>
    <t>執行額／教育旅行による双方向交流の拡大に向けたセミナーの開催数　　　　　　　　　　　　　　</t>
    <rPh sb="0" eb="2">
      <t>シッコウ</t>
    </rPh>
    <rPh sb="2" eb="3">
      <t>ガク</t>
    </rPh>
    <rPh sb="4" eb="6">
      <t>キョウイク</t>
    </rPh>
    <rPh sb="6" eb="8">
      <t>リョコウ</t>
    </rPh>
    <rPh sb="11" eb="14">
      <t>ソウホウコウ</t>
    </rPh>
    <rPh sb="14" eb="16">
      <t>コウリュウ</t>
    </rPh>
    <rPh sb="17" eb="19">
      <t>カクダイ</t>
    </rPh>
    <rPh sb="20" eb="21">
      <t>ム</t>
    </rPh>
    <rPh sb="28" eb="30">
      <t>カイサイ</t>
    </rPh>
    <rPh sb="30" eb="31">
      <t>スウ</t>
    </rPh>
    <phoneticPr fontId="5"/>
  </si>
  <si>
    <t>円</t>
    <rPh sb="0" eb="1">
      <t>エン</t>
    </rPh>
    <phoneticPr fontId="5"/>
  </si>
  <si>
    <t>　　円/人</t>
    <rPh sb="2" eb="3">
      <t>エン</t>
    </rPh>
    <rPh sb="4" eb="5">
      <t>ヒト</t>
    </rPh>
    <phoneticPr fontId="5"/>
  </si>
  <si>
    <t>13,000,000/5</t>
    <phoneticPr fontId="5"/>
  </si>
  <si>
    <t>20,000,000/9</t>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</si>
  <si>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</si>
  <si>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20　観光立国を推進する</t>
    <rPh sb="3" eb="5">
      <t>カンコウ</t>
    </rPh>
    <rPh sb="5" eb="7">
      <t>リッコク</t>
    </rPh>
    <rPh sb="8" eb="10">
      <t>スイシン</t>
    </rPh>
    <phoneticPr fontId="5"/>
  </si>
  <si>
    <t>訪日外国人旅行者数</t>
    <rPh sb="0" eb="2">
      <t>ホウニチ</t>
    </rPh>
    <rPh sb="2" eb="4">
      <t>ガイコク</t>
    </rPh>
    <rPh sb="4" eb="5">
      <t>ジン</t>
    </rPh>
    <rPh sb="5" eb="8">
      <t>リョコウシャ</t>
    </rPh>
    <rPh sb="8" eb="9">
      <t>スウ</t>
    </rPh>
    <phoneticPr fontId="5"/>
  </si>
  <si>
    <t>万人</t>
    <rPh sb="0" eb="2">
      <t>マンニン</t>
    </rPh>
    <phoneticPr fontId="5"/>
  </si>
  <si>
    <t>訪日外国人旅行消費額</t>
    <rPh sb="0" eb="2">
      <t>ホウニチ</t>
    </rPh>
    <rPh sb="2" eb="4">
      <t>ガイコク</t>
    </rPh>
    <rPh sb="4" eb="5">
      <t>ジン</t>
    </rPh>
    <rPh sb="5" eb="7">
      <t>リョコウ</t>
    </rPh>
    <rPh sb="7" eb="10">
      <t>ショウヒガク</t>
    </rPh>
    <phoneticPr fontId="5"/>
  </si>
  <si>
    <t>兆円</t>
    <rPh sb="0" eb="2">
      <t>チョウエン</t>
    </rPh>
    <phoneticPr fontId="5"/>
  </si>
  <si>
    <t>地方部での外国人延べ宿泊者数</t>
    <rPh sb="0" eb="2">
      <t>チホウ</t>
    </rPh>
    <rPh sb="2" eb="3">
      <t>ブ</t>
    </rPh>
    <rPh sb="5" eb="7">
      <t>ガイコク</t>
    </rPh>
    <rPh sb="7" eb="8">
      <t>ジン</t>
    </rPh>
    <rPh sb="8" eb="9">
      <t>ノ</t>
    </rPh>
    <rPh sb="10" eb="12">
      <t>シュクハク</t>
    </rPh>
    <rPh sb="12" eb="13">
      <t>シャ</t>
    </rPh>
    <rPh sb="13" eb="14">
      <t>スウ</t>
    </rPh>
    <phoneticPr fontId="5"/>
  </si>
  <si>
    <t>万人泊</t>
    <rPh sb="0" eb="2">
      <t>マンニン</t>
    </rPh>
    <rPh sb="2" eb="3">
      <t>ハク</t>
    </rPh>
    <phoneticPr fontId="5"/>
  </si>
  <si>
    <t>外国人リピーター数</t>
    <rPh sb="0" eb="2">
      <t>ガイコク</t>
    </rPh>
    <rPh sb="2" eb="3">
      <t>ジン</t>
    </rPh>
    <rPh sb="8" eb="9">
      <t>スウ</t>
    </rPh>
    <phoneticPr fontId="5"/>
  </si>
  <si>
    <t>公私立高等学校の海外修学旅行・海外研修の参加人数</t>
    <rPh sb="0" eb="1">
      <t>コウ</t>
    </rPh>
    <rPh sb="1" eb="3">
      <t>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phoneticPr fontId="5"/>
  </si>
  <si>
    <t>‐</t>
  </si>
  <si>
    <t>我が国の海外教育旅行生徒数は全体として増加傾向にあるが、一部の国への教育旅行生徒数は減少傾向にあり、教育効果の高い教育旅行を通した相互交流の拡大が強く求められている。こうした背景も受け、諸外国とのバランスの取れた相互交流や国民の国際相互理解の増進、各国の将来を担う青少年交流のより一層の拡大に向け、教育旅行による双方向交流の拡大を促進することを目的としており、社会のニーズを的確に反映したものと考える。</t>
    <phoneticPr fontId="5"/>
  </si>
  <si>
    <t>観光立国推進基本計画（平成29年３月閣議決定）等において、青少年による国際交流の促進は、観光先進国の実現に向けて政府が講ずべき施策として位置づけられている。本施策においては、教育旅行を通じた双方向交流の拡大に向けた諸外国との協議の実施や、海外教育旅行の拡大に向けた全国的な普及・啓発活動等を行うこととしていることから、政府が中心となって取組を進める必要がある。</t>
    <phoneticPr fontId="5"/>
  </si>
  <si>
    <t>海外教育旅行についての安全・衛生面、教育面、経済面等からの課題や課題解決に向けた取組等を整理した上で、諸外国との協議の実施や、国内における普及・啓発活動を展開することとしており、教育旅行による青少年の双方向交流の拡大という政策目的達成のために必要かつ適切な事業である。また、観光立国推進基本計画（平成29年３月閣議決定）等においても、青少年による国際交流の促進は、観光先進国の実現に向けて政府が講ずべき施策として位置づけられていることから、優先度の高い事業である。</t>
    <phoneticPr fontId="5"/>
  </si>
  <si>
    <t>調査請負費</t>
    <rPh sb="0" eb="2">
      <t>チョウサ</t>
    </rPh>
    <rPh sb="2" eb="4">
      <t>ウケオイ</t>
    </rPh>
    <rPh sb="4" eb="5">
      <t>ヒ</t>
    </rPh>
    <phoneticPr fontId="5"/>
  </si>
  <si>
    <t xml:space="preserve">海外教育旅行促進に関する調査業務
</t>
    <phoneticPr fontId="5"/>
  </si>
  <si>
    <t>株式会社JTB総合研究所</t>
    <rPh sb="0" eb="4">
      <t>カブシキガイシャ</t>
    </rPh>
    <rPh sb="7" eb="9">
      <t>ソウゴウ</t>
    </rPh>
    <rPh sb="9" eb="12">
      <t>ケンキュウジョ</t>
    </rPh>
    <phoneticPr fontId="5"/>
  </si>
  <si>
    <t>シンクタンク</t>
    <phoneticPr fontId="5"/>
  </si>
  <si>
    <t>無</t>
  </si>
  <si>
    <t>国交</t>
  </si>
  <si>
    <t>本事業による教育旅行を通じた青少年の国際交流の促進は、青少年の国際感覚の向上や国際相互理解の増進だけでなく、アウトバウンド及びインバウンドの拡大にも貢献することから、2030年訪日外国人旅行者数6000万人等の観光立国推進基本計画等に掲げられた政府目標の達成を後押しする。</t>
    <phoneticPr fontId="5"/>
  </si>
  <si>
    <t>我が国の海外教育旅行生徒数は全体として増加傾向にあるが、一部の国への教育旅行生徒数は減少傾向にあり、当該国から日本への教育旅行生徒数と比較すると、二国間のギャップが拡大しているため、教育効果の高い教育旅行を通した相互交流の拡大が強く求められている。こうした背景も受け、諸外国とのバランスの取れた相互交流や、各国の将来を担う青少年交流のより一層の拡大に向け、教育旅行による双方向交流の拡大を促進することを目的とする。</t>
    <rPh sb="0" eb="1">
      <t>ワ</t>
    </rPh>
    <rPh sb="2" eb="3">
      <t>クニ</t>
    </rPh>
    <rPh sb="4" eb="6">
      <t>カイガイ</t>
    </rPh>
    <rPh sb="6" eb="8">
      <t>キョウイク</t>
    </rPh>
    <rPh sb="8" eb="10">
      <t>リョコウ</t>
    </rPh>
    <rPh sb="10" eb="13">
      <t>セイトスウ</t>
    </rPh>
    <rPh sb="14" eb="16">
      <t>ゼンタイ</t>
    </rPh>
    <rPh sb="19" eb="21">
      <t>ゾウカ</t>
    </rPh>
    <rPh sb="21" eb="23">
      <t>ケイコウ</t>
    </rPh>
    <rPh sb="28" eb="30">
      <t>イチブ</t>
    </rPh>
    <rPh sb="31" eb="32">
      <t>クニ</t>
    </rPh>
    <rPh sb="34" eb="36">
      <t>キョウイク</t>
    </rPh>
    <rPh sb="36" eb="38">
      <t>リョコウ</t>
    </rPh>
    <rPh sb="38" eb="41">
      <t>セイトスウ</t>
    </rPh>
    <rPh sb="42" eb="44">
      <t>ゲンショウ</t>
    </rPh>
    <rPh sb="44" eb="46">
      <t>ケイコウ</t>
    </rPh>
    <rPh sb="50" eb="53">
      <t>トウガイコク</t>
    </rPh>
    <rPh sb="55" eb="57">
      <t>ニホン</t>
    </rPh>
    <rPh sb="59" eb="61">
      <t>キョウイク</t>
    </rPh>
    <rPh sb="61" eb="63">
      <t>リョコウ</t>
    </rPh>
    <rPh sb="63" eb="66">
      <t>セイトスウ</t>
    </rPh>
    <rPh sb="67" eb="69">
      <t>ヒカク</t>
    </rPh>
    <rPh sb="73" eb="76">
      <t>ニコクカン</t>
    </rPh>
    <rPh sb="82" eb="84">
      <t>カクダイ</t>
    </rPh>
    <rPh sb="91" eb="93">
      <t>キョウイク</t>
    </rPh>
    <rPh sb="93" eb="95">
      <t>コウカ</t>
    </rPh>
    <rPh sb="96" eb="97">
      <t>タカ</t>
    </rPh>
    <rPh sb="98" eb="100">
      <t>キョウイク</t>
    </rPh>
    <rPh sb="100" eb="102">
      <t>リョコウ</t>
    </rPh>
    <rPh sb="103" eb="104">
      <t>トオ</t>
    </rPh>
    <rPh sb="106" eb="108">
      <t>ソウゴ</t>
    </rPh>
    <rPh sb="108" eb="110">
      <t>コウリュウ</t>
    </rPh>
    <rPh sb="111" eb="113">
      <t>カクダイ</t>
    </rPh>
    <rPh sb="114" eb="115">
      <t>ツヨ</t>
    </rPh>
    <rPh sb="116" eb="117">
      <t>モト</t>
    </rPh>
    <rPh sb="128" eb="130">
      <t>ハイケイ</t>
    </rPh>
    <rPh sb="131" eb="132">
      <t>ウ</t>
    </rPh>
    <rPh sb="134" eb="137">
      <t>ショガイコク</t>
    </rPh>
    <rPh sb="144" eb="145">
      <t>ト</t>
    </rPh>
    <rPh sb="147" eb="149">
      <t>ソウゴ</t>
    </rPh>
    <rPh sb="149" eb="151">
      <t>コウリュウ</t>
    </rPh>
    <rPh sb="153" eb="155">
      <t>カッコク</t>
    </rPh>
    <rPh sb="156" eb="158">
      <t>ショウライ</t>
    </rPh>
    <rPh sb="159" eb="160">
      <t>ニナ</t>
    </rPh>
    <rPh sb="161" eb="164">
      <t>セイショウネン</t>
    </rPh>
    <rPh sb="164" eb="166">
      <t>コウリュウ</t>
    </rPh>
    <rPh sb="169" eb="171">
      <t>イッソウ</t>
    </rPh>
    <rPh sb="172" eb="174">
      <t>カクダイ</t>
    </rPh>
    <rPh sb="175" eb="176">
      <t>ム</t>
    </rPh>
    <rPh sb="178" eb="180">
      <t>キョウイク</t>
    </rPh>
    <rPh sb="180" eb="182">
      <t>リョコウ</t>
    </rPh>
    <rPh sb="185" eb="188">
      <t>ソウホウコウ</t>
    </rPh>
    <rPh sb="188" eb="190">
      <t>コウリュウ</t>
    </rPh>
    <rPh sb="191" eb="193">
      <t>カクダイ</t>
    </rPh>
    <rPh sb="194" eb="196">
      <t>ソクシン</t>
    </rPh>
    <rPh sb="201" eb="203">
      <t>モクテキ</t>
    </rPh>
    <phoneticPr fontId="5"/>
  </si>
  <si>
    <t>世界的な新型コロナウイルス感染症の拡大により、大きく影響を受けた海外教育旅行の再開・回復に向けた取組を支援することが求められる。</t>
    <rPh sb="58" eb="59">
      <t>モト</t>
    </rPh>
    <phoneticPr fontId="5"/>
  </si>
  <si>
    <t>海外教育旅行の再開・回復に向けて、各国・地域における新型コロナウイルス感染症の感染状況及び対策の最新情報や、保護者や学校関係者が安心して実施できる旅程を検討するため、安全対策や学習プログラム、交流先選定・調整窓口等の調査に取り組む。</t>
    <rPh sb="26" eb="28">
      <t>シンガタ</t>
    </rPh>
    <rPh sb="35" eb="38">
      <t>カンセンショウ</t>
    </rPh>
    <rPh sb="41" eb="43">
      <t>ジョウキョウ</t>
    </rPh>
    <rPh sb="43" eb="44">
      <t>オヨ</t>
    </rPh>
    <rPh sb="45" eb="47">
      <t>タイサク</t>
    </rPh>
    <rPh sb="48" eb="50">
      <t>サイシン</t>
    </rPh>
    <rPh sb="50" eb="52">
      <t>ジョウホウ</t>
    </rPh>
    <rPh sb="108" eb="110">
      <t>チョウサ</t>
    </rPh>
    <rPh sb="111" eb="112">
      <t>ト</t>
    </rPh>
    <rPh sb="113" eb="114">
      <t>ク</t>
    </rPh>
    <phoneticPr fontId="5"/>
  </si>
  <si>
    <t>受益者との負担関係は妥当である。</t>
  </si>
  <si>
    <t>事業目的のみに必要な支出に限定されている。</t>
  </si>
  <si>
    <t>本事業は、海外教育旅行を通じた青少年の国際交流の促進に効果的な手段であり、妥当な水準である。</t>
    <rPh sb="37" eb="39">
      <t>ダトウ</t>
    </rPh>
    <rPh sb="40" eb="42">
      <t>スイジュン</t>
    </rPh>
    <phoneticPr fontId="5"/>
  </si>
  <si>
    <t>各指標の成果実績は概ね見込み通りとなっており、成果目標に見合ったものとなっている。</t>
    <rPh sb="9" eb="10">
      <t>オオム</t>
    </rPh>
    <phoneticPr fontId="5"/>
  </si>
  <si>
    <t>新型コロナウイルス感染症が収束しない中、実施可能な事項を実施している。</t>
    <rPh sb="0" eb="2">
      <t>シンガタ</t>
    </rPh>
    <rPh sb="9" eb="12">
      <t>カンセンショウ</t>
    </rPh>
    <rPh sb="13" eb="15">
      <t>シュウソク</t>
    </rPh>
    <rPh sb="18" eb="19">
      <t>ナカ</t>
    </rPh>
    <rPh sb="20" eb="22">
      <t>ジッシ</t>
    </rPh>
    <rPh sb="22" eb="24">
      <t>カノウ</t>
    </rPh>
    <rPh sb="25" eb="27">
      <t>ジコウ</t>
    </rPh>
    <rPh sb="28" eb="30">
      <t>ジッシ</t>
    </rPh>
    <phoneticPr fontId="5"/>
  </si>
  <si>
    <t>作成した成果物は、諸外国との協議や、情報ツールの作成等において活用する予定である。</t>
    <rPh sb="0" eb="2">
      <t>サクセイ</t>
    </rPh>
    <rPh sb="4" eb="7">
      <t>セイカブツ</t>
    </rPh>
    <rPh sb="9" eb="12">
      <t>ショガイコク</t>
    </rPh>
    <rPh sb="14" eb="16">
      <t>キョウギ</t>
    </rPh>
    <rPh sb="18" eb="20">
      <t>ジョウホウ</t>
    </rPh>
    <rPh sb="24" eb="26">
      <t>サクセイ</t>
    </rPh>
    <rPh sb="26" eb="27">
      <t>トウ</t>
    </rPh>
    <rPh sb="31" eb="33">
      <t>カツヨウ</t>
    </rPh>
    <rPh sb="35" eb="37">
      <t>ヨテイ</t>
    </rPh>
    <phoneticPr fontId="5"/>
  </si>
  <si>
    <t>関係団体とも連携し、コスト削減を行うとともに効率化を図っている。</t>
    <rPh sb="0" eb="2">
      <t>カンケイ</t>
    </rPh>
    <rPh sb="2" eb="4">
      <t>ダンタイ</t>
    </rPh>
    <rPh sb="6" eb="8">
      <t>レンケイ</t>
    </rPh>
    <phoneticPr fontId="5"/>
  </si>
  <si>
    <t>応募のあった四者の中から、企画提案書の評価を行った結果、一者に特定されている。</t>
    <rPh sb="0" eb="2">
      <t>オウボ</t>
    </rPh>
    <rPh sb="6" eb="7">
      <t>ヨン</t>
    </rPh>
    <rPh sb="7" eb="8">
      <t>シャ</t>
    </rPh>
    <rPh sb="9" eb="10">
      <t>ナカ</t>
    </rPh>
    <rPh sb="13" eb="15">
      <t>キカク</t>
    </rPh>
    <rPh sb="19" eb="21">
      <t>ヒョウカ</t>
    </rPh>
    <rPh sb="22" eb="23">
      <t>オコナ</t>
    </rPh>
    <rPh sb="25" eb="27">
      <t>ケッカ</t>
    </rPh>
    <rPh sb="28" eb="29">
      <t>イチ</t>
    </rPh>
    <rPh sb="29" eb="30">
      <t>シャ</t>
    </rPh>
    <phoneticPr fontId="5"/>
  </si>
  <si>
    <t>当初２３百万円で実施する予定であったが、コロナ禍で実施可能な事項を精査した結果、１３百万円に圧縮することとした。</t>
    <rPh sb="0" eb="2">
      <t>トウショ</t>
    </rPh>
    <rPh sb="4" eb="7">
      <t>ヒャクマンエン</t>
    </rPh>
    <rPh sb="8" eb="10">
      <t>ジッシ</t>
    </rPh>
    <rPh sb="12" eb="14">
      <t>ヨテイ</t>
    </rPh>
    <rPh sb="23" eb="24">
      <t>カ</t>
    </rPh>
    <rPh sb="25" eb="27">
      <t>ジッシ</t>
    </rPh>
    <rPh sb="27" eb="29">
      <t>カノウ</t>
    </rPh>
    <rPh sb="30" eb="32">
      <t>ジコウ</t>
    </rPh>
    <rPh sb="33" eb="35">
      <t>セイサ</t>
    </rPh>
    <rPh sb="37" eb="39">
      <t>ケッカ</t>
    </rPh>
    <rPh sb="46" eb="48">
      <t>アッシュク</t>
    </rPh>
    <phoneticPr fontId="5"/>
  </si>
  <si>
    <t>教育旅行を通じた青少年の国際交流の促進</t>
    <rPh sb="0" eb="2">
      <t>キョウイク</t>
    </rPh>
    <rPh sb="2" eb="4">
      <t>リョコウ</t>
    </rPh>
    <rPh sb="5" eb="6">
      <t>ツウ</t>
    </rPh>
    <rPh sb="8" eb="11">
      <t>セイショウネン</t>
    </rPh>
    <rPh sb="12" eb="14">
      <t>コクサイ</t>
    </rPh>
    <rPh sb="14" eb="16">
      <t>コウリュウ</t>
    </rPh>
    <rPh sb="17" eb="19">
      <t>ソクシン</t>
    </rPh>
    <phoneticPr fontId="5"/>
  </si>
  <si>
    <t>高橋　泰史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</si>
</sst>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139086</xdr:colOff>
      <xdr:row>749</xdr:row>
      <xdr:rowOff>132521</xdr:rowOff>
    </xdr:from>
    <xdr:to>
      <xdr:col>33</xdr:col>
      <xdr:colOff>183691</xdr:colOff>
      <xdr:row>751</xdr:row>
      <xdr:rowOff>102244</xdr:rowOff>
    </xdr:to>
    <xdr:sp macro="" textlink="">
      <xdr:nvSpPr>
        <xdr:cNvPr id="2" name="正方形/長方形 7"/>
        <xdr:cNvSpPr/>
      </xdr:nvSpPr>
      <xdr:spPr>
        <a:xfrm>
          <a:off x="4313521" y="240543521"/>
          <a:ext cx="2429996" cy="6820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１３百万円</a:t>
          </a:r>
          <a:endParaRPr kumimoji="1" lang="en-US" altLang="ja-JP" sz="1100">
            <a:solidFill>
              <a:sysClr val="windowText" lastClr="000000"/>
            </a:solidFill>
            <a:latin typeface="+mn-ea"/>
            <a:ea typeface="+mn-ea"/>
          </a:endParaRPr>
        </a:p>
      </xdr:txBody>
    </xdr:sp>
    <xdr:clientData/>
  </xdr:twoCellAnchor>
  <xdr:twoCellAnchor>
    <xdr:from>
      <xdr:col>27</xdr:col>
      <xdr:colOff>180532</xdr:colOff>
      <xdr:row>751</xdr:row>
      <xdr:rowOff>200706</xdr:rowOff>
    </xdr:from>
    <xdr:to>
      <xdr:col>27</xdr:col>
      <xdr:colOff>181167</xdr:colOff>
      <xdr:row>752</xdr:row>
      <xdr:rowOff>292901</xdr:rowOff>
    </xdr:to>
    <xdr:cxnSp macro="">
      <xdr:nvCxnSpPr>
        <xdr:cNvPr id="3" name="直線矢印コネクタ 8"/>
        <xdr:cNvCxnSpPr/>
      </xdr:nvCxnSpPr>
      <xdr:spPr>
        <a:xfrm flipH="1">
          <a:off x="5547662" y="241324010"/>
          <a:ext cx="635" cy="4483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14494</xdr:colOff>
      <xdr:row>753</xdr:row>
      <xdr:rowOff>97441</xdr:rowOff>
    </xdr:from>
    <xdr:to>
      <xdr:col>37</xdr:col>
      <xdr:colOff>125533</xdr:colOff>
      <xdr:row>754</xdr:row>
      <xdr:rowOff>241706</xdr:rowOff>
    </xdr:to>
    <xdr:sp macro="" textlink="">
      <xdr:nvSpPr>
        <xdr:cNvPr id="4" name="テキスト ボックス 9"/>
        <xdr:cNvSpPr txBox="1"/>
      </xdr:nvSpPr>
      <xdr:spPr>
        <a:xfrm>
          <a:off x="3791364" y="241933050"/>
          <a:ext cx="3689126" cy="50041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19</xdr:col>
      <xdr:colOff>157145</xdr:colOff>
      <xdr:row>754</xdr:row>
      <xdr:rowOff>246151</xdr:rowOff>
    </xdr:from>
    <xdr:to>
      <xdr:col>35</xdr:col>
      <xdr:colOff>180012</xdr:colOff>
      <xdr:row>756</xdr:row>
      <xdr:rowOff>142887</xdr:rowOff>
    </xdr:to>
    <xdr:sp macro="" textlink="">
      <xdr:nvSpPr>
        <xdr:cNvPr id="5" name="正方形/長方形 10"/>
        <xdr:cNvSpPr/>
      </xdr:nvSpPr>
      <xdr:spPr>
        <a:xfrm>
          <a:off x="3934015" y="242437912"/>
          <a:ext cx="3203388" cy="60904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株式会社</a:t>
          </a:r>
          <a:r>
            <a:rPr kumimoji="1" lang="en-US" altLang="ja-JP" sz="1400">
              <a:solidFill>
                <a:sysClr val="windowText" lastClr="000000"/>
              </a:solidFill>
            </a:rPr>
            <a:t>JTB</a:t>
          </a:r>
          <a:r>
            <a:rPr kumimoji="1" lang="ja-JP" altLang="en-US" sz="1400">
              <a:solidFill>
                <a:sysClr val="windowText" lastClr="000000"/>
              </a:solidFill>
            </a:rPr>
            <a:t>総合研究所</a:t>
          </a:r>
          <a:endParaRPr lang="ja-JP" altLang="ja-JP" sz="1400">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18</xdr:col>
      <xdr:colOff>165652</xdr:colOff>
      <xdr:row>756</xdr:row>
      <xdr:rowOff>248932</xdr:rowOff>
    </xdr:from>
    <xdr:to>
      <xdr:col>38</xdr:col>
      <xdr:colOff>10982</xdr:colOff>
      <xdr:row>759</xdr:row>
      <xdr:rowOff>56252</xdr:rowOff>
    </xdr:to>
    <xdr:sp macro="" textlink="">
      <xdr:nvSpPr>
        <xdr:cNvPr id="6" name="大かっこ 11"/>
        <xdr:cNvSpPr/>
      </xdr:nvSpPr>
      <xdr:spPr>
        <a:xfrm>
          <a:off x="3743739" y="243152997"/>
          <a:ext cx="3820982" cy="8757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200"/>
            <a:t>海外教育旅行促進に関する調査業務</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3" zoomScale="90" zoomScaleNormal="75" zoomScaleSheetLayoutView="90" zoomScalePageLayoutView="85" workbookViewId="0">
      <selection activeCell="BF776" sqref="BF7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2">
        <v>2021</v>
      </c>
      <c r="AE2" s="922"/>
      <c r="AF2" s="922"/>
      <c r="AG2" s="922"/>
      <c r="AH2" s="922"/>
      <c r="AI2" s="83" t="s">
        <v>326</v>
      </c>
      <c r="AJ2" s="922" t="s">
        <v>672</v>
      </c>
      <c r="AK2" s="922"/>
      <c r="AL2" s="922"/>
      <c r="AM2" s="922"/>
      <c r="AN2" s="83" t="s">
        <v>326</v>
      </c>
      <c r="AO2" s="922">
        <v>20</v>
      </c>
      <c r="AP2" s="922"/>
      <c r="AQ2" s="922"/>
      <c r="AR2" s="84" t="s">
        <v>631</v>
      </c>
      <c r="AS2" s="928">
        <v>276</v>
      </c>
      <c r="AT2" s="928"/>
      <c r="AU2" s="928"/>
      <c r="AV2" s="83" t="str">
        <f>IF(AW2="","","-")</f>
        <v/>
      </c>
      <c r="AW2" s="888"/>
      <c r="AX2" s="888"/>
    </row>
    <row r="3" spans="1:50" ht="21" customHeight="1" thickBot="1" x14ac:dyDescent="0.2">
      <c r="A3" s="844" t="s">
        <v>624</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63</v>
      </c>
      <c r="AJ3" s="846" t="s">
        <v>632</v>
      </c>
      <c r="AK3" s="846"/>
      <c r="AL3" s="846"/>
      <c r="AM3" s="846"/>
      <c r="AN3" s="846"/>
      <c r="AO3" s="846"/>
      <c r="AP3" s="846"/>
      <c r="AQ3" s="846"/>
      <c r="AR3" s="846"/>
      <c r="AS3" s="846"/>
      <c r="AT3" s="846"/>
      <c r="AU3" s="846"/>
      <c r="AV3" s="846"/>
      <c r="AW3" s="846"/>
      <c r="AX3" s="24" t="s">
        <v>64</v>
      </c>
    </row>
    <row r="4" spans="1:50" ht="24.75" customHeight="1" x14ac:dyDescent="0.15">
      <c r="A4" s="687" t="s">
        <v>25</v>
      </c>
      <c r="B4" s="688"/>
      <c r="C4" s="688"/>
      <c r="D4" s="688"/>
      <c r="E4" s="688"/>
      <c r="F4" s="688"/>
      <c r="G4" s="665" t="s">
        <v>686</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6" t="s">
        <v>429</v>
      </c>
      <c r="H5" s="817"/>
      <c r="I5" s="817"/>
      <c r="J5" s="817"/>
      <c r="K5" s="817"/>
      <c r="L5" s="817"/>
      <c r="M5" s="818" t="s">
        <v>65</v>
      </c>
      <c r="N5" s="819"/>
      <c r="O5" s="819"/>
      <c r="P5" s="819"/>
      <c r="Q5" s="819"/>
      <c r="R5" s="820"/>
      <c r="S5" s="821" t="s">
        <v>69</v>
      </c>
      <c r="T5" s="817"/>
      <c r="U5" s="817"/>
      <c r="V5" s="817"/>
      <c r="W5" s="817"/>
      <c r="X5" s="822"/>
      <c r="Y5" s="681" t="s">
        <v>3</v>
      </c>
      <c r="Z5" s="528"/>
      <c r="AA5" s="528"/>
      <c r="AB5" s="528"/>
      <c r="AC5" s="528"/>
      <c r="AD5" s="529"/>
      <c r="AE5" s="682" t="s">
        <v>634</v>
      </c>
      <c r="AF5" s="682"/>
      <c r="AG5" s="682"/>
      <c r="AH5" s="682"/>
      <c r="AI5" s="682"/>
      <c r="AJ5" s="682"/>
      <c r="AK5" s="682"/>
      <c r="AL5" s="682"/>
      <c r="AM5" s="682"/>
      <c r="AN5" s="682"/>
      <c r="AO5" s="682"/>
      <c r="AP5" s="683"/>
      <c r="AQ5" s="684" t="s">
        <v>687</v>
      </c>
      <c r="AR5" s="685"/>
      <c r="AS5" s="685"/>
      <c r="AT5" s="685"/>
      <c r="AU5" s="685"/>
      <c r="AV5" s="685"/>
      <c r="AW5" s="685"/>
      <c r="AX5" s="686"/>
    </row>
    <row r="6" spans="1:50" ht="39" customHeight="1" x14ac:dyDescent="0.15">
      <c r="A6" s="689" t="s">
        <v>4</v>
      </c>
      <c r="B6" s="690"/>
      <c r="C6" s="690"/>
      <c r="D6" s="690"/>
      <c r="E6" s="690"/>
      <c r="F6" s="690"/>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636</v>
      </c>
      <c r="H7" s="484"/>
      <c r="I7" s="484"/>
      <c r="J7" s="484"/>
      <c r="K7" s="484"/>
      <c r="L7" s="484"/>
      <c r="M7" s="484"/>
      <c r="N7" s="484"/>
      <c r="O7" s="484"/>
      <c r="P7" s="484"/>
      <c r="Q7" s="484"/>
      <c r="R7" s="484"/>
      <c r="S7" s="484"/>
      <c r="T7" s="484"/>
      <c r="U7" s="484"/>
      <c r="V7" s="484"/>
      <c r="W7" s="484"/>
      <c r="X7" s="485"/>
      <c r="Y7" s="900" t="s">
        <v>309</v>
      </c>
      <c r="Z7" s="425"/>
      <c r="AA7" s="425"/>
      <c r="AB7" s="425"/>
      <c r="AC7" s="425"/>
      <c r="AD7" s="901"/>
      <c r="AE7" s="889" t="s">
        <v>637</v>
      </c>
      <c r="AF7" s="890"/>
      <c r="AG7" s="890"/>
      <c r="AH7" s="890"/>
      <c r="AI7" s="890"/>
      <c r="AJ7" s="890"/>
      <c r="AK7" s="890"/>
      <c r="AL7" s="890"/>
      <c r="AM7" s="890"/>
      <c r="AN7" s="890"/>
      <c r="AO7" s="890"/>
      <c r="AP7" s="890"/>
      <c r="AQ7" s="890"/>
      <c r="AR7" s="890"/>
      <c r="AS7" s="890"/>
      <c r="AT7" s="890"/>
      <c r="AU7" s="890"/>
      <c r="AV7" s="890"/>
      <c r="AW7" s="890"/>
      <c r="AX7" s="891"/>
    </row>
    <row r="8" spans="1:50" ht="53.25" customHeight="1" x14ac:dyDescent="0.15">
      <c r="A8" s="480" t="s">
        <v>208</v>
      </c>
      <c r="B8" s="481"/>
      <c r="C8" s="481"/>
      <c r="D8" s="481"/>
      <c r="E8" s="481"/>
      <c r="F8" s="482"/>
      <c r="G8" s="923" t="str">
        <f>入力規則等!A27</f>
        <v>観光立国</v>
      </c>
      <c r="H8" s="703"/>
      <c r="I8" s="703"/>
      <c r="J8" s="703"/>
      <c r="K8" s="703"/>
      <c r="L8" s="703"/>
      <c r="M8" s="703"/>
      <c r="N8" s="703"/>
      <c r="O8" s="703"/>
      <c r="P8" s="703"/>
      <c r="Q8" s="703"/>
      <c r="R8" s="703"/>
      <c r="S8" s="703"/>
      <c r="T8" s="703"/>
      <c r="U8" s="703"/>
      <c r="V8" s="703"/>
      <c r="W8" s="703"/>
      <c r="X8" s="924"/>
      <c r="Y8" s="823" t="s">
        <v>209</v>
      </c>
      <c r="Z8" s="824"/>
      <c r="AA8" s="824"/>
      <c r="AB8" s="824"/>
      <c r="AC8" s="824"/>
      <c r="AD8" s="825"/>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6" t="s">
        <v>23</v>
      </c>
      <c r="B9" s="827"/>
      <c r="C9" s="827"/>
      <c r="D9" s="827"/>
      <c r="E9" s="827"/>
      <c r="F9" s="827"/>
      <c r="G9" s="828" t="s">
        <v>674</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80.25" customHeight="1" x14ac:dyDescent="0.15">
      <c r="A10" s="644" t="s">
        <v>29</v>
      </c>
      <c r="B10" s="645"/>
      <c r="C10" s="645"/>
      <c r="D10" s="645"/>
      <c r="E10" s="645"/>
      <c r="F10" s="645"/>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4" t="s">
        <v>5</v>
      </c>
      <c r="B11" s="645"/>
      <c r="C11" s="645"/>
      <c r="D11" s="645"/>
      <c r="E11" s="645"/>
      <c r="F11" s="646"/>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1" t="s">
        <v>24</v>
      </c>
      <c r="B12" s="942"/>
      <c r="C12" s="942"/>
      <c r="D12" s="942"/>
      <c r="E12" s="942"/>
      <c r="F12" s="943"/>
      <c r="G12" s="743"/>
      <c r="H12" s="744"/>
      <c r="I12" s="744"/>
      <c r="J12" s="744"/>
      <c r="K12" s="744"/>
      <c r="L12" s="744"/>
      <c r="M12" s="744"/>
      <c r="N12" s="744"/>
      <c r="O12" s="744"/>
      <c r="P12" s="432" t="s">
        <v>310</v>
      </c>
      <c r="Q12" s="427"/>
      <c r="R12" s="427"/>
      <c r="S12" s="427"/>
      <c r="T12" s="427"/>
      <c r="U12" s="427"/>
      <c r="V12" s="428"/>
      <c r="W12" s="432" t="s">
        <v>332</v>
      </c>
      <c r="X12" s="427"/>
      <c r="Y12" s="427"/>
      <c r="Z12" s="427"/>
      <c r="AA12" s="427"/>
      <c r="AB12" s="427"/>
      <c r="AC12" s="428"/>
      <c r="AD12" s="432" t="s">
        <v>621</v>
      </c>
      <c r="AE12" s="427"/>
      <c r="AF12" s="427"/>
      <c r="AG12" s="427"/>
      <c r="AH12" s="427"/>
      <c r="AI12" s="427"/>
      <c r="AJ12" s="428"/>
      <c r="AK12" s="432" t="s">
        <v>625</v>
      </c>
      <c r="AL12" s="427"/>
      <c r="AM12" s="427"/>
      <c r="AN12" s="427"/>
      <c r="AO12" s="427"/>
      <c r="AP12" s="427"/>
      <c r="AQ12" s="428"/>
      <c r="AR12" s="432" t="s">
        <v>626</v>
      </c>
      <c r="AS12" s="427"/>
      <c r="AT12" s="427"/>
      <c r="AU12" s="427"/>
      <c r="AV12" s="427"/>
      <c r="AW12" s="427"/>
      <c r="AX12" s="705"/>
    </row>
    <row r="13" spans="1:50" ht="21" customHeight="1" x14ac:dyDescent="0.15">
      <c r="A13" s="598"/>
      <c r="B13" s="599"/>
      <c r="C13" s="599"/>
      <c r="D13" s="599"/>
      <c r="E13" s="599"/>
      <c r="F13" s="600"/>
      <c r="G13" s="706" t="s">
        <v>6</v>
      </c>
      <c r="H13" s="707"/>
      <c r="I13" s="747" t="s">
        <v>7</v>
      </c>
      <c r="J13" s="748"/>
      <c r="K13" s="748"/>
      <c r="L13" s="748"/>
      <c r="M13" s="748"/>
      <c r="N13" s="748"/>
      <c r="O13" s="749"/>
      <c r="P13" s="641"/>
      <c r="Q13" s="642"/>
      <c r="R13" s="642"/>
      <c r="S13" s="642"/>
      <c r="T13" s="642"/>
      <c r="U13" s="642"/>
      <c r="V13" s="643"/>
      <c r="W13" s="641"/>
      <c r="X13" s="642"/>
      <c r="Y13" s="642"/>
      <c r="Z13" s="642"/>
      <c r="AA13" s="642"/>
      <c r="AB13" s="642"/>
      <c r="AC13" s="643"/>
      <c r="AD13" s="641">
        <v>10</v>
      </c>
      <c r="AE13" s="642"/>
      <c r="AF13" s="642"/>
      <c r="AG13" s="642"/>
      <c r="AH13" s="642"/>
      <c r="AI13" s="642"/>
      <c r="AJ13" s="643"/>
      <c r="AK13" s="641">
        <v>20</v>
      </c>
      <c r="AL13" s="642"/>
      <c r="AM13" s="642"/>
      <c r="AN13" s="642"/>
      <c r="AO13" s="642"/>
      <c r="AP13" s="642"/>
      <c r="AQ13" s="643"/>
      <c r="AR13" s="897"/>
      <c r="AS13" s="898"/>
      <c r="AT13" s="898"/>
      <c r="AU13" s="898"/>
      <c r="AV13" s="898"/>
      <c r="AW13" s="898"/>
      <c r="AX13" s="899"/>
    </row>
    <row r="14" spans="1:50" ht="21" customHeight="1" x14ac:dyDescent="0.15">
      <c r="A14" s="598"/>
      <c r="B14" s="599"/>
      <c r="C14" s="599"/>
      <c r="D14" s="599"/>
      <c r="E14" s="599"/>
      <c r="F14" s="600"/>
      <c r="G14" s="708"/>
      <c r="H14" s="709"/>
      <c r="I14" s="694" t="s">
        <v>8</v>
      </c>
      <c r="J14" s="745"/>
      <c r="K14" s="745"/>
      <c r="L14" s="745"/>
      <c r="M14" s="745"/>
      <c r="N14" s="745"/>
      <c r="O14" s="746"/>
      <c r="P14" s="641"/>
      <c r="Q14" s="642"/>
      <c r="R14" s="642"/>
      <c r="S14" s="642"/>
      <c r="T14" s="642"/>
      <c r="U14" s="642"/>
      <c r="V14" s="643"/>
      <c r="W14" s="641"/>
      <c r="X14" s="642"/>
      <c r="Y14" s="642"/>
      <c r="Z14" s="642"/>
      <c r="AA14" s="642"/>
      <c r="AB14" s="642"/>
      <c r="AC14" s="643"/>
      <c r="AD14" s="641"/>
      <c r="AE14" s="642"/>
      <c r="AF14" s="642"/>
      <c r="AG14" s="642"/>
      <c r="AH14" s="642"/>
      <c r="AI14" s="642"/>
      <c r="AJ14" s="643"/>
      <c r="AK14" s="641"/>
      <c r="AL14" s="642"/>
      <c r="AM14" s="642"/>
      <c r="AN14" s="642"/>
      <c r="AO14" s="642"/>
      <c r="AP14" s="642"/>
      <c r="AQ14" s="643"/>
      <c r="AR14" s="769"/>
      <c r="AS14" s="769"/>
      <c r="AT14" s="769"/>
      <c r="AU14" s="769"/>
      <c r="AV14" s="769"/>
      <c r="AW14" s="769"/>
      <c r="AX14" s="770"/>
    </row>
    <row r="15" spans="1:50" ht="21" customHeight="1" x14ac:dyDescent="0.15">
      <c r="A15" s="598"/>
      <c r="B15" s="599"/>
      <c r="C15" s="599"/>
      <c r="D15" s="599"/>
      <c r="E15" s="599"/>
      <c r="F15" s="600"/>
      <c r="G15" s="708"/>
      <c r="H15" s="709"/>
      <c r="I15" s="694" t="s">
        <v>50</v>
      </c>
      <c r="J15" s="695"/>
      <c r="K15" s="695"/>
      <c r="L15" s="695"/>
      <c r="M15" s="695"/>
      <c r="N15" s="695"/>
      <c r="O15" s="696"/>
      <c r="P15" s="641"/>
      <c r="Q15" s="642"/>
      <c r="R15" s="642"/>
      <c r="S15" s="642"/>
      <c r="T15" s="642"/>
      <c r="U15" s="642"/>
      <c r="V15" s="643"/>
      <c r="W15" s="641"/>
      <c r="X15" s="642"/>
      <c r="Y15" s="642"/>
      <c r="Z15" s="642"/>
      <c r="AA15" s="642"/>
      <c r="AB15" s="642"/>
      <c r="AC15" s="643"/>
      <c r="AD15" s="641"/>
      <c r="AE15" s="642"/>
      <c r="AF15" s="642"/>
      <c r="AG15" s="642"/>
      <c r="AH15" s="642"/>
      <c r="AI15" s="642"/>
      <c r="AJ15" s="643"/>
      <c r="AK15" s="641"/>
      <c r="AL15" s="642"/>
      <c r="AM15" s="642"/>
      <c r="AN15" s="642"/>
      <c r="AO15" s="642"/>
      <c r="AP15" s="642"/>
      <c r="AQ15" s="643"/>
      <c r="AR15" s="641"/>
      <c r="AS15" s="642"/>
      <c r="AT15" s="642"/>
      <c r="AU15" s="642"/>
      <c r="AV15" s="642"/>
      <c r="AW15" s="642"/>
      <c r="AX15" s="784"/>
    </row>
    <row r="16" spans="1:50" ht="21" customHeight="1" x14ac:dyDescent="0.15">
      <c r="A16" s="598"/>
      <c r="B16" s="599"/>
      <c r="C16" s="599"/>
      <c r="D16" s="599"/>
      <c r="E16" s="599"/>
      <c r="F16" s="600"/>
      <c r="G16" s="708"/>
      <c r="H16" s="709"/>
      <c r="I16" s="694" t="s">
        <v>51</v>
      </c>
      <c r="J16" s="695"/>
      <c r="K16" s="695"/>
      <c r="L16" s="695"/>
      <c r="M16" s="695"/>
      <c r="N16" s="695"/>
      <c r="O16" s="696"/>
      <c r="P16" s="641"/>
      <c r="Q16" s="642"/>
      <c r="R16" s="642"/>
      <c r="S16" s="642"/>
      <c r="T16" s="642"/>
      <c r="U16" s="642"/>
      <c r="V16" s="643"/>
      <c r="W16" s="641"/>
      <c r="X16" s="642"/>
      <c r="Y16" s="642"/>
      <c r="Z16" s="642"/>
      <c r="AA16" s="642"/>
      <c r="AB16" s="642"/>
      <c r="AC16" s="643"/>
      <c r="AD16" s="641"/>
      <c r="AE16" s="642"/>
      <c r="AF16" s="642"/>
      <c r="AG16" s="642"/>
      <c r="AH16" s="642"/>
      <c r="AI16" s="642"/>
      <c r="AJ16" s="643"/>
      <c r="AK16" s="641"/>
      <c r="AL16" s="642"/>
      <c r="AM16" s="642"/>
      <c r="AN16" s="642"/>
      <c r="AO16" s="642"/>
      <c r="AP16" s="642"/>
      <c r="AQ16" s="643"/>
      <c r="AR16" s="740"/>
      <c r="AS16" s="741"/>
      <c r="AT16" s="741"/>
      <c r="AU16" s="741"/>
      <c r="AV16" s="741"/>
      <c r="AW16" s="741"/>
      <c r="AX16" s="742"/>
    </row>
    <row r="17" spans="1:50" ht="24.75" customHeight="1" x14ac:dyDescent="0.15">
      <c r="A17" s="598"/>
      <c r="B17" s="599"/>
      <c r="C17" s="599"/>
      <c r="D17" s="599"/>
      <c r="E17" s="599"/>
      <c r="F17" s="600"/>
      <c r="G17" s="708"/>
      <c r="H17" s="709"/>
      <c r="I17" s="694" t="s">
        <v>49</v>
      </c>
      <c r="J17" s="745"/>
      <c r="K17" s="745"/>
      <c r="L17" s="745"/>
      <c r="M17" s="745"/>
      <c r="N17" s="745"/>
      <c r="O17" s="746"/>
      <c r="P17" s="641"/>
      <c r="Q17" s="642"/>
      <c r="R17" s="642"/>
      <c r="S17" s="642"/>
      <c r="T17" s="642"/>
      <c r="U17" s="642"/>
      <c r="V17" s="643"/>
      <c r="W17" s="641"/>
      <c r="X17" s="642"/>
      <c r="Y17" s="642"/>
      <c r="Z17" s="642"/>
      <c r="AA17" s="642"/>
      <c r="AB17" s="642"/>
      <c r="AC17" s="643"/>
      <c r="AD17" s="641">
        <v>13</v>
      </c>
      <c r="AE17" s="642"/>
      <c r="AF17" s="642"/>
      <c r="AG17" s="642"/>
      <c r="AH17" s="642"/>
      <c r="AI17" s="642"/>
      <c r="AJ17" s="643"/>
      <c r="AK17" s="641"/>
      <c r="AL17" s="642"/>
      <c r="AM17" s="642"/>
      <c r="AN17" s="642"/>
      <c r="AO17" s="642"/>
      <c r="AP17" s="642"/>
      <c r="AQ17" s="643"/>
      <c r="AR17" s="895"/>
      <c r="AS17" s="895"/>
      <c r="AT17" s="895"/>
      <c r="AU17" s="895"/>
      <c r="AV17" s="895"/>
      <c r="AW17" s="895"/>
      <c r="AX17" s="896"/>
    </row>
    <row r="18" spans="1:50" ht="24.75" customHeight="1" x14ac:dyDescent="0.15">
      <c r="A18" s="598"/>
      <c r="B18" s="599"/>
      <c r="C18" s="599"/>
      <c r="D18" s="599"/>
      <c r="E18" s="599"/>
      <c r="F18" s="600"/>
      <c r="G18" s="710"/>
      <c r="H18" s="711"/>
      <c r="I18" s="699" t="s">
        <v>20</v>
      </c>
      <c r="J18" s="700"/>
      <c r="K18" s="700"/>
      <c r="L18" s="700"/>
      <c r="M18" s="700"/>
      <c r="N18" s="700"/>
      <c r="O18" s="701"/>
      <c r="P18" s="855">
        <f>SUM(P13:V17)</f>
        <v>0</v>
      </c>
      <c r="Q18" s="856"/>
      <c r="R18" s="856"/>
      <c r="S18" s="856"/>
      <c r="T18" s="856"/>
      <c r="U18" s="856"/>
      <c r="V18" s="857"/>
      <c r="W18" s="855">
        <f>SUM(W13:AC17)</f>
        <v>0</v>
      </c>
      <c r="X18" s="856"/>
      <c r="Y18" s="856"/>
      <c r="Z18" s="856"/>
      <c r="AA18" s="856"/>
      <c r="AB18" s="856"/>
      <c r="AC18" s="857"/>
      <c r="AD18" s="855">
        <f>SUM(AD13:AJ17)</f>
        <v>23</v>
      </c>
      <c r="AE18" s="856"/>
      <c r="AF18" s="856"/>
      <c r="AG18" s="856"/>
      <c r="AH18" s="856"/>
      <c r="AI18" s="856"/>
      <c r="AJ18" s="857"/>
      <c r="AK18" s="855">
        <f>SUM(AK13:AQ17)</f>
        <v>20</v>
      </c>
      <c r="AL18" s="856"/>
      <c r="AM18" s="856"/>
      <c r="AN18" s="856"/>
      <c r="AO18" s="856"/>
      <c r="AP18" s="856"/>
      <c r="AQ18" s="857"/>
      <c r="AR18" s="855">
        <f>SUM(AR13:AX17)</f>
        <v>0</v>
      </c>
      <c r="AS18" s="856"/>
      <c r="AT18" s="856"/>
      <c r="AU18" s="856"/>
      <c r="AV18" s="856"/>
      <c r="AW18" s="856"/>
      <c r="AX18" s="858"/>
    </row>
    <row r="19" spans="1:50" ht="24.75" customHeight="1" x14ac:dyDescent="0.15">
      <c r="A19" s="598"/>
      <c r="B19" s="599"/>
      <c r="C19" s="599"/>
      <c r="D19" s="599"/>
      <c r="E19" s="599"/>
      <c r="F19" s="600"/>
      <c r="G19" s="853" t="s">
        <v>9</v>
      </c>
      <c r="H19" s="854"/>
      <c r="I19" s="854"/>
      <c r="J19" s="854"/>
      <c r="K19" s="854"/>
      <c r="L19" s="854"/>
      <c r="M19" s="854"/>
      <c r="N19" s="854"/>
      <c r="O19" s="854"/>
      <c r="P19" s="641"/>
      <c r="Q19" s="642"/>
      <c r="R19" s="642"/>
      <c r="S19" s="642"/>
      <c r="T19" s="642"/>
      <c r="U19" s="642"/>
      <c r="V19" s="643"/>
      <c r="W19" s="641"/>
      <c r="X19" s="642"/>
      <c r="Y19" s="642"/>
      <c r="Z19" s="642"/>
      <c r="AA19" s="642"/>
      <c r="AB19" s="642"/>
      <c r="AC19" s="643"/>
      <c r="AD19" s="641">
        <v>13</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3" t="s">
        <v>10</v>
      </c>
      <c r="H20" s="854"/>
      <c r="I20" s="854"/>
      <c r="J20" s="854"/>
      <c r="K20" s="854"/>
      <c r="L20" s="854"/>
      <c r="M20" s="854"/>
      <c r="N20" s="854"/>
      <c r="O20" s="854"/>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0.56521739130434778</v>
      </c>
      <c r="AE20" s="301"/>
      <c r="AF20" s="301"/>
      <c r="AG20" s="301"/>
      <c r="AH20" s="301"/>
      <c r="AI20" s="301"/>
      <c r="AJ20" s="301"/>
      <c r="AK20" s="310"/>
      <c r="AL20" s="310"/>
      <c r="AM20" s="310"/>
      <c r="AN20" s="310"/>
      <c r="AO20" s="310"/>
      <c r="AP20" s="310"/>
      <c r="AQ20" s="311"/>
      <c r="AR20" s="311"/>
      <c r="AS20" s="311"/>
      <c r="AT20" s="311"/>
      <c r="AU20" s="310"/>
      <c r="AV20" s="310"/>
      <c r="AW20" s="310"/>
      <c r="AX20" s="312"/>
    </row>
    <row r="21" spans="1:50" ht="25.5" customHeight="1" x14ac:dyDescent="0.15">
      <c r="A21" s="826"/>
      <c r="B21" s="827"/>
      <c r="C21" s="827"/>
      <c r="D21" s="827"/>
      <c r="E21" s="827"/>
      <c r="F21" s="944"/>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1.3</v>
      </c>
      <c r="AE21" s="301"/>
      <c r="AF21" s="301"/>
      <c r="AG21" s="301"/>
      <c r="AH21" s="301"/>
      <c r="AI21" s="301"/>
      <c r="AJ21" s="301"/>
      <c r="AK21" s="310"/>
      <c r="AL21" s="310"/>
      <c r="AM21" s="310"/>
      <c r="AN21" s="310"/>
      <c r="AO21" s="310"/>
      <c r="AP21" s="310"/>
      <c r="AQ21" s="311"/>
      <c r="AR21" s="311"/>
      <c r="AS21" s="311"/>
      <c r="AT21" s="311"/>
      <c r="AU21" s="310"/>
      <c r="AV21" s="310"/>
      <c r="AW21" s="310"/>
      <c r="AX21" s="312"/>
    </row>
    <row r="22" spans="1:50" ht="18.75" customHeight="1" x14ac:dyDescent="0.15">
      <c r="A22" s="950" t="s">
        <v>629</v>
      </c>
      <c r="B22" s="951"/>
      <c r="C22" s="951"/>
      <c r="D22" s="951"/>
      <c r="E22" s="951"/>
      <c r="F22" s="952"/>
      <c r="G22" s="946" t="s">
        <v>254</v>
      </c>
      <c r="H22" s="207"/>
      <c r="I22" s="207"/>
      <c r="J22" s="207"/>
      <c r="K22" s="207"/>
      <c r="L22" s="207"/>
      <c r="M22" s="207"/>
      <c r="N22" s="207"/>
      <c r="O22" s="208"/>
      <c r="P22" s="911" t="s">
        <v>627</v>
      </c>
      <c r="Q22" s="207"/>
      <c r="R22" s="207"/>
      <c r="S22" s="207"/>
      <c r="T22" s="207"/>
      <c r="U22" s="207"/>
      <c r="V22" s="208"/>
      <c r="W22" s="911" t="s">
        <v>628</v>
      </c>
      <c r="X22" s="207"/>
      <c r="Y22" s="207"/>
      <c r="Z22" s="207"/>
      <c r="AA22" s="207"/>
      <c r="AB22" s="207"/>
      <c r="AC22" s="208"/>
      <c r="AD22" s="911" t="s">
        <v>253</v>
      </c>
      <c r="AE22" s="207"/>
      <c r="AF22" s="207"/>
      <c r="AG22" s="207"/>
      <c r="AH22" s="207"/>
      <c r="AI22" s="207"/>
      <c r="AJ22" s="207"/>
      <c r="AK22" s="207"/>
      <c r="AL22" s="207"/>
      <c r="AM22" s="207"/>
      <c r="AN22" s="207"/>
      <c r="AO22" s="207"/>
      <c r="AP22" s="207"/>
      <c r="AQ22" s="207"/>
      <c r="AR22" s="207"/>
      <c r="AS22" s="207"/>
      <c r="AT22" s="207"/>
      <c r="AU22" s="207"/>
      <c r="AV22" s="207"/>
      <c r="AW22" s="207"/>
      <c r="AX22" s="959"/>
    </row>
    <row r="23" spans="1:50" ht="25.5" customHeight="1" x14ac:dyDescent="0.15">
      <c r="A23" s="953"/>
      <c r="B23" s="954"/>
      <c r="C23" s="954"/>
      <c r="D23" s="954"/>
      <c r="E23" s="954"/>
      <c r="F23" s="955"/>
      <c r="G23" s="947" t="s">
        <v>641</v>
      </c>
      <c r="H23" s="948"/>
      <c r="I23" s="948"/>
      <c r="J23" s="948"/>
      <c r="K23" s="948"/>
      <c r="L23" s="948"/>
      <c r="M23" s="948"/>
      <c r="N23" s="948"/>
      <c r="O23" s="949"/>
      <c r="P23" s="897">
        <v>20</v>
      </c>
      <c r="Q23" s="898"/>
      <c r="R23" s="898"/>
      <c r="S23" s="898"/>
      <c r="T23" s="898"/>
      <c r="U23" s="898"/>
      <c r="V23" s="912"/>
      <c r="W23" s="897" t="s">
        <v>640</v>
      </c>
      <c r="X23" s="898"/>
      <c r="Y23" s="898"/>
      <c r="Z23" s="898"/>
      <c r="AA23" s="898"/>
      <c r="AB23" s="898"/>
      <c r="AC23" s="912"/>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13"/>
      <c r="H24" s="914"/>
      <c r="I24" s="914"/>
      <c r="J24" s="914"/>
      <c r="K24" s="914"/>
      <c r="L24" s="914"/>
      <c r="M24" s="914"/>
      <c r="N24" s="914"/>
      <c r="O24" s="915"/>
      <c r="P24" s="641"/>
      <c r="Q24" s="642"/>
      <c r="R24" s="642"/>
      <c r="S24" s="642"/>
      <c r="T24" s="642"/>
      <c r="U24" s="642"/>
      <c r="V24" s="643"/>
      <c r="W24" s="641"/>
      <c r="X24" s="642"/>
      <c r="Y24" s="642"/>
      <c r="Z24" s="642"/>
      <c r="AA24" s="642"/>
      <c r="AB24" s="642"/>
      <c r="AC24" s="643"/>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13"/>
      <c r="H25" s="914"/>
      <c r="I25" s="914"/>
      <c r="J25" s="914"/>
      <c r="K25" s="914"/>
      <c r="L25" s="914"/>
      <c r="M25" s="914"/>
      <c r="N25" s="914"/>
      <c r="O25" s="915"/>
      <c r="P25" s="641"/>
      <c r="Q25" s="642"/>
      <c r="R25" s="642"/>
      <c r="S25" s="642"/>
      <c r="T25" s="642"/>
      <c r="U25" s="642"/>
      <c r="V25" s="643"/>
      <c r="W25" s="641"/>
      <c r="X25" s="642"/>
      <c r="Y25" s="642"/>
      <c r="Z25" s="642"/>
      <c r="AA25" s="642"/>
      <c r="AB25" s="642"/>
      <c r="AC25" s="643"/>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13"/>
      <c r="H26" s="914"/>
      <c r="I26" s="914"/>
      <c r="J26" s="914"/>
      <c r="K26" s="914"/>
      <c r="L26" s="914"/>
      <c r="M26" s="914"/>
      <c r="N26" s="914"/>
      <c r="O26" s="915"/>
      <c r="P26" s="641"/>
      <c r="Q26" s="642"/>
      <c r="R26" s="642"/>
      <c r="S26" s="642"/>
      <c r="T26" s="642"/>
      <c r="U26" s="642"/>
      <c r="V26" s="643"/>
      <c r="W26" s="641"/>
      <c r="X26" s="642"/>
      <c r="Y26" s="642"/>
      <c r="Z26" s="642"/>
      <c r="AA26" s="642"/>
      <c r="AB26" s="642"/>
      <c r="AC26" s="643"/>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13"/>
      <c r="H27" s="914"/>
      <c r="I27" s="914"/>
      <c r="J27" s="914"/>
      <c r="K27" s="914"/>
      <c r="L27" s="914"/>
      <c r="M27" s="914"/>
      <c r="N27" s="914"/>
      <c r="O27" s="915"/>
      <c r="P27" s="641"/>
      <c r="Q27" s="642"/>
      <c r="R27" s="642"/>
      <c r="S27" s="642"/>
      <c r="T27" s="642"/>
      <c r="U27" s="642"/>
      <c r="V27" s="643"/>
      <c r="W27" s="641"/>
      <c r="X27" s="642"/>
      <c r="Y27" s="642"/>
      <c r="Z27" s="642"/>
      <c r="AA27" s="642"/>
      <c r="AB27" s="642"/>
      <c r="AC27" s="643"/>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16" t="s">
        <v>258</v>
      </c>
      <c r="H28" s="917"/>
      <c r="I28" s="917"/>
      <c r="J28" s="917"/>
      <c r="K28" s="917"/>
      <c r="L28" s="917"/>
      <c r="M28" s="917"/>
      <c r="N28" s="917"/>
      <c r="O28" s="918"/>
      <c r="P28" s="855">
        <f>P29-SUM(P23:P27)</f>
        <v>0</v>
      </c>
      <c r="Q28" s="856"/>
      <c r="R28" s="856"/>
      <c r="S28" s="856"/>
      <c r="T28" s="856"/>
      <c r="U28" s="856"/>
      <c r="V28" s="857"/>
      <c r="W28" s="855">
        <f>W29-SUM(W23:W27)</f>
        <v>0</v>
      </c>
      <c r="X28" s="856"/>
      <c r="Y28" s="856"/>
      <c r="Z28" s="856"/>
      <c r="AA28" s="856"/>
      <c r="AB28" s="856"/>
      <c r="AC28" s="85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19" t="s">
        <v>255</v>
      </c>
      <c r="H29" s="920"/>
      <c r="I29" s="920"/>
      <c r="J29" s="920"/>
      <c r="K29" s="920"/>
      <c r="L29" s="920"/>
      <c r="M29" s="920"/>
      <c r="N29" s="920"/>
      <c r="O29" s="921"/>
      <c r="P29" s="641">
        <f>AK13</f>
        <v>20</v>
      </c>
      <c r="Q29" s="642"/>
      <c r="R29" s="642"/>
      <c r="S29" s="642"/>
      <c r="T29" s="642"/>
      <c r="U29" s="642"/>
      <c r="V29" s="643"/>
      <c r="W29" s="929">
        <f>AR13</f>
        <v>0</v>
      </c>
      <c r="X29" s="930"/>
      <c r="Y29" s="930"/>
      <c r="Z29" s="930"/>
      <c r="AA29" s="930"/>
      <c r="AB29" s="930"/>
      <c r="AC29" s="93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38" t="s">
        <v>270</v>
      </c>
      <c r="B30" s="839"/>
      <c r="C30" s="839"/>
      <c r="D30" s="839"/>
      <c r="E30" s="839"/>
      <c r="F30" s="840"/>
      <c r="G30" s="756" t="s">
        <v>145</v>
      </c>
      <c r="H30" s="757"/>
      <c r="I30" s="757"/>
      <c r="J30" s="757"/>
      <c r="K30" s="757"/>
      <c r="L30" s="757"/>
      <c r="M30" s="757"/>
      <c r="N30" s="757"/>
      <c r="O30" s="758"/>
      <c r="P30" s="834" t="s">
        <v>58</v>
      </c>
      <c r="Q30" s="757"/>
      <c r="R30" s="757"/>
      <c r="S30" s="757"/>
      <c r="T30" s="757"/>
      <c r="U30" s="757"/>
      <c r="V30" s="757"/>
      <c r="W30" s="757"/>
      <c r="X30" s="758"/>
      <c r="Y30" s="831"/>
      <c r="Z30" s="832"/>
      <c r="AA30" s="833"/>
      <c r="AB30" s="835" t="s">
        <v>11</v>
      </c>
      <c r="AC30" s="836"/>
      <c r="AD30" s="837"/>
      <c r="AE30" s="835" t="s">
        <v>310</v>
      </c>
      <c r="AF30" s="836"/>
      <c r="AG30" s="836"/>
      <c r="AH30" s="837"/>
      <c r="AI30" s="892" t="s">
        <v>332</v>
      </c>
      <c r="AJ30" s="892"/>
      <c r="AK30" s="892"/>
      <c r="AL30" s="835"/>
      <c r="AM30" s="892" t="s">
        <v>429</v>
      </c>
      <c r="AN30" s="892"/>
      <c r="AO30" s="892"/>
      <c r="AP30" s="835"/>
      <c r="AQ30" s="750" t="s">
        <v>184</v>
      </c>
      <c r="AR30" s="751"/>
      <c r="AS30" s="751"/>
      <c r="AT30" s="752"/>
      <c r="AU30" s="757" t="s">
        <v>133</v>
      </c>
      <c r="AV30" s="757"/>
      <c r="AW30" s="757"/>
      <c r="AX30" s="894"/>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3"/>
      <c r="AJ31" s="893"/>
      <c r="AK31" s="893"/>
      <c r="AL31" s="393"/>
      <c r="AM31" s="893"/>
      <c r="AN31" s="893"/>
      <c r="AO31" s="893"/>
      <c r="AP31" s="393"/>
      <c r="AQ31" s="235" t="s">
        <v>640</v>
      </c>
      <c r="AR31" s="186"/>
      <c r="AS31" s="121" t="s">
        <v>185</v>
      </c>
      <c r="AT31" s="122"/>
      <c r="AU31" s="185">
        <v>3</v>
      </c>
      <c r="AV31" s="185"/>
      <c r="AW31" s="378" t="s">
        <v>175</v>
      </c>
      <c r="AX31" s="379"/>
    </row>
    <row r="32" spans="1:50" ht="23.25" customHeight="1" x14ac:dyDescent="0.15">
      <c r="A32" s="383"/>
      <c r="B32" s="381"/>
      <c r="C32" s="381"/>
      <c r="D32" s="381"/>
      <c r="E32" s="381"/>
      <c r="F32" s="382"/>
      <c r="G32" s="549" t="s">
        <v>642</v>
      </c>
      <c r="H32" s="550"/>
      <c r="I32" s="550"/>
      <c r="J32" s="550"/>
      <c r="K32" s="550"/>
      <c r="L32" s="550"/>
      <c r="M32" s="550"/>
      <c r="N32" s="550"/>
      <c r="O32" s="551"/>
      <c r="P32" s="93" t="s">
        <v>643</v>
      </c>
      <c r="Q32" s="93"/>
      <c r="R32" s="93"/>
      <c r="S32" s="93"/>
      <c r="T32" s="93"/>
      <c r="U32" s="93"/>
      <c r="V32" s="93"/>
      <c r="W32" s="93"/>
      <c r="X32" s="94"/>
      <c r="Y32" s="456" t="s">
        <v>12</v>
      </c>
      <c r="Z32" s="516"/>
      <c r="AA32" s="517"/>
      <c r="AB32" s="446" t="s">
        <v>640</v>
      </c>
      <c r="AC32" s="446"/>
      <c r="AD32" s="446"/>
      <c r="AE32" s="203" t="s">
        <v>640</v>
      </c>
      <c r="AF32" s="204"/>
      <c r="AG32" s="204"/>
      <c r="AH32" s="204"/>
      <c r="AI32" s="203" t="s">
        <v>640</v>
      </c>
      <c r="AJ32" s="204"/>
      <c r="AK32" s="204"/>
      <c r="AL32" s="204"/>
      <c r="AM32" s="203" t="s">
        <v>640</v>
      </c>
      <c r="AN32" s="204"/>
      <c r="AO32" s="204"/>
      <c r="AP32" s="204"/>
      <c r="AQ32" s="322" t="s">
        <v>640</v>
      </c>
      <c r="AR32" s="193"/>
      <c r="AS32" s="193"/>
      <c r="AT32" s="323"/>
      <c r="AU32" s="204" t="s">
        <v>640</v>
      </c>
      <c r="AV32" s="204"/>
      <c r="AW32" s="204"/>
      <c r="AX32" s="206"/>
    </row>
    <row r="33" spans="1:51" ht="23.25" customHeight="1" x14ac:dyDescent="0.15">
      <c r="A33" s="384"/>
      <c r="B33" s="385"/>
      <c r="C33" s="385"/>
      <c r="D33" s="385"/>
      <c r="E33" s="385"/>
      <c r="F33" s="386"/>
      <c r="G33" s="552"/>
      <c r="H33" s="553"/>
      <c r="I33" s="553"/>
      <c r="J33" s="553"/>
      <c r="K33" s="553"/>
      <c r="L33" s="553"/>
      <c r="M33" s="553"/>
      <c r="N33" s="553"/>
      <c r="O33" s="554"/>
      <c r="P33" s="96"/>
      <c r="Q33" s="96"/>
      <c r="R33" s="96"/>
      <c r="S33" s="96"/>
      <c r="T33" s="96"/>
      <c r="U33" s="96"/>
      <c r="V33" s="96"/>
      <c r="W33" s="96"/>
      <c r="X33" s="97"/>
      <c r="Y33" s="432" t="s">
        <v>53</v>
      </c>
      <c r="Z33" s="427"/>
      <c r="AA33" s="428"/>
      <c r="AB33" s="508" t="s">
        <v>644</v>
      </c>
      <c r="AC33" s="508"/>
      <c r="AD33" s="508"/>
      <c r="AE33" s="203" t="s">
        <v>640</v>
      </c>
      <c r="AF33" s="204"/>
      <c r="AG33" s="204"/>
      <c r="AH33" s="204"/>
      <c r="AI33" s="203" t="s">
        <v>640</v>
      </c>
      <c r="AJ33" s="204"/>
      <c r="AK33" s="204"/>
      <c r="AL33" s="204"/>
      <c r="AM33" s="203" t="s">
        <v>640</v>
      </c>
      <c r="AN33" s="204"/>
      <c r="AO33" s="204"/>
      <c r="AP33" s="204"/>
      <c r="AQ33" s="322" t="s">
        <v>640</v>
      </c>
      <c r="AR33" s="193"/>
      <c r="AS33" s="193"/>
      <c r="AT33" s="323"/>
      <c r="AU33" s="204">
        <v>227000</v>
      </c>
      <c r="AV33" s="204"/>
      <c r="AW33" s="204"/>
      <c r="AX33" s="206"/>
    </row>
    <row r="34" spans="1:51" ht="23.25" customHeight="1" x14ac:dyDescent="0.15">
      <c r="A34" s="383"/>
      <c r="B34" s="381"/>
      <c r="C34" s="381"/>
      <c r="D34" s="381"/>
      <c r="E34" s="381"/>
      <c r="F34" s="382"/>
      <c r="G34" s="555"/>
      <c r="H34" s="556"/>
      <c r="I34" s="556"/>
      <c r="J34" s="556"/>
      <c r="K34" s="556"/>
      <c r="L34" s="556"/>
      <c r="M34" s="556"/>
      <c r="N34" s="556"/>
      <c r="O34" s="557"/>
      <c r="P34" s="99"/>
      <c r="Q34" s="99"/>
      <c r="R34" s="99"/>
      <c r="S34" s="99"/>
      <c r="T34" s="99"/>
      <c r="U34" s="99"/>
      <c r="V34" s="99"/>
      <c r="W34" s="99"/>
      <c r="X34" s="100"/>
      <c r="Y34" s="432" t="s">
        <v>13</v>
      </c>
      <c r="Z34" s="427"/>
      <c r="AA34" s="428"/>
      <c r="AB34" s="541" t="s">
        <v>176</v>
      </c>
      <c r="AC34" s="541"/>
      <c r="AD34" s="541"/>
      <c r="AE34" s="203" t="s">
        <v>640</v>
      </c>
      <c r="AF34" s="204"/>
      <c r="AG34" s="204"/>
      <c r="AH34" s="204"/>
      <c r="AI34" s="203" t="s">
        <v>640</v>
      </c>
      <c r="AJ34" s="204"/>
      <c r="AK34" s="204"/>
      <c r="AL34" s="204"/>
      <c r="AM34" s="203" t="s">
        <v>640</v>
      </c>
      <c r="AN34" s="204"/>
      <c r="AO34" s="204"/>
      <c r="AP34" s="204"/>
      <c r="AQ34" s="322" t="s">
        <v>640</v>
      </c>
      <c r="AR34" s="193"/>
      <c r="AS34" s="193"/>
      <c r="AT34" s="323"/>
      <c r="AU34" s="204" t="s">
        <v>640</v>
      </c>
      <c r="AV34" s="204"/>
      <c r="AW34" s="204"/>
      <c r="AX34" s="206"/>
    </row>
    <row r="35" spans="1:51" ht="23.25" customHeight="1" x14ac:dyDescent="0.15">
      <c r="A35" s="213" t="s">
        <v>300</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1"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2" t="s">
        <v>310</v>
      </c>
      <c r="AF37" s="232"/>
      <c r="AG37" s="232"/>
      <c r="AH37" s="232"/>
      <c r="AI37" s="232" t="s">
        <v>332</v>
      </c>
      <c r="AJ37" s="232"/>
      <c r="AK37" s="232"/>
      <c r="AL37" s="232"/>
      <c r="AM37" s="232" t="s">
        <v>429</v>
      </c>
      <c r="AN37" s="232"/>
      <c r="AO37" s="232"/>
      <c r="AP37" s="232"/>
      <c r="AQ37" s="139" t="s">
        <v>184</v>
      </c>
      <c r="AR37" s="140"/>
      <c r="AS37" s="140"/>
      <c r="AT37" s="141"/>
      <c r="AU37" s="397" t="s">
        <v>133</v>
      </c>
      <c r="AV37" s="397"/>
      <c r="AW37" s="397"/>
      <c r="AX37" s="887"/>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2"/>
      <c r="AF38" s="232"/>
      <c r="AG38" s="232"/>
      <c r="AH38" s="232"/>
      <c r="AI38" s="232"/>
      <c r="AJ38" s="232"/>
      <c r="AK38" s="232"/>
      <c r="AL38" s="232"/>
      <c r="AM38" s="232"/>
      <c r="AN38" s="232"/>
      <c r="AO38" s="232"/>
      <c r="AP38" s="232"/>
      <c r="AQ38" s="235"/>
      <c r="AR38" s="186"/>
      <c r="AS38" s="121" t="s">
        <v>185</v>
      </c>
      <c r="AT38" s="122"/>
      <c r="AU38" s="185"/>
      <c r="AV38" s="185"/>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3"/>
      <c r="Q39" s="93"/>
      <c r="R39" s="93"/>
      <c r="S39" s="93"/>
      <c r="T39" s="93"/>
      <c r="U39" s="93"/>
      <c r="V39" s="93"/>
      <c r="W39" s="93"/>
      <c r="X39" s="94"/>
      <c r="Y39" s="456" t="s">
        <v>12</v>
      </c>
      <c r="Z39" s="516"/>
      <c r="AA39" s="517"/>
      <c r="AB39" s="446"/>
      <c r="AC39" s="446"/>
      <c r="AD39" s="446"/>
      <c r="AE39" s="203"/>
      <c r="AF39" s="204"/>
      <c r="AG39" s="204"/>
      <c r="AH39" s="204"/>
      <c r="AI39" s="203"/>
      <c r="AJ39" s="204"/>
      <c r="AK39" s="204"/>
      <c r="AL39" s="204"/>
      <c r="AM39" s="203"/>
      <c r="AN39" s="204"/>
      <c r="AO39" s="204"/>
      <c r="AP39" s="204"/>
      <c r="AQ39" s="322"/>
      <c r="AR39" s="193"/>
      <c r="AS39" s="193"/>
      <c r="AT39" s="323"/>
      <c r="AU39" s="204"/>
      <c r="AV39" s="204"/>
      <c r="AW39" s="204"/>
      <c r="AX39" s="206"/>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6"/>
      <c r="Q40" s="96"/>
      <c r="R40" s="96"/>
      <c r="S40" s="96"/>
      <c r="T40" s="96"/>
      <c r="U40" s="96"/>
      <c r="V40" s="96"/>
      <c r="W40" s="96"/>
      <c r="X40" s="97"/>
      <c r="Y40" s="432" t="s">
        <v>53</v>
      </c>
      <c r="Z40" s="427"/>
      <c r="AA40" s="428"/>
      <c r="AB40" s="508"/>
      <c r="AC40" s="508"/>
      <c r="AD40" s="508"/>
      <c r="AE40" s="203"/>
      <c r="AF40" s="204"/>
      <c r="AG40" s="204"/>
      <c r="AH40" s="204"/>
      <c r="AI40" s="203"/>
      <c r="AJ40" s="204"/>
      <c r="AK40" s="204"/>
      <c r="AL40" s="204"/>
      <c r="AM40" s="203"/>
      <c r="AN40" s="204"/>
      <c r="AO40" s="204"/>
      <c r="AP40" s="204"/>
      <c r="AQ40" s="322"/>
      <c r="AR40" s="193"/>
      <c r="AS40" s="193"/>
      <c r="AT40" s="323"/>
      <c r="AU40" s="204"/>
      <c r="AV40" s="204"/>
      <c r="AW40" s="204"/>
      <c r="AX40" s="206"/>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99"/>
      <c r="Q41" s="99"/>
      <c r="R41" s="99"/>
      <c r="S41" s="99"/>
      <c r="T41" s="99"/>
      <c r="U41" s="99"/>
      <c r="V41" s="99"/>
      <c r="W41" s="99"/>
      <c r="X41" s="100"/>
      <c r="Y41" s="432" t="s">
        <v>13</v>
      </c>
      <c r="Z41" s="427"/>
      <c r="AA41" s="428"/>
      <c r="AB41" s="541" t="s">
        <v>176</v>
      </c>
      <c r="AC41" s="541"/>
      <c r="AD41" s="541"/>
      <c r="AE41" s="203"/>
      <c r="AF41" s="204"/>
      <c r="AG41" s="204"/>
      <c r="AH41" s="204"/>
      <c r="AI41" s="203"/>
      <c r="AJ41" s="204"/>
      <c r="AK41" s="204"/>
      <c r="AL41" s="204"/>
      <c r="AM41" s="203"/>
      <c r="AN41" s="204"/>
      <c r="AO41" s="204"/>
      <c r="AP41" s="204"/>
      <c r="AQ41" s="322"/>
      <c r="AR41" s="193"/>
      <c r="AS41" s="193"/>
      <c r="AT41" s="323"/>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2" t="s">
        <v>310</v>
      </c>
      <c r="AF44" s="232"/>
      <c r="AG44" s="232"/>
      <c r="AH44" s="232"/>
      <c r="AI44" s="232" t="s">
        <v>332</v>
      </c>
      <c r="AJ44" s="232"/>
      <c r="AK44" s="232"/>
      <c r="AL44" s="232"/>
      <c r="AM44" s="232" t="s">
        <v>429</v>
      </c>
      <c r="AN44" s="232"/>
      <c r="AO44" s="232"/>
      <c r="AP44" s="232"/>
      <c r="AQ44" s="139" t="s">
        <v>184</v>
      </c>
      <c r="AR44" s="140"/>
      <c r="AS44" s="140"/>
      <c r="AT44" s="141"/>
      <c r="AU44" s="397" t="s">
        <v>133</v>
      </c>
      <c r="AV44" s="397"/>
      <c r="AW44" s="397"/>
      <c r="AX44" s="887"/>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2"/>
      <c r="AF45" s="232"/>
      <c r="AG45" s="232"/>
      <c r="AH45" s="232"/>
      <c r="AI45" s="232"/>
      <c r="AJ45" s="232"/>
      <c r="AK45" s="232"/>
      <c r="AL45" s="232"/>
      <c r="AM45" s="232"/>
      <c r="AN45" s="232"/>
      <c r="AO45" s="232"/>
      <c r="AP45" s="232"/>
      <c r="AQ45" s="235"/>
      <c r="AR45" s="186"/>
      <c r="AS45" s="121" t="s">
        <v>185</v>
      </c>
      <c r="AT45" s="122"/>
      <c r="AU45" s="185"/>
      <c r="AV45" s="185"/>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3"/>
      <c r="Q46" s="93"/>
      <c r="R46" s="93"/>
      <c r="S46" s="93"/>
      <c r="T46" s="93"/>
      <c r="U46" s="93"/>
      <c r="V46" s="93"/>
      <c r="W46" s="93"/>
      <c r="X46" s="94"/>
      <c r="Y46" s="456" t="s">
        <v>12</v>
      </c>
      <c r="Z46" s="516"/>
      <c r="AA46" s="517"/>
      <c r="AB46" s="446"/>
      <c r="AC46" s="446"/>
      <c r="AD46" s="446"/>
      <c r="AE46" s="267"/>
      <c r="AF46" s="267"/>
      <c r="AG46" s="267"/>
      <c r="AH46" s="267"/>
      <c r="AI46" s="267"/>
      <c r="AJ46" s="267"/>
      <c r="AK46" s="267"/>
      <c r="AL46" s="267"/>
      <c r="AM46" s="267"/>
      <c r="AN46" s="267"/>
      <c r="AO46" s="267"/>
      <c r="AP46" s="267"/>
      <c r="AQ46" s="322"/>
      <c r="AR46" s="193"/>
      <c r="AS46" s="193"/>
      <c r="AT46" s="323"/>
      <c r="AU46" s="204"/>
      <c r="AV46" s="204"/>
      <c r="AW46" s="204"/>
      <c r="AX46" s="206"/>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6"/>
      <c r="Q47" s="96"/>
      <c r="R47" s="96"/>
      <c r="S47" s="96"/>
      <c r="T47" s="96"/>
      <c r="U47" s="96"/>
      <c r="V47" s="96"/>
      <c r="W47" s="96"/>
      <c r="X47" s="97"/>
      <c r="Y47" s="432" t="s">
        <v>53</v>
      </c>
      <c r="Z47" s="427"/>
      <c r="AA47" s="428"/>
      <c r="AB47" s="508"/>
      <c r="AC47" s="508"/>
      <c r="AD47" s="508"/>
      <c r="AE47" s="203"/>
      <c r="AF47" s="204"/>
      <c r="AG47" s="204"/>
      <c r="AH47" s="204"/>
      <c r="AI47" s="203"/>
      <c r="AJ47" s="204"/>
      <c r="AK47" s="204"/>
      <c r="AL47" s="204"/>
      <c r="AM47" s="203"/>
      <c r="AN47" s="204"/>
      <c r="AO47" s="204"/>
      <c r="AP47" s="204"/>
      <c r="AQ47" s="322"/>
      <c r="AR47" s="193"/>
      <c r="AS47" s="193"/>
      <c r="AT47" s="323"/>
      <c r="AU47" s="204"/>
      <c r="AV47" s="204"/>
      <c r="AW47" s="204"/>
      <c r="AX47" s="206"/>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99"/>
      <c r="Q48" s="99"/>
      <c r="R48" s="99"/>
      <c r="S48" s="99"/>
      <c r="T48" s="99"/>
      <c r="U48" s="99"/>
      <c r="V48" s="99"/>
      <c r="W48" s="99"/>
      <c r="X48" s="100"/>
      <c r="Y48" s="432" t="s">
        <v>13</v>
      </c>
      <c r="Z48" s="427"/>
      <c r="AA48" s="428"/>
      <c r="AB48" s="541" t="s">
        <v>176</v>
      </c>
      <c r="AC48" s="541"/>
      <c r="AD48" s="541"/>
      <c r="AE48" s="203"/>
      <c r="AF48" s="204"/>
      <c r="AG48" s="204"/>
      <c r="AH48" s="204"/>
      <c r="AI48" s="203"/>
      <c r="AJ48" s="204"/>
      <c r="AK48" s="204"/>
      <c r="AL48" s="204"/>
      <c r="AM48" s="203"/>
      <c r="AN48" s="204"/>
      <c r="AO48" s="204"/>
      <c r="AP48" s="204"/>
      <c r="AQ48" s="322"/>
      <c r="AR48" s="193"/>
      <c r="AS48" s="193"/>
      <c r="AT48" s="323"/>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2" t="s">
        <v>310</v>
      </c>
      <c r="AF51" s="232"/>
      <c r="AG51" s="232"/>
      <c r="AH51" s="232"/>
      <c r="AI51" s="232" t="s">
        <v>332</v>
      </c>
      <c r="AJ51" s="232"/>
      <c r="AK51" s="232"/>
      <c r="AL51" s="232"/>
      <c r="AM51" s="232" t="s">
        <v>429</v>
      </c>
      <c r="AN51" s="232"/>
      <c r="AO51" s="232"/>
      <c r="AP51" s="232"/>
      <c r="AQ51" s="139" t="s">
        <v>184</v>
      </c>
      <c r="AR51" s="140"/>
      <c r="AS51" s="140"/>
      <c r="AT51" s="141"/>
      <c r="AU51" s="902" t="s">
        <v>133</v>
      </c>
      <c r="AV51" s="902"/>
      <c r="AW51" s="902"/>
      <c r="AX51" s="903"/>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2"/>
      <c r="AF52" s="232"/>
      <c r="AG52" s="232"/>
      <c r="AH52" s="232"/>
      <c r="AI52" s="232"/>
      <c r="AJ52" s="232"/>
      <c r="AK52" s="232"/>
      <c r="AL52" s="232"/>
      <c r="AM52" s="232"/>
      <c r="AN52" s="232"/>
      <c r="AO52" s="232"/>
      <c r="AP52" s="232"/>
      <c r="AQ52" s="235"/>
      <c r="AR52" s="186"/>
      <c r="AS52" s="121" t="s">
        <v>185</v>
      </c>
      <c r="AT52" s="122"/>
      <c r="AU52" s="185"/>
      <c r="AV52" s="185"/>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3"/>
      <c r="Q53" s="93"/>
      <c r="R53" s="93"/>
      <c r="S53" s="93"/>
      <c r="T53" s="93"/>
      <c r="U53" s="93"/>
      <c r="V53" s="93"/>
      <c r="W53" s="93"/>
      <c r="X53" s="94"/>
      <c r="Y53" s="456" t="s">
        <v>12</v>
      </c>
      <c r="Z53" s="516"/>
      <c r="AA53" s="517"/>
      <c r="AB53" s="446"/>
      <c r="AC53" s="446"/>
      <c r="AD53" s="446"/>
      <c r="AE53" s="203"/>
      <c r="AF53" s="204"/>
      <c r="AG53" s="204"/>
      <c r="AH53" s="204"/>
      <c r="AI53" s="203"/>
      <c r="AJ53" s="204"/>
      <c r="AK53" s="204"/>
      <c r="AL53" s="204"/>
      <c r="AM53" s="203"/>
      <c r="AN53" s="204"/>
      <c r="AO53" s="204"/>
      <c r="AP53" s="204"/>
      <c r="AQ53" s="322"/>
      <c r="AR53" s="193"/>
      <c r="AS53" s="193"/>
      <c r="AT53" s="323"/>
      <c r="AU53" s="204"/>
      <c r="AV53" s="204"/>
      <c r="AW53" s="204"/>
      <c r="AX53" s="206"/>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6"/>
      <c r="Q54" s="96"/>
      <c r="R54" s="96"/>
      <c r="S54" s="96"/>
      <c r="T54" s="96"/>
      <c r="U54" s="96"/>
      <c r="V54" s="96"/>
      <c r="W54" s="96"/>
      <c r="X54" s="97"/>
      <c r="Y54" s="432" t="s">
        <v>53</v>
      </c>
      <c r="Z54" s="427"/>
      <c r="AA54" s="428"/>
      <c r="AB54" s="508"/>
      <c r="AC54" s="508"/>
      <c r="AD54" s="508"/>
      <c r="AE54" s="203"/>
      <c r="AF54" s="204"/>
      <c r="AG54" s="204"/>
      <c r="AH54" s="204"/>
      <c r="AI54" s="203"/>
      <c r="AJ54" s="204"/>
      <c r="AK54" s="204"/>
      <c r="AL54" s="204"/>
      <c r="AM54" s="203"/>
      <c r="AN54" s="204"/>
      <c r="AO54" s="204"/>
      <c r="AP54" s="204"/>
      <c r="AQ54" s="322"/>
      <c r="AR54" s="193"/>
      <c r="AS54" s="193"/>
      <c r="AT54" s="323"/>
      <c r="AU54" s="204"/>
      <c r="AV54" s="204"/>
      <c r="AW54" s="204"/>
      <c r="AX54" s="206"/>
      <c r="AY54">
        <f t="shared" si="6"/>
        <v>0</v>
      </c>
    </row>
    <row r="55" spans="1:51" ht="18.75" hidden="1" customHeight="1" x14ac:dyDescent="0.15">
      <c r="A55" s="387"/>
      <c r="B55" s="388"/>
      <c r="C55" s="388"/>
      <c r="D55" s="388"/>
      <c r="E55" s="388"/>
      <c r="F55" s="389"/>
      <c r="G55" s="555"/>
      <c r="H55" s="556"/>
      <c r="I55" s="556"/>
      <c r="J55" s="556"/>
      <c r="K55" s="556"/>
      <c r="L55" s="556"/>
      <c r="M55" s="556"/>
      <c r="N55" s="556"/>
      <c r="O55" s="557"/>
      <c r="P55" s="99"/>
      <c r="Q55" s="99"/>
      <c r="R55" s="99"/>
      <c r="S55" s="99"/>
      <c r="T55" s="99"/>
      <c r="U55" s="99"/>
      <c r="V55" s="99"/>
      <c r="W55" s="99"/>
      <c r="X55" s="100"/>
      <c r="Y55" s="432" t="s">
        <v>13</v>
      </c>
      <c r="Z55" s="427"/>
      <c r="AA55" s="428"/>
      <c r="AB55" s="578" t="s">
        <v>14</v>
      </c>
      <c r="AC55" s="578"/>
      <c r="AD55" s="578"/>
      <c r="AE55" s="203"/>
      <c r="AF55" s="204"/>
      <c r="AG55" s="204"/>
      <c r="AH55" s="204"/>
      <c r="AI55" s="203"/>
      <c r="AJ55" s="204"/>
      <c r="AK55" s="204"/>
      <c r="AL55" s="204"/>
      <c r="AM55" s="203"/>
      <c r="AN55" s="204"/>
      <c r="AO55" s="204"/>
      <c r="AP55" s="204"/>
      <c r="AQ55" s="322"/>
      <c r="AR55" s="193"/>
      <c r="AS55" s="193"/>
      <c r="AT55" s="323"/>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2" t="s">
        <v>310</v>
      </c>
      <c r="AF58" s="232"/>
      <c r="AG58" s="232"/>
      <c r="AH58" s="232"/>
      <c r="AI58" s="232" t="s">
        <v>332</v>
      </c>
      <c r="AJ58" s="232"/>
      <c r="AK58" s="232"/>
      <c r="AL58" s="232"/>
      <c r="AM58" s="232" t="s">
        <v>429</v>
      </c>
      <c r="AN58" s="232"/>
      <c r="AO58" s="232"/>
      <c r="AP58" s="232"/>
      <c r="AQ58" s="139" t="s">
        <v>184</v>
      </c>
      <c r="AR58" s="140"/>
      <c r="AS58" s="140"/>
      <c r="AT58" s="141"/>
      <c r="AU58" s="902" t="s">
        <v>133</v>
      </c>
      <c r="AV58" s="902"/>
      <c r="AW58" s="902"/>
      <c r="AX58" s="903"/>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2"/>
      <c r="AF59" s="232"/>
      <c r="AG59" s="232"/>
      <c r="AH59" s="232"/>
      <c r="AI59" s="232"/>
      <c r="AJ59" s="232"/>
      <c r="AK59" s="232"/>
      <c r="AL59" s="232"/>
      <c r="AM59" s="232"/>
      <c r="AN59" s="232"/>
      <c r="AO59" s="232"/>
      <c r="AP59" s="232"/>
      <c r="AQ59" s="235"/>
      <c r="AR59" s="186"/>
      <c r="AS59" s="121" t="s">
        <v>185</v>
      </c>
      <c r="AT59" s="122"/>
      <c r="AU59" s="185"/>
      <c r="AV59" s="185"/>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3"/>
      <c r="Q60" s="93"/>
      <c r="R60" s="93"/>
      <c r="S60" s="93"/>
      <c r="T60" s="93"/>
      <c r="U60" s="93"/>
      <c r="V60" s="93"/>
      <c r="W60" s="93"/>
      <c r="X60" s="94"/>
      <c r="Y60" s="456" t="s">
        <v>12</v>
      </c>
      <c r="Z60" s="516"/>
      <c r="AA60" s="517"/>
      <c r="AB60" s="446"/>
      <c r="AC60" s="446"/>
      <c r="AD60" s="446"/>
      <c r="AE60" s="203"/>
      <c r="AF60" s="204"/>
      <c r="AG60" s="204"/>
      <c r="AH60" s="204"/>
      <c r="AI60" s="203"/>
      <c r="AJ60" s="204"/>
      <c r="AK60" s="204"/>
      <c r="AL60" s="204"/>
      <c r="AM60" s="203"/>
      <c r="AN60" s="204"/>
      <c r="AO60" s="204"/>
      <c r="AP60" s="204"/>
      <c r="AQ60" s="322"/>
      <c r="AR60" s="193"/>
      <c r="AS60" s="193"/>
      <c r="AT60" s="323"/>
      <c r="AU60" s="204"/>
      <c r="AV60" s="204"/>
      <c r="AW60" s="204"/>
      <c r="AX60" s="206"/>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6"/>
      <c r="Q61" s="96"/>
      <c r="R61" s="96"/>
      <c r="S61" s="96"/>
      <c r="T61" s="96"/>
      <c r="U61" s="96"/>
      <c r="V61" s="96"/>
      <c r="W61" s="96"/>
      <c r="X61" s="97"/>
      <c r="Y61" s="432" t="s">
        <v>53</v>
      </c>
      <c r="Z61" s="427"/>
      <c r="AA61" s="428"/>
      <c r="AB61" s="508"/>
      <c r="AC61" s="508"/>
      <c r="AD61" s="508"/>
      <c r="AE61" s="203"/>
      <c r="AF61" s="204"/>
      <c r="AG61" s="204"/>
      <c r="AH61" s="204"/>
      <c r="AI61" s="203"/>
      <c r="AJ61" s="204"/>
      <c r="AK61" s="204"/>
      <c r="AL61" s="204"/>
      <c r="AM61" s="203"/>
      <c r="AN61" s="204"/>
      <c r="AO61" s="204"/>
      <c r="AP61" s="204"/>
      <c r="AQ61" s="322"/>
      <c r="AR61" s="193"/>
      <c r="AS61" s="193"/>
      <c r="AT61" s="323"/>
      <c r="AU61" s="204"/>
      <c r="AV61" s="204"/>
      <c r="AW61" s="204"/>
      <c r="AX61" s="206"/>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99"/>
      <c r="Q62" s="99"/>
      <c r="R62" s="99"/>
      <c r="S62" s="99"/>
      <c r="T62" s="99"/>
      <c r="U62" s="99"/>
      <c r="V62" s="99"/>
      <c r="W62" s="99"/>
      <c r="X62" s="100"/>
      <c r="Y62" s="432" t="s">
        <v>13</v>
      </c>
      <c r="Z62" s="427"/>
      <c r="AA62" s="428"/>
      <c r="AB62" s="541" t="s">
        <v>14</v>
      </c>
      <c r="AC62" s="541"/>
      <c r="AD62" s="541"/>
      <c r="AE62" s="203"/>
      <c r="AF62" s="204"/>
      <c r="AG62" s="204"/>
      <c r="AH62" s="204"/>
      <c r="AI62" s="203"/>
      <c r="AJ62" s="204"/>
      <c r="AK62" s="204"/>
      <c r="AL62" s="204"/>
      <c r="AM62" s="203"/>
      <c r="AN62" s="204"/>
      <c r="AO62" s="204"/>
      <c r="AP62" s="204"/>
      <c r="AQ62" s="322"/>
      <c r="AR62" s="193"/>
      <c r="AS62" s="193"/>
      <c r="AT62" s="323"/>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7" t="s">
        <v>271</v>
      </c>
      <c r="B65" s="468"/>
      <c r="C65" s="468"/>
      <c r="D65" s="468"/>
      <c r="E65" s="468"/>
      <c r="F65" s="469"/>
      <c r="G65" s="470"/>
      <c r="H65" s="227" t="s">
        <v>145</v>
      </c>
      <c r="I65" s="227"/>
      <c r="J65" s="227"/>
      <c r="K65" s="227"/>
      <c r="L65" s="227"/>
      <c r="M65" s="227"/>
      <c r="N65" s="227"/>
      <c r="O65" s="228"/>
      <c r="P65" s="226" t="s">
        <v>58</v>
      </c>
      <c r="Q65" s="227"/>
      <c r="R65" s="227"/>
      <c r="S65" s="227"/>
      <c r="T65" s="227"/>
      <c r="U65" s="227"/>
      <c r="V65" s="228"/>
      <c r="W65" s="472" t="s">
        <v>266</v>
      </c>
      <c r="X65" s="473"/>
      <c r="Y65" s="476"/>
      <c r="Z65" s="476"/>
      <c r="AA65" s="477"/>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60"/>
      <c r="B66" s="461"/>
      <c r="C66" s="461"/>
      <c r="D66" s="461"/>
      <c r="E66" s="461"/>
      <c r="F66" s="462"/>
      <c r="G66" s="471"/>
      <c r="H66" s="230"/>
      <c r="I66" s="230"/>
      <c r="J66" s="230"/>
      <c r="K66" s="230"/>
      <c r="L66" s="230"/>
      <c r="M66" s="230"/>
      <c r="N66" s="230"/>
      <c r="O66" s="231"/>
      <c r="P66" s="229"/>
      <c r="Q66" s="230"/>
      <c r="R66" s="230"/>
      <c r="S66" s="230"/>
      <c r="T66" s="230"/>
      <c r="U66" s="230"/>
      <c r="V66" s="231"/>
      <c r="W66" s="474"/>
      <c r="X66" s="475"/>
      <c r="Y66" s="478"/>
      <c r="Z66" s="478"/>
      <c r="AA66" s="47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0"/>
      <c r="B67" s="461"/>
      <c r="C67" s="461"/>
      <c r="D67" s="461"/>
      <c r="E67" s="461"/>
      <c r="F67" s="46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0" t="s">
        <v>275</v>
      </c>
      <c r="B70" s="461"/>
      <c r="C70" s="461"/>
      <c r="D70" s="461"/>
      <c r="E70" s="461"/>
      <c r="F70" s="462"/>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0"/>
      <c r="B71" s="461"/>
      <c r="C71" s="461"/>
      <c r="D71" s="461"/>
      <c r="E71" s="461"/>
      <c r="F71" s="46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1.75" hidden="1" customHeight="1" x14ac:dyDescent="0.15">
      <c r="A72" s="463"/>
      <c r="B72" s="464"/>
      <c r="C72" s="464"/>
      <c r="D72" s="464"/>
      <c r="E72" s="464"/>
      <c r="F72" s="46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1" t="s">
        <v>271</v>
      </c>
      <c r="B73" s="492"/>
      <c r="C73" s="492"/>
      <c r="D73" s="492"/>
      <c r="E73" s="492"/>
      <c r="F73" s="493"/>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4"/>
      <c r="B74" s="495"/>
      <c r="C74" s="495"/>
      <c r="D74" s="495"/>
      <c r="E74" s="495"/>
      <c r="F74" s="496"/>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4"/>
      <c r="B75" s="495"/>
      <c r="C75" s="495"/>
      <c r="D75" s="495"/>
      <c r="E75" s="495"/>
      <c r="F75" s="496"/>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2"/>
      <c r="AF75" s="193"/>
      <c r="AG75" s="193"/>
      <c r="AH75" s="193"/>
      <c r="AI75" s="322"/>
      <c r="AJ75" s="193"/>
      <c r="AK75" s="193"/>
      <c r="AL75" s="193"/>
      <c r="AM75" s="322"/>
      <c r="AN75" s="193"/>
      <c r="AO75" s="193"/>
      <c r="AP75" s="193"/>
      <c r="AQ75" s="322"/>
      <c r="AR75" s="193"/>
      <c r="AS75" s="193"/>
      <c r="AT75" s="323"/>
      <c r="AU75" s="204"/>
      <c r="AV75" s="204"/>
      <c r="AW75" s="204"/>
      <c r="AX75" s="206"/>
      <c r="AY75">
        <f t="shared" ref="AY75:AY78" si="9">$AY$73</f>
        <v>0</v>
      </c>
    </row>
    <row r="76" spans="1:51" ht="23.25" hidden="1" customHeight="1" x14ac:dyDescent="0.15">
      <c r="A76" s="494"/>
      <c r="B76" s="495"/>
      <c r="C76" s="495"/>
      <c r="D76" s="495"/>
      <c r="E76" s="495"/>
      <c r="F76" s="496"/>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2"/>
      <c r="AF76" s="193"/>
      <c r="AG76" s="193"/>
      <c r="AH76" s="193"/>
      <c r="AI76" s="322"/>
      <c r="AJ76" s="193"/>
      <c r="AK76" s="193"/>
      <c r="AL76" s="193"/>
      <c r="AM76" s="322"/>
      <c r="AN76" s="193"/>
      <c r="AO76" s="193"/>
      <c r="AP76" s="193"/>
      <c r="AQ76" s="322"/>
      <c r="AR76" s="193"/>
      <c r="AS76" s="193"/>
      <c r="AT76" s="323"/>
      <c r="AU76" s="204"/>
      <c r="AV76" s="204"/>
      <c r="AW76" s="204"/>
      <c r="AX76" s="206"/>
      <c r="AY76">
        <f t="shared" si="9"/>
        <v>0</v>
      </c>
    </row>
    <row r="77" spans="1:51" ht="23.25" hidden="1" customHeight="1" x14ac:dyDescent="0.15">
      <c r="A77" s="494"/>
      <c r="B77" s="495"/>
      <c r="C77" s="495"/>
      <c r="D77" s="495"/>
      <c r="E77" s="495"/>
      <c r="F77" s="496"/>
      <c r="G77" s="595"/>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67"/>
      <c r="AF77" s="868"/>
      <c r="AG77" s="868"/>
      <c r="AH77" s="868"/>
      <c r="AI77" s="867"/>
      <c r="AJ77" s="868"/>
      <c r="AK77" s="868"/>
      <c r="AL77" s="868"/>
      <c r="AM77" s="867"/>
      <c r="AN77" s="868"/>
      <c r="AO77" s="868"/>
      <c r="AP77" s="868"/>
      <c r="AQ77" s="322"/>
      <c r="AR77" s="193"/>
      <c r="AS77" s="193"/>
      <c r="AT77" s="323"/>
      <c r="AU77" s="204"/>
      <c r="AV77" s="204"/>
      <c r="AW77" s="204"/>
      <c r="AX77" s="206"/>
      <c r="AY77">
        <f t="shared" si="9"/>
        <v>0</v>
      </c>
    </row>
    <row r="78" spans="1:51" ht="69.75" hidden="1" customHeight="1" x14ac:dyDescent="0.15">
      <c r="A78" s="315" t="s">
        <v>303</v>
      </c>
      <c r="B78" s="316"/>
      <c r="C78" s="316"/>
      <c r="D78" s="316"/>
      <c r="E78" s="313" t="s">
        <v>249</v>
      </c>
      <c r="F78" s="314"/>
      <c r="G78" s="45" t="s">
        <v>187</v>
      </c>
      <c r="H78" s="572"/>
      <c r="I78" s="573"/>
      <c r="J78" s="573"/>
      <c r="K78" s="573"/>
      <c r="L78" s="573"/>
      <c r="M78" s="573"/>
      <c r="N78" s="573"/>
      <c r="O78" s="574"/>
      <c r="P78" s="135"/>
      <c r="Q78" s="135"/>
      <c r="R78" s="135"/>
      <c r="S78" s="135"/>
      <c r="T78" s="135"/>
      <c r="U78" s="135"/>
      <c r="V78" s="135"/>
      <c r="W78" s="135"/>
      <c r="X78" s="135"/>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60"/>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c r="AS79" s="258"/>
      <c r="AT79" s="259"/>
      <c r="AU79" s="259"/>
      <c r="AV79" s="259"/>
      <c r="AW79" s="259"/>
      <c r="AX79" s="945"/>
      <c r="AY79">
        <f>COUNTIF($AR$79,"☑")</f>
        <v>0</v>
      </c>
    </row>
    <row r="80" spans="1:51" ht="18.75" hidden="1" customHeight="1" x14ac:dyDescent="0.15">
      <c r="A80" s="841"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622</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15.75" hidden="1" customHeight="1" x14ac:dyDescent="0.15">
      <c r="A81" s="842"/>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2"/>
      <c r="B82" s="512"/>
      <c r="C82" s="410"/>
      <c r="D82" s="410"/>
      <c r="E82" s="410"/>
      <c r="F82" s="411"/>
      <c r="G82" s="659"/>
      <c r="H82" s="659"/>
      <c r="I82" s="659"/>
      <c r="J82" s="659"/>
      <c r="K82" s="659"/>
      <c r="L82" s="659"/>
      <c r="M82" s="659"/>
      <c r="N82" s="659"/>
      <c r="O82" s="659"/>
      <c r="P82" s="659"/>
      <c r="Q82" s="659"/>
      <c r="R82" s="659"/>
      <c r="S82" s="659"/>
      <c r="T82" s="659"/>
      <c r="U82" s="659"/>
      <c r="V82" s="659"/>
      <c r="W82" s="659"/>
      <c r="X82" s="659"/>
      <c r="Y82" s="659"/>
      <c r="Z82" s="659"/>
      <c r="AA82" s="660"/>
      <c r="AB82" s="861"/>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2"/>
      <c r="AY82">
        <f t="shared" ref="AY82:AY89" si="10">$AY$80</f>
        <v>0</v>
      </c>
    </row>
    <row r="83" spans="1:60" ht="22.5" hidden="1" customHeight="1" x14ac:dyDescent="0.15">
      <c r="A83" s="842"/>
      <c r="B83" s="512"/>
      <c r="C83" s="410"/>
      <c r="D83" s="410"/>
      <c r="E83" s="410"/>
      <c r="F83" s="411"/>
      <c r="G83" s="661"/>
      <c r="H83" s="661"/>
      <c r="I83" s="661"/>
      <c r="J83" s="661"/>
      <c r="K83" s="661"/>
      <c r="L83" s="661"/>
      <c r="M83" s="661"/>
      <c r="N83" s="661"/>
      <c r="O83" s="661"/>
      <c r="P83" s="661"/>
      <c r="Q83" s="661"/>
      <c r="R83" s="661"/>
      <c r="S83" s="661"/>
      <c r="T83" s="661"/>
      <c r="U83" s="661"/>
      <c r="V83" s="661"/>
      <c r="W83" s="661"/>
      <c r="X83" s="661"/>
      <c r="Y83" s="661"/>
      <c r="Z83" s="661"/>
      <c r="AA83" s="662"/>
      <c r="AB83" s="863"/>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4"/>
      <c r="AY83">
        <f t="shared" si="10"/>
        <v>0</v>
      </c>
    </row>
    <row r="84" spans="1:60" ht="19.5" hidden="1" customHeight="1" x14ac:dyDescent="0.15">
      <c r="A84" s="842"/>
      <c r="B84" s="513"/>
      <c r="C84" s="514"/>
      <c r="D84" s="514"/>
      <c r="E84" s="514"/>
      <c r="F84" s="515"/>
      <c r="G84" s="663"/>
      <c r="H84" s="663"/>
      <c r="I84" s="663"/>
      <c r="J84" s="663"/>
      <c r="K84" s="663"/>
      <c r="L84" s="663"/>
      <c r="M84" s="663"/>
      <c r="N84" s="663"/>
      <c r="O84" s="663"/>
      <c r="P84" s="663"/>
      <c r="Q84" s="663"/>
      <c r="R84" s="663"/>
      <c r="S84" s="663"/>
      <c r="T84" s="663"/>
      <c r="U84" s="663"/>
      <c r="V84" s="663"/>
      <c r="W84" s="663"/>
      <c r="X84" s="663"/>
      <c r="Y84" s="663"/>
      <c r="Z84" s="663"/>
      <c r="AA84" s="664"/>
      <c r="AB84" s="865"/>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6"/>
      <c r="AY84">
        <f t="shared" si="10"/>
        <v>0</v>
      </c>
    </row>
    <row r="85" spans="1:60" ht="18.75" hidden="1" customHeight="1" x14ac:dyDescent="0.15">
      <c r="A85" s="842"/>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0"/>
      <c r="Z85" s="151"/>
      <c r="AA85" s="152"/>
      <c r="AB85" s="542" t="s">
        <v>11</v>
      </c>
      <c r="AC85" s="543"/>
      <c r="AD85" s="544"/>
      <c r="AE85" s="232" t="s">
        <v>310</v>
      </c>
      <c r="AF85" s="232"/>
      <c r="AG85" s="232"/>
      <c r="AH85" s="232"/>
      <c r="AI85" s="232" t="s">
        <v>332</v>
      </c>
      <c r="AJ85" s="232"/>
      <c r="AK85" s="232"/>
      <c r="AL85" s="232"/>
      <c r="AM85" s="232" t="s">
        <v>429</v>
      </c>
      <c r="AN85" s="232"/>
      <c r="AO85" s="232"/>
      <c r="AP85" s="232"/>
      <c r="AQ85" s="143" t="s">
        <v>184</v>
      </c>
      <c r="AR85" s="118"/>
      <c r="AS85" s="118"/>
      <c r="AT85" s="119"/>
      <c r="AU85" s="518" t="s">
        <v>133</v>
      </c>
      <c r="AV85" s="518"/>
      <c r="AW85" s="518"/>
      <c r="AX85" s="519"/>
      <c r="AY85">
        <f t="shared" si="10"/>
        <v>0</v>
      </c>
      <c r="AZ85" s="10"/>
      <c r="BA85" s="10"/>
      <c r="BB85" s="10"/>
      <c r="BC85" s="10"/>
    </row>
    <row r="86" spans="1:60" ht="18.75" hidden="1" customHeight="1" x14ac:dyDescent="0.15">
      <c r="A86" s="842"/>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0"/>
      <c r="Z86" s="151"/>
      <c r="AA86" s="152"/>
      <c r="AB86" s="393"/>
      <c r="AC86" s="394"/>
      <c r="AD86" s="395"/>
      <c r="AE86" s="232"/>
      <c r="AF86" s="232"/>
      <c r="AG86" s="232"/>
      <c r="AH86" s="232"/>
      <c r="AI86" s="232"/>
      <c r="AJ86" s="232"/>
      <c r="AK86" s="232"/>
      <c r="AL86" s="232"/>
      <c r="AM86" s="232"/>
      <c r="AN86" s="232"/>
      <c r="AO86" s="232"/>
      <c r="AP86" s="232"/>
      <c r="AQ86" s="184"/>
      <c r="AR86" s="185"/>
      <c r="AS86" s="121" t="s">
        <v>185</v>
      </c>
      <c r="AT86" s="122"/>
      <c r="AU86" s="185"/>
      <c r="AV86" s="185"/>
      <c r="AW86" s="378" t="s">
        <v>175</v>
      </c>
      <c r="AX86" s="379"/>
      <c r="AY86">
        <f t="shared" si="10"/>
        <v>0</v>
      </c>
      <c r="AZ86" s="10"/>
      <c r="BA86" s="10"/>
      <c r="BB86" s="10"/>
      <c r="BC86" s="10"/>
      <c r="BD86" s="10"/>
      <c r="BE86" s="10"/>
      <c r="BF86" s="10"/>
      <c r="BG86" s="10"/>
      <c r="BH86" s="10"/>
    </row>
    <row r="87" spans="1:60" ht="23.25" hidden="1" customHeight="1" x14ac:dyDescent="0.15">
      <c r="A87" s="842"/>
      <c r="B87" s="410"/>
      <c r="C87" s="410"/>
      <c r="D87" s="410"/>
      <c r="E87" s="410"/>
      <c r="F87" s="411"/>
      <c r="G87" s="92"/>
      <c r="H87" s="93"/>
      <c r="I87" s="93"/>
      <c r="J87" s="93"/>
      <c r="K87" s="93"/>
      <c r="L87" s="93"/>
      <c r="M87" s="93"/>
      <c r="N87" s="93"/>
      <c r="O87" s="94"/>
      <c r="P87" s="93"/>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2"/>
      <c r="AR87" s="193"/>
      <c r="AS87" s="193"/>
      <c r="AT87" s="323"/>
      <c r="AU87" s="204"/>
      <c r="AV87" s="204"/>
      <c r="AW87" s="204"/>
      <c r="AX87" s="206"/>
      <c r="AY87">
        <f t="shared" si="10"/>
        <v>0</v>
      </c>
    </row>
    <row r="88" spans="1:60" ht="23.25" hidden="1" customHeight="1" x14ac:dyDescent="0.15">
      <c r="A88" s="842"/>
      <c r="B88" s="410"/>
      <c r="C88" s="410"/>
      <c r="D88" s="410"/>
      <c r="E88" s="410"/>
      <c r="F88" s="411"/>
      <c r="G88" s="95"/>
      <c r="H88" s="96"/>
      <c r="I88" s="96"/>
      <c r="J88" s="96"/>
      <c r="K88" s="96"/>
      <c r="L88" s="96"/>
      <c r="M88" s="96"/>
      <c r="N88" s="96"/>
      <c r="O88" s="97"/>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2"/>
      <c r="AR88" s="193"/>
      <c r="AS88" s="193"/>
      <c r="AT88" s="323"/>
      <c r="AU88" s="204"/>
      <c r="AV88" s="204"/>
      <c r="AW88" s="204"/>
      <c r="AX88" s="206"/>
      <c r="AY88">
        <f t="shared" si="10"/>
        <v>0</v>
      </c>
      <c r="AZ88" s="10"/>
      <c r="BA88" s="10"/>
      <c r="BB88" s="10"/>
      <c r="BC88" s="10"/>
    </row>
    <row r="89" spans="1:60" ht="23.25" hidden="1" customHeight="1" x14ac:dyDescent="0.15">
      <c r="A89" s="842"/>
      <c r="B89" s="514"/>
      <c r="C89" s="514"/>
      <c r="D89" s="514"/>
      <c r="E89" s="514"/>
      <c r="F89" s="515"/>
      <c r="G89" s="98"/>
      <c r="H89" s="99"/>
      <c r="I89" s="99"/>
      <c r="J89" s="99"/>
      <c r="K89" s="99"/>
      <c r="L89" s="99"/>
      <c r="M89" s="99"/>
      <c r="N89" s="99"/>
      <c r="O89" s="100"/>
      <c r="P89" s="162"/>
      <c r="Q89" s="162"/>
      <c r="R89" s="162"/>
      <c r="S89" s="162"/>
      <c r="T89" s="162"/>
      <c r="U89" s="162"/>
      <c r="V89" s="162"/>
      <c r="W89" s="162"/>
      <c r="X89" s="545"/>
      <c r="Y89" s="443" t="s">
        <v>13</v>
      </c>
      <c r="Z89" s="444"/>
      <c r="AA89" s="445"/>
      <c r="AB89" s="578" t="s">
        <v>14</v>
      </c>
      <c r="AC89" s="578"/>
      <c r="AD89" s="578"/>
      <c r="AE89" s="210"/>
      <c r="AF89" s="211"/>
      <c r="AG89" s="211"/>
      <c r="AH89" s="211"/>
      <c r="AI89" s="210"/>
      <c r="AJ89" s="211"/>
      <c r="AK89" s="211"/>
      <c r="AL89" s="211"/>
      <c r="AM89" s="210"/>
      <c r="AN89" s="211"/>
      <c r="AO89" s="211"/>
      <c r="AP89" s="211"/>
      <c r="AQ89" s="322"/>
      <c r="AR89" s="193"/>
      <c r="AS89" s="193"/>
      <c r="AT89" s="323"/>
      <c r="AU89" s="204"/>
      <c r="AV89" s="204"/>
      <c r="AW89" s="204"/>
      <c r="AX89" s="206"/>
      <c r="AY89">
        <f t="shared" si="10"/>
        <v>0</v>
      </c>
      <c r="AZ89" s="10"/>
      <c r="BA89" s="10"/>
      <c r="BB89" s="10"/>
      <c r="BC89" s="10"/>
      <c r="BD89" s="10"/>
      <c r="BE89" s="10"/>
      <c r="BF89" s="10"/>
      <c r="BG89" s="10"/>
      <c r="BH89" s="10"/>
    </row>
    <row r="90" spans="1:60" ht="18.75" hidden="1" customHeight="1" x14ac:dyDescent="0.15">
      <c r="A90" s="842"/>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0"/>
      <c r="Z90" s="151"/>
      <c r="AA90" s="152"/>
      <c r="AB90" s="542" t="s">
        <v>11</v>
      </c>
      <c r="AC90" s="543"/>
      <c r="AD90" s="544"/>
      <c r="AE90" s="232" t="s">
        <v>310</v>
      </c>
      <c r="AF90" s="232"/>
      <c r="AG90" s="232"/>
      <c r="AH90" s="232"/>
      <c r="AI90" s="232" t="s">
        <v>332</v>
      </c>
      <c r="AJ90" s="232"/>
      <c r="AK90" s="232"/>
      <c r="AL90" s="232"/>
      <c r="AM90" s="232" t="s">
        <v>429</v>
      </c>
      <c r="AN90" s="232"/>
      <c r="AO90" s="232"/>
      <c r="AP90" s="232"/>
      <c r="AQ90" s="143" t="s">
        <v>184</v>
      </c>
      <c r="AR90" s="118"/>
      <c r="AS90" s="118"/>
      <c r="AT90" s="119"/>
      <c r="AU90" s="518" t="s">
        <v>133</v>
      </c>
      <c r="AV90" s="518"/>
      <c r="AW90" s="518"/>
      <c r="AX90" s="519"/>
      <c r="AY90">
        <f>COUNTA($G$92)</f>
        <v>0</v>
      </c>
    </row>
    <row r="91" spans="1:60" ht="18.75" hidden="1" customHeight="1" x14ac:dyDescent="0.15">
      <c r="A91" s="842"/>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0"/>
      <c r="Z91" s="151"/>
      <c r="AA91" s="152"/>
      <c r="AB91" s="393"/>
      <c r="AC91" s="394"/>
      <c r="AD91" s="395"/>
      <c r="AE91" s="232"/>
      <c r="AF91" s="232"/>
      <c r="AG91" s="232"/>
      <c r="AH91" s="232"/>
      <c r="AI91" s="232"/>
      <c r="AJ91" s="232"/>
      <c r="AK91" s="232"/>
      <c r="AL91" s="232"/>
      <c r="AM91" s="232"/>
      <c r="AN91" s="232"/>
      <c r="AO91" s="232"/>
      <c r="AP91" s="232"/>
      <c r="AQ91" s="184"/>
      <c r="AR91" s="185"/>
      <c r="AS91" s="121" t="s">
        <v>185</v>
      </c>
      <c r="AT91" s="122"/>
      <c r="AU91" s="185"/>
      <c r="AV91" s="185"/>
      <c r="AW91" s="378" t="s">
        <v>175</v>
      </c>
      <c r="AX91" s="379"/>
      <c r="AY91">
        <f>$AY$90</f>
        <v>0</v>
      </c>
      <c r="AZ91" s="10"/>
      <c r="BA91" s="10"/>
      <c r="BB91" s="10"/>
      <c r="BC91" s="10"/>
    </row>
    <row r="92" spans="1:60" ht="23.25" hidden="1" customHeight="1" x14ac:dyDescent="0.15">
      <c r="A92" s="842"/>
      <c r="B92" s="410"/>
      <c r="C92" s="410"/>
      <c r="D92" s="410"/>
      <c r="E92" s="410"/>
      <c r="F92" s="411"/>
      <c r="G92" s="92"/>
      <c r="H92" s="93"/>
      <c r="I92" s="93"/>
      <c r="J92" s="93"/>
      <c r="K92" s="93"/>
      <c r="L92" s="93"/>
      <c r="M92" s="93"/>
      <c r="N92" s="93"/>
      <c r="O92" s="94"/>
      <c r="P92" s="93"/>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2"/>
      <c r="AR92" s="193"/>
      <c r="AS92" s="193"/>
      <c r="AT92" s="323"/>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2"/>
      <c r="B93" s="410"/>
      <c r="C93" s="410"/>
      <c r="D93" s="410"/>
      <c r="E93" s="410"/>
      <c r="F93" s="411"/>
      <c r="G93" s="95"/>
      <c r="H93" s="96"/>
      <c r="I93" s="96"/>
      <c r="J93" s="96"/>
      <c r="K93" s="96"/>
      <c r="L93" s="96"/>
      <c r="M93" s="96"/>
      <c r="N93" s="96"/>
      <c r="O93" s="97"/>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2"/>
      <c r="AR93" s="193"/>
      <c r="AS93" s="193"/>
      <c r="AT93" s="323"/>
      <c r="AU93" s="204"/>
      <c r="AV93" s="204"/>
      <c r="AW93" s="204"/>
      <c r="AX93" s="206"/>
      <c r="AY93">
        <f t="shared" si="11"/>
        <v>0</v>
      </c>
    </row>
    <row r="94" spans="1:60" ht="23.25" hidden="1" customHeight="1" x14ac:dyDescent="0.15">
      <c r="A94" s="842"/>
      <c r="B94" s="514"/>
      <c r="C94" s="514"/>
      <c r="D94" s="514"/>
      <c r="E94" s="514"/>
      <c r="F94" s="515"/>
      <c r="G94" s="98"/>
      <c r="H94" s="99"/>
      <c r="I94" s="99"/>
      <c r="J94" s="99"/>
      <c r="K94" s="99"/>
      <c r="L94" s="99"/>
      <c r="M94" s="99"/>
      <c r="N94" s="99"/>
      <c r="O94" s="100"/>
      <c r="P94" s="162"/>
      <c r="Q94" s="162"/>
      <c r="R94" s="162"/>
      <c r="S94" s="162"/>
      <c r="T94" s="162"/>
      <c r="U94" s="162"/>
      <c r="V94" s="162"/>
      <c r="W94" s="162"/>
      <c r="X94" s="545"/>
      <c r="Y94" s="443" t="s">
        <v>13</v>
      </c>
      <c r="Z94" s="444"/>
      <c r="AA94" s="445"/>
      <c r="AB94" s="578" t="s">
        <v>14</v>
      </c>
      <c r="AC94" s="578"/>
      <c r="AD94" s="578"/>
      <c r="AE94" s="210"/>
      <c r="AF94" s="211"/>
      <c r="AG94" s="211"/>
      <c r="AH94" s="211"/>
      <c r="AI94" s="210"/>
      <c r="AJ94" s="211"/>
      <c r="AK94" s="211"/>
      <c r="AL94" s="211"/>
      <c r="AM94" s="210"/>
      <c r="AN94" s="211"/>
      <c r="AO94" s="211"/>
      <c r="AP94" s="211"/>
      <c r="AQ94" s="322"/>
      <c r="AR94" s="193"/>
      <c r="AS94" s="193"/>
      <c r="AT94" s="323"/>
      <c r="AU94" s="204"/>
      <c r="AV94" s="204"/>
      <c r="AW94" s="204"/>
      <c r="AX94" s="206"/>
      <c r="AY94">
        <f t="shared" si="11"/>
        <v>0</v>
      </c>
      <c r="AZ94" s="10"/>
      <c r="BA94" s="10"/>
      <c r="BB94" s="10"/>
      <c r="BC94" s="10"/>
    </row>
    <row r="95" spans="1:60" ht="18.75" hidden="1" customHeight="1" x14ac:dyDescent="0.15">
      <c r="A95" s="842"/>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0"/>
      <c r="Z95" s="151"/>
      <c r="AA95" s="152"/>
      <c r="AB95" s="542" t="s">
        <v>11</v>
      </c>
      <c r="AC95" s="543"/>
      <c r="AD95" s="544"/>
      <c r="AE95" s="232" t="s">
        <v>310</v>
      </c>
      <c r="AF95" s="232"/>
      <c r="AG95" s="232"/>
      <c r="AH95" s="232"/>
      <c r="AI95" s="232" t="s">
        <v>332</v>
      </c>
      <c r="AJ95" s="232"/>
      <c r="AK95" s="232"/>
      <c r="AL95" s="232"/>
      <c r="AM95" s="232" t="s">
        <v>429</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x14ac:dyDescent="0.15">
      <c r="A96" s="842"/>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0"/>
      <c r="Z96" s="151"/>
      <c r="AA96" s="152"/>
      <c r="AB96" s="393"/>
      <c r="AC96" s="394"/>
      <c r="AD96" s="395"/>
      <c r="AE96" s="232"/>
      <c r="AF96" s="232"/>
      <c r="AG96" s="232"/>
      <c r="AH96" s="232"/>
      <c r="AI96" s="232"/>
      <c r="AJ96" s="232"/>
      <c r="AK96" s="232"/>
      <c r="AL96" s="232"/>
      <c r="AM96" s="232"/>
      <c r="AN96" s="232"/>
      <c r="AO96" s="232"/>
      <c r="AP96" s="232"/>
      <c r="AQ96" s="184"/>
      <c r="AR96" s="185"/>
      <c r="AS96" s="121" t="s">
        <v>185</v>
      </c>
      <c r="AT96" s="122"/>
      <c r="AU96" s="185"/>
      <c r="AV96" s="185"/>
      <c r="AW96" s="378" t="s">
        <v>175</v>
      </c>
      <c r="AX96" s="379"/>
      <c r="AY96">
        <f>$AY$95</f>
        <v>0</v>
      </c>
    </row>
    <row r="97" spans="1:60" ht="23.25" hidden="1" customHeight="1" x14ac:dyDescent="0.15">
      <c r="A97" s="842"/>
      <c r="B97" s="410"/>
      <c r="C97" s="410"/>
      <c r="D97" s="410"/>
      <c r="E97" s="410"/>
      <c r="F97" s="411"/>
      <c r="G97" s="92"/>
      <c r="H97" s="93"/>
      <c r="I97" s="93"/>
      <c r="J97" s="93"/>
      <c r="K97" s="93"/>
      <c r="L97" s="93"/>
      <c r="M97" s="93"/>
      <c r="N97" s="93"/>
      <c r="O97" s="94"/>
      <c r="P97" s="93"/>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2"/>
      <c r="AR97" s="193"/>
      <c r="AS97" s="193"/>
      <c r="AT97" s="323"/>
      <c r="AU97" s="204"/>
      <c r="AV97" s="204"/>
      <c r="AW97" s="204"/>
      <c r="AX97" s="206"/>
      <c r="AY97">
        <f t="shared" ref="AY97:AY99" si="12">$AY$95</f>
        <v>0</v>
      </c>
      <c r="AZ97" s="10"/>
      <c r="BA97" s="10"/>
      <c r="BB97" s="10"/>
      <c r="BC97" s="10"/>
    </row>
    <row r="98" spans="1:60" ht="23.25" hidden="1" customHeight="1" x14ac:dyDescent="0.15">
      <c r="A98" s="842"/>
      <c r="B98" s="410"/>
      <c r="C98" s="410"/>
      <c r="D98" s="410"/>
      <c r="E98" s="410"/>
      <c r="F98" s="411"/>
      <c r="G98" s="95"/>
      <c r="H98" s="96"/>
      <c r="I98" s="96"/>
      <c r="J98" s="96"/>
      <c r="K98" s="96"/>
      <c r="L98" s="96"/>
      <c r="M98" s="96"/>
      <c r="N98" s="96"/>
      <c r="O98" s="97"/>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2"/>
      <c r="AR98" s="193"/>
      <c r="AS98" s="193"/>
      <c r="AT98" s="323"/>
      <c r="AU98" s="204"/>
      <c r="AV98" s="204"/>
      <c r="AW98" s="204"/>
      <c r="AX98" s="206"/>
      <c r="AY98">
        <f t="shared" si="12"/>
        <v>0</v>
      </c>
      <c r="AZ98" s="10"/>
      <c r="BA98" s="10"/>
      <c r="BB98" s="10"/>
      <c r="BC98" s="10"/>
      <c r="BD98" s="10"/>
      <c r="BE98" s="10"/>
      <c r="BF98" s="10"/>
      <c r="BG98" s="10"/>
      <c r="BH98" s="10"/>
    </row>
    <row r="99" spans="1:60" ht="23.25" hidden="1" customHeight="1" thickBot="1" x14ac:dyDescent="0.2">
      <c r="A99" s="843"/>
      <c r="B99" s="412"/>
      <c r="C99" s="412"/>
      <c r="D99" s="412"/>
      <c r="E99" s="412"/>
      <c r="F99" s="413"/>
      <c r="G99" s="565"/>
      <c r="H99" s="201"/>
      <c r="I99" s="201"/>
      <c r="J99" s="201"/>
      <c r="K99" s="201"/>
      <c r="L99" s="201"/>
      <c r="M99" s="201"/>
      <c r="N99" s="201"/>
      <c r="O99" s="566"/>
      <c r="P99" s="503"/>
      <c r="Q99" s="503"/>
      <c r="R99" s="503"/>
      <c r="S99" s="503"/>
      <c r="T99" s="503"/>
      <c r="U99" s="503"/>
      <c r="V99" s="503"/>
      <c r="W99" s="503"/>
      <c r="X99" s="504"/>
      <c r="Y99" s="872" t="s">
        <v>13</v>
      </c>
      <c r="Z99" s="873"/>
      <c r="AA99" s="874"/>
      <c r="AB99" s="869" t="s">
        <v>14</v>
      </c>
      <c r="AC99" s="870"/>
      <c r="AD99" s="871"/>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1"/>
      <c r="Z100" s="832"/>
      <c r="AA100" s="833"/>
      <c r="AB100" s="466" t="s">
        <v>11</v>
      </c>
      <c r="AC100" s="466"/>
      <c r="AD100" s="466"/>
      <c r="AE100" s="524" t="s">
        <v>310</v>
      </c>
      <c r="AF100" s="525"/>
      <c r="AG100" s="525"/>
      <c r="AH100" s="526"/>
      <c r="AI100" s="524" t="s">
        <v>332</v>
      </c>
      <c r="AJ100" s="525"/>
      <c r="AK100" s="525"/>
      <c r="AL100" s="526"/>
      <c r="AM100" s="524" t="s">
        <v>429</v>
      </c>
      <c r="AN100" s="525"/>
      <c r="AO100" s="525"/>
      <c r="AP100" s="526"/>
      <c r="AQ100" s="302" t="s">
        <v>337</v>
      </c>
      <c r="AR100" s="303"/>
      <c r="AS100" s="303"/>
      <c r="AT100" s="304"/>
      <c r="AU100" s="302" t="s">
        <v>463</v>
      </c>
      <c r="AV100" s="303"/>
      <c r="AW100" s="303"/>
      <c r="AX100" s="305"/>
    </row>
    <row r="101" spans="1:60" ht="23.25" customHeight="1" x14ac:dyDescent="0.15">
      <c r="A101" s="404"/>
      <c r="B101" s="405"/>
      <c r="C101" s="405"/>
      <c r="D101" s="405"/>
      <c r="E101" s="405"/>
      <c r="F101" s="406"/>
      <c r="G101" s="93" t="s">
        <v>646</v>
      </c>
      <c r="H101" s="93"/>
      <c r="I101" s="93"/>
      <c r="J101" s="93"/>
      <c r="K101" s="93"/>
      <c r="L101" s="93"/>
      <c r="M101" s="93"/>
      <c r="N101" s="93"/>
      <c r="O101" s="93"/>
      <c r="P101" s="93"/>
      <c r="Q101" s="93"/>
      <c r="R101" s="93"/>
      <c r="S101" s="93"/>
      <c r="T101" s="93"/>
      <c r="U101" s="93"/>
      <c r="V101" s="93"/>
      <c r="W101" s="93"/>
      <c r="X101" s="94"/>
      <c r="Y101" s="527" t="s">
        <v>54</v>
      </c>
      <c r="Z101" s="528"/>
      <c r="AA101" s="529"/>
      <c r="AB101" s="446" t="s">
        <v>640</v>
      </c>
      <c r="AC101" s="446"/>
      <c r="AD101" s="446"/>
      <c r="AE101" s="267" t="s">
        <v>640</v>
      </c>
      <c r="AF101" s="267"/>
      <c r="AG101" s="267"/>
      <c r="AH101" s="267"/>
      <c r="AI101" s="267" t="s">
        <v>640</v>
      </c>
      <c r="AJ101" s="267"/>
      <c r="AK101" s="267"/>
      <c r="AL101" s="267"/>
      <c r="AM101" s="267">
        <v>5</v>
      </c>
      <c r="AN101" s="267"/>
      <c r="AO101" s="267"/>
      <c r="AP101" s="267"/>
      <c r="AQ101" s="267" t="s">
        <v>640</v>
      </c>
      <c r="AR101" s="267"/>
      <c r="AS101" s="267"/>
      <c r="AT101" s="267"/>
      <c r="AU101" s="203" t="s">
        <v>640</v>
      </c>
      <c r="AV101" s="204"/>
      <c r="AW101" s="204"/>
      <c r="AX101" s="206"/>
    </row>
    <row r="102" spans="1:60" ht="23.25" customHeight="1" x14ac:dyDescent="0.15">
      <c r="A102" s="407"/>
      <c r="B102" s="408"/>
      <c r="C102" s="408"/>
      <c r="D102" s="408"/>
      <c r="E102" s="408"/>
      <c r="F102" s="409"/>
      <c r="G102" s="99"/>
      <c r="H102" s="99"/>
      <c r="I102" s="99"/>
      <c r="J102" s="99"/>
      <c r="K102" s="99"/>
      <c r="L102" s="99"/>
      <c r="M102" s="99"/>
      <c r="N102" s="99"/>
      <c r="O102" s="99"/>
      <c r="P102" s="99"/>
      <c r="Q102" s="99"/>
      <c r="R102" s="99"/>
      <c r="S102" s="99"/>
      <c r="T102" s="99"/>
      <c r="U102" s="99"/>
      <c r="V102" s="99"/>
      <c r="W102" s="99"/>
      <c r="X102" s="100"/>
      <c r="Y102" s="429" t="s">
        <v>55</v>
      </c>
      <c r="Z102" s="430"/>
      <c r="AA102" s="431"/>
      <c r="AB102" s="446" t="s">
        <v>647</v>
      </c>
      <c r="AC102" s="446"/>
      <c r="AD102" s="446"/>
      <c r="AE102" s="267" t="s">
        <v>640</v>
      </c>
      <c r="AF102" s="267"/>
      <c r="AG102" s="267"/>
      <c r="AH102" s="267"/>
      <c r="AI102" s="267" t="s">
        <v>640</v>
      </c>
      <c r="AJ102" s="267"/>
      <c r="AK102" s="267"/>
      <c r="AL102" s="267"/>
      <c r="AM102" s="267">
        <v>9</v>
      </c>
      <c r="AN102" s="267"/>
      <c r="AO102" s="267"/>
      <c r="AP102" s="267"/>
      <c r="AQ102" s="267">
        <v>9</v>
      </c>
      <c r="AR102" s="267"/>
      <c r="AS102" s="267"/>
      <c r="AT102" s="267"/>
      <c r="AU102" s="210" t="s">
        <v>640</v>
      </c>
      <c r="AV102" s="211"/>
      <c r="AW102" s="211"/>
      <c r="AX102" s="306"/>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4"/>
      <c r="B104" s="405"/>
      <c r="C104" s="405"/>
      <c r="D104" s="405"/>
      <c r="E104" s="405"/>
      <c r="F104" s="406"/>
      <c r="G104" s="93"/>
      <c r="H104" s="93"/>
      <c r="I104" s="93"/>
      <c r="J104" s="93"/>
      <c r="K104" s="93"/>
      <c r="L104" s="93"/>
      <c r="M104" s="93"/>
      <c r="N104" s="93"/>
      <c r="O104" s="93"/>
      <c r="P104" s="93"/>
      <c r="Q104" s="93"/>
      <c r="R104" s="93"/>
      <c r="S104" s="93"/>
      <c r="T104" s="93"/>
      <c r="U104" s="93"/>
      <c r="V104" s="93"/>
      <c r="W104" s="93"/>
      <c r="X104" s="94"/>
      <c r="Y104" s="450" t="s">
        <v>54</v>
      </c>
      <c r="Z104" s="451"/>
      <c r="AA104" s="452"/>
      <c r="AB104" s="530"/>
      <c r="AC104" s="531"/>
      <c r="AD104" s="532"/>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7"/>
      <c r="B105" s="408"/>
      <c r="C105" s="408"/>
      <c r="D105" s="408"/>
      <c r="E105" s="408"/>
      <c r="F105" s="409"/>
      <c r="G105" s="99"/>
      <c r="H105" s="99"/>
      <c r="I105" s="99"/>
      <c r="J105" s="99"/>
      <c r="K105" s="99"/>
      <c r="L105" s="99"/>
      <c r="M105" s="99"/>
      <c r="N105" s="99"/>
      <c r="O105" s="99"/>
      <c r="P105" s="99"/>
      <c r="Q105" s="99"/>
      <c r="R105" s="99"/>
      <c r="S105" s="99"/>
      <c r="T105" s="99"/>
      <c r="U105" s="99"/>
      <c r="V105" s="99"/>
      <c r="W105" s="99"/>
      <c r="X105" s="100"/>
      <c r="Y105" s="429" t="s">
        <v>55</v>
      </c>
      <c r="Z105" s="533"/>
      <c r="AA105" s="534"/>
      <c r="AB105" s="453"/>
      <c r="AC105" s="454"/>
      <c r="AD105" s="455"/>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4"/>
      <c r="B107" s="405"/>
      <c r="C107" s="405"/>
      <c r="D107" s="405"/>
      <c r="E107" s="405"/>
      <c r="F107" s="406"/>
      <c r="G107" s="93"/>
      <c r="H107" s="93"/>
      <c r="I107" s="93"/>
      <c r="J107" s="93"/>
      <c r="K107" s="93"/>
      <c r="L107" s="93"/>
      <c r="M107" s="93"/>
      <c r="N107" s="93"/>
      <c r="O107" s="93"/>
      <c r="P107" s="93"/>
      <c r="Q107" s="93"/>
      <c r="R107" s="93"/>
      <c r="S107" s="93"/>
      <c r="T107" s="93"/>
      <c r="U107" s="93"/>
      <c r="V107" s="93"/>
      <c r="W107" s="93"/>
      <c r="X107" s="94"/>
      <c r="Y107" s="450" t="s">
        <v>54</v>
      </c>
      <c r="Z107" s="451"/>
      <c r="AA107" s="452"/>
      <c r="AB107" s="530"/>
      <c r="AC107" s="531"/>
      <c r="AD107" s="53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7"/>
      <c r="B108" s="408"/>
      <c r="C108" s="408"/>
      <c r="D108" s="408"/>
      <c r="E108" s="408"/>
      <c r="F108" s="409"/>
      <c r="G108" s="99"/>
      <c r="H108" s="99"/>
      <c r="I108" s="99"/>
      <c r="J108" s="99"/>
      <c r="K108" s="99"/>
      <c r="L108" s="99"/>
      <c r="M108" s="99"/>
      <c r="N108" s="99"/>
      <c r="O108" s="99"/>
      <c r="P108" s="99"/>
      <c r="Q108" s="99"/>
      <c r="R108" s="99"/>
      <c r="S108" s="99"/>
      <c r="T108" s="99"/>
      <c r="U108" s="99"/>
      <c r="V108" s="99"/>
      <c r="W108" s="99"/>
      <c r="X108" s="100"/>
      <c r="Y108" s="429" t="s">
        <v>55</v>
      </c>
      <c r="Z108" s="533"/>
      <c r="AA108" s="534"/>
      <c r="AB108" s="453"/>
      <c r="AC108" s="454"/>
      <c r="AD108" s="455"/>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4"/>
      <c r="B110" s="405"/>
      <c r="C110" s="405"/>
      <c r="D110" s="405"/>
      <c r="E110" s="405"/>
      <c r="F110" s="406"/>
      <c r="G110" s="93"/>
      <c r="H110" s="93"/>
      <c r="I110" s="93"/>
      <c r="J110" s="93"/>
      <c r="K110" s="93"/>
      <c r="L110" s="93"/>
      <c r="M110" s="93"/>
      <c r="N110" s="93"/>
      <c r="O110" s="93"/>
      <c r="P110" s="93"/>
      <c r="Q110" s="93"/>
      <c r="R110" s="93"/>
      <c r="S110" s="93"/>
      <c r="T110" s="93"/>
      <c r="U110" s="93"/>
      <c r="V110" s="93"/>
      <c r="W110" s="93"/>
      <c r="X110" s="94"/>
      <c r="Y110" s="450" t="s">
        <v>54</v>
      </c>
      <c r="Z110" s="451"/>
      <c r="AA110" s="452"/>
      <c r="AB110" s="530"/>
      <c r="AC110" s="531"/>
      <c r="AD110" s="53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7"/>
      <c r="B111" s="408"/>
      <c r="C111" s="408"/>
      <c r="D111" s="408"/>
      <c r="E111" s="408"/>
      <c r="F111" s="409"/>
      <c r="G111" s="99"/>
      <c r="H111" s="99"/>
      <c r="I111" s="99"/>
      <c r="J111" s="99"/>
      <c r="K111" s="99"/>
      <c r="L111" s="99"/>
      <c r="M111" s="99"/>
      <c r="N111" s="99"/>
      <c r="O111" s="99"/>
      <c r="P111" s="99"/>
      <c r="Q111" s="99"/>
      <c r="R111" s="99"/>
      <c r="S111" s="99"/>
      <c r="T111" s="99"/>
      <c r="U111" s="99"/>
      <c r="V111" s="99"/>
      <c r="W111" s="99"/>
      <c r="X111" s="100"/>
      <c r="Y111" s="429" t="s">
        <v>55</v>
      </c>
      <c r="Z111" s="533"/>
      <c r="AA111" s="534"/>
      <c r="AB111" s="453"/>
      <c r="AC111" s="454"/>
      <c r="AD111" s="455"/>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4"/>
      <c r="B113" s="405"/>
      <c r="C113" s="405"/>
      <c r="D113" s="405"/>
      <c r="E113" s="405"/>
      <c r="F113" s="406"/>
      <c r="G113" s="93"/>
      <c r="H113" s="93"/>
      <c r="I113" s="93"/>
      <c r="J113" s="93"/>
      <c r="K113" s="93"/>
      <c r="L113" s="93"/>
      <c r="M113" s="93"/>
      <c r="N113" s="93"/>
      <c r="O113" s="93"/>
      <c r="P113" s="93"/>
      <c r="Q113" s="93"/>
      <c r="R113" s="93"/>
      <c r="S113" s="93"/>
      <c r="T113" s="93"/>
      <c r="U113" s="93"/>
      <c r="V113" s="93"/>
      <c r="W113" s="93"/>
      <c r="X113" s="94"/>
      <c r="Y113" s="450" t="s">
        <v>54</v>
      </c>
      <c r="Z113" s="451"/>
      <c r="AA113" s="452"/>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7"/>
      <c r="B114" s="408"/>
      <c r="C114" s="408"/>
      <c r="D114" s="408"/>
      <c r="E114" s="408"/>
      <c r="F114" s="409"/>
      <c r="G114" s="99"/>
      <c r="H114" s="99"/>
      <c r="I114" s="99"/>
      <c r="J114" s="99"/>
      <c r="K114" s="99"/>
      <c r="L114" s="99"/>
      <c r="M114" s="99"/>
      <c r="N114" s="99"/>
      <c r="O114" s="99"/>
      <c r="P114" s="99"/>
      <c r="Q114" s="99"/>
      <c r="R114" s="99"/>
      <c r="S114" s="99"/>
      <c r="T114" s="99"/>
      <c r="U114" s="99"/>
      <c r="V114" s="99"/>
      <c r="W114" s="99"/>
      <c r="X114" s="100"/>
      <c r="Y114" s="429" t="s">
        <v>55</v>
      </c>
      <c r="Z114" s="533"/>
      <c r="AA114" s="534"/>
      <c r="AB114" s="453"/>
      <c r="AC114" s="454"/>
      <c r="AD114" s="455"/>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2" t="s">
        <v>310</v>
      </c>
      <c r="AF115" s="232"/>
      <c r="AG115" s="232"/>
      <c r="AH115" s="232"/>
      <c r="AI115" s="232" t="s">
        <v>332</v>
      </c>
      <c r="AJ115" s="232"/>
      <c r="AK115" s="232"/>
      <c r="AL115" s="232"/>
      <c r="AM115" s="232" t="s">
        <v>429</v>
      </c>
      <c r="AN115" s="232"/>
      <c r="AO115" s="232"/>
      <c r="AP115" s="232"/>
      <c r="AQ115" s="575" t="s">
        <v>464</v>
      </c>
      <c r="AR115" s="576"/>
      <c r="AS115" s="576"/>
      <c r="AT115" s="576"/>
      <c r="AU115" s="576"/>
      <c r="AV115" s="576"/>
      <c r="AW115" s="576"/>
      <c r="AX115" s="577"/>
    </row>
    <row r="116" spans="1:51" ht="23.25" customHeight="1" x14ac:dyDescent="0.15">
      <c r="A116" s="421"/>
      <c r="B116" s="422"/>
      <c r="C116" s="422"/>
      <c r="D116" s="422"/>
      <c r="E116" s="422"/>
      <c r="F116" s="423"/>
      <c r="G116" s="373" t="s">
        <v>648</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649</v>
      </c>
      <c r="AC116" s="448"/>
      <c r="AD116" s="449"/>
      <c r="AE116" s="267" t="s">
        <v>640</v>
      </c>
      <c r="AF116" s="267"/>
      <c r="AG116" s="267"/>
      <c r="AH116" s="267"/>
      <c r="AI116" s="267" t="s">
        <v>640</v>
      </c>
      <c r="AJ116" s="267"/>
      <c r="AK116" s="267"/>
      <c r="AL116" s="267"/>
      <c r="AM116" s="267">
        <v>2600000</v>
      </c>
      <c r="AN116" s="267"/>
      <c r="AO116" s="267"/>
      <c r="AP116" s="267"/>
      <c r="AQ116" s="203">
        <v>2222222.2000000002</v>
      </c>
      <c r="AR116" s="204"/>
      <c r="AS116" s="204"/>
      <c r="AT116" s="204"/>
      <c r="AU116" s="204"/>
      <c r="AV116" s="204"/>
      <c r="AW116" s="204"/>
      <c r="AX116" s="206"/>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650</v>
      </c>
      <c r="AC117" s="458"/>
      <c r="AD117" s="459"/>
      <c r="AE117" s="536" t="s">
        <v>640</v>
      </c>
      <c r="AF117" s="536"/>
      <c r="AG117" s="536"/>
      <c r="AH117" s="536"/>
      <c r="AI117" s="536" t="s">
        <v>640</v>
      </c>
      <c r="AJ117" s="536"/>
      <c r="AK117" s="536"/>
      <c r="AL117" s="536"/>
      <c r="AM117" s="536" t="s">
        <v>651</v>
      </c>
      <c r="AN117" s="536"/>
      <c r="AO117" s="536"/>
      <c r="AP117" s="536"/>
      <c r="AQ117" s="536" t="s">
        <v>652</v>
      </c>
      <c r="AR117" s="536"/>
      <c r="AS117" s="536"/>
      <c r="AT117" s="536"/>
      <c r="AU117" s="536"/>
      <c r="AV117" s="536"/>
      <c r="AW117" s="536"/>
      <c r="AX117" s="537"/>
    </row>
    <row r="118" spans="1:51" ht="22.5" hidden="1" customHeight="1" thickBot="1" x14ac:dyDescent="0.2">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2" t="s">
        <v>310</v>
      </c>
      <c r="AF118" s="232"/>
      <c r="AG118" s="232"/>
      <c r="AH118" s="232"/>
      <c r="AI118" s="232" t="s">
        <v>332</v>
      </c>
      <c r="AJ118" s="232"/>
      <c r="AK118" s="232"/>
      <c r="AL118" s="232"/>
      <c r="AM118" s="232" t="s">
        <v>429</v>
      </c>
      <c r="AN118" s="232"/>
      <c r="AO118" s="232"/>
      <c r="AP118" s="232"/>
      <c r="AQ118" s="575" t="s">
        <v>464</v>
      </c>
      <c r="AR118" s="576"/>
      <c r="AS118" s="576"/>
      <c r="AT118" s="576"/>
      <c r="AU118" s="576"/>
      <c r="AV118" s="576"/>
      <c r="AW118" s="576"/>
      <c r="AX118" s="577"/>
      <c r="AY118" s="77">
        <f>IF(SUBSTITUTE(SUBSTITUTE($G$119,"／",""),"　","")="",0,1)</f>
        <v>0</v>
      </c>
    </row>
    <row r="119" spans="1:51" ht="23.25" hidden="1" customHeight="1" thickBot="1" x14ac:dyDescent="0.2">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thickBot="1" x14ac:dyDescent="0.2">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thickBot="1" x14ac:dyDescent="0.2">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2" t="s">
        <v>310</v>
      </c>
      <c r="AF121" s="232"/>
      <c r="AG121" s="232"/>
      <c r="AH121" s="232"/>
      <c r="AI121" s="232" t="s">
        <v>332</v>
      </c>
      <c r="AJ121" s="232"/>
      <c r="AK121" s="232"/>
      <c r="AL121" s="232"/>
      <c r="AM121" s="232" t="s">
        <v>429</v>
      </c>
      <c r="AN121" s="232"/>
      <c r="AO121" s="232"/>
      <c r="AP121" s="232"/>
      <c r="AQ121" s="575" t="s">
        <v>464</v>
      </c>
      <c r="AR121" s="576"/>
      <c r="AS121" s="576"/>
      <c r="AT121" s="576"/>
      <c r="AU121" s="576"/>
      <c r="AV121" s="576"/>
      <c r="AW121" s="576"/>
      <c r="AX121" s="577"/>
      <c r="AY121" s="77">
        <f>IF(SUBSTITUTE(SUBSTITUTE($G$122,"／",""),"　","")="",0,1)</f>
        <v>0</v>
      </c>
    </row>
    <row r="122" spans="1:51" ht="23.25" hidden="1" customHeight="1" thickBot="1" x14ac:dyDescent="0.2">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thickBot="1" x14ac:dyDescent="0.2">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281</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thickBot="1" x14ac:dyDescent="0.2">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2" t="s">
        <v>310</v>
      </c>
      <c r="AF124" s="232"/>
      <c r="AG124" s="232"/>
      <c r="AH124" s="232"/>
      <c r="AI124" s="232" t="s">
        <v>332</v>
      </c>
      <c r="AJ124" s="232"/>
      <c r="AK124" s="232"/>
      <c r="AL124" s="232"/>
      <c r="AM124" s="232" t="s">
        <v>429</v>
      </c>
      <c r="AN124" s="232"/>
      <c r="AO124" s="232"/>
      <c r="AP124" s="232"/>
      <c r="AQ124" s="575" t="s">
        <v>464</v>
      </c>
      <c r="AR124" s="576"/>
      <c r="AS124" s="576"/>
      <c r="AT124" s="576"/>
      <c r="AU124" s="576"/>
      <c r="AV124" s="576"/>
      <c r="AW124" s="576"/>
      <c r="AX124" s="577"/>
      <c r="AY124" s="77">
        <f>IF(SUBSTITUTE(SUBSTITUTE($G$125,"／",""),"　","")="",0,1)</f>
        <v>0</v>
      </c>
    </row>
    <row r="125" spans="1:51" ht="23.25" hidden="1" customHeight="1" thickBot="1" x14ac:dyDescent="0.2">
      <c r="A125" s="421"/>
      <c r="B125" s="422"/>
      <c r="C125" s="422"/>
      <c r="D125" s="422"/>
      <c r="E125" s="422"/>
      <c r="F125" s="423"/>
      <c r="G125" s="373" t="s">
        <v>460</v>
      </c>
      <c r="H125" s="373"/>
      <c r="I125" s="373"/>
      <c r="J125" s="373"/>
      <c r="K125" s="373"/>
      <c r="L125" s="373"/>
      <c r="M125" s="373"/>
      <c r="N125" s="373"/>
      <c r="O125" s="373"/>
      <c r="P125" s="373"/>
      <c r="Q125" s="373"/>
      <c r="R125" s="373"/>
      <c r="S125" s="373"/>
      <c r="T125" s="373"/>
      <c r="U125" s="373"/>
      <c r="V125" s="373"/>
      <c r="W125" s="373"/>
      <c r="X125" s="907"/>
      <c r="Y125" s="440" t="s">
        <v>15</v>
      </c>
      <c r="Z125" s="441"/>
      <c r="AA125" s="442"/>
      <c r="AB125" s="447"/>
      <c r="AC125" s="448"/>
      <c r="AD125" s="449"/>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thickBot="1" x14ac:dyDescent="0.2">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08"/>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thickBot="1" x14ac:dyDescent="0.2">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4"/>
      <c r="Z127" s="905"/>
      <c r="AA127" s="906"/>
      <c r="AB127" s="393" t="s">
        <v>11</v>
      </c>
      <c r="AC127" s="394"/>
      <c r="AD127" s="395"/>
      <c r="AE127" s="232" t="s">
        <v>310</v>
      </c>
      <c r="AF127" s="232"/>
      <c r="AG127" s="232"/>
      <c r="AH127" s="232"/>
      <c r="AI127" s="232" t="s">
        <v>332</v>
      </c>
      <c r="AJ127" s="232"/>
      <c r="AK127" s="232"/>
      <c r="AL127" s="232"/>
      <c r="AM127" s="232" t="s">
        <v>429</v>
      </c>
      <c r="AN127" s="232"/>
      <c r="AO127" s="232"/>
      <c r="AP127" s="232"/>
      <c r="AQ127" s="575" t="s">
        <v>464</v>
      </c>
      <c r="AR127" s="576"/>
      <c r="AS127" s="576"/>
      <c r="AT127" s="576"/>
      <c r="AU127" s="576"/>
      <c r="AV127" s="576"/>
      <c r="AW127" s="576"/>
      <c r="AX127" s="577"/>
      <c r="AY127" s="77">
        <f>IF(SUBSTITUTE(SUBSTITUTE($G$128,"／",""),"　","")="",0,1)</f>
        <v>0</v>
      </c>
    </row>
    <row r="128" spans="1:51" ht="23.25" hidden="1" customHeight="1" thickBot="1" x14ac:dyDescent="0.2">
      <c r="A128" s="421"/>
      <c r="B128" s="422"/>
      <c r="C128" s="422"/>
      <c r="D128" s="422"/>
      <c r="E128" s="422"/>
      <c r="F128" s="423"/>
      <c r="G128" s="373" t="s">
        <v>461</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4" t="s">
        <v>325</v>
      </c>
      <c r="B130" s="171"/>
      <c r="C130" s="170" t="s">
        <v>188</v>
      </c>
      <c r="D130" s="171"/>
      <c r="E130" s="155" t="s">
        <v>217</v>
      </c>
      <c r="F130" s="156"/>
      <c r="G130" s="157" t="s">
        <v>653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640</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655</v>
      </c>
      <c r="H134" s="93"/>
      <c r="I134" s="93"/>
      <c r="J134" s="93"/>
      <c r="K134" s="93"/>
      <c r="L134" s="93"/>
      <c r="M134" s="93"/>
      <c r="N134" s="93"/>
      <c r="O134" s="93"/>
      <c r="P134" s="93"/>
      <c r="Q134" s="93"/>
      <c r="R134" s="93"/>
      <c r="S134" s="93"/>
      <c r="T134" s="93"/>
      <c r="U134" s="93"/>
      <c r="V134" s="93"/>
      <c r="W134" s="93"/>
      <c r="X134" s="94"/>
      <c r="Y134" s="187" t="s">
        <v>199</v>
      </c>
      <c r="Z134" s="188"/>
      <c r="AA134" s="189"/>
      <c r="AB134" s="190" t="s">
        <v>656</v>
      </c>
      <c r="AC134" s="191"/>
      <c r="AD134" s="191"/>
      <c r="AE134" s="192">
        <v>3119</v>
      </c>
      <c r="AF134" s="193"/>
      <c r="AG134" s="193"/>
      <c r="AH134" s="193"/>
      <c r="AI134" s="192">
        <v>3188</v>
      </c>
      <c r="AJ134" s="193"/>
      <c r="AK134" s="193"/>
      <c r="AL134" s="193"/>
      <c r="AM134" s="192">
        <v>412</v>
      </c>
      <c r="AN134" s="193"/>
      <c r="AO134" s="193"/>
      <c r="AP134" s="193"/>
      <c r="AQ134" s="192" t="s">
        <v>640</v>
      </c>
      <c r="AR134" s="193"/>
      <c r="AS134" s="193"/>
      <c r="AT134" s="193"/>
      <c r="AU134" s="192" t="s">
        <v>640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656</v>
      </c>
      <c r="AC135" s="199"/>
      <c r="AD135" s="199"/>
      <c r="AE135" s="192" t="s">
        <v>640</v>
      </c>
      <c r="AF135" s="193"/>
      <c r="AG135" s="193"/>
      <c r="AH135" s="193"/>
      <c r="AI135" s="192" t="s">
        <v>640</v>
      </c>
      <c r="AJ135" s="193"/>
      <c r="AK135" s="193"/>
      <c r="AL135" s="193"/>
      <c r="AM135" s="192" t="s">
        <v>640</v>
      </c>
      <c r="AN135" s="193"/>
      <c r="AO135" s="193"/>
      <c r="AP135" s="193"/>
      <c r="AQ135" s="192" t="s">
        <v>640</v>
      </c>
      <c r="AR135" s="193"/>
      <c r="AS135" s="193"/>
      <c r="AT135" s="193"/>
      <c r="AU135" s="192">
        <v>4000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640</v>
      </c>
      <c r="AR137" s="185"/>
      <c r="AS137" s="121" t="s">
        <v>185</v>
      </c>
      <c r="AT137" s="122"/>
      <c r="AU137" s="186">
        <v>2</v>
      </c>
      <c r="AV137" s="186"/>
      <c r="AW137" s="121" t="s">
        <v>175</v>
      </c>
      <c r="AX137" s="181"/>
      <c r="AY137">
        <f>$AY$136</f>
        <v>1</v>
      </c>
    </row>
    <row r="138" spans="1:51" ht="39.75" customHeight="1" x14ac:dyDescent="0.15">
      <c r="A138" s="175"/>
      <c r="B138" s="172"/>
      <c r="C138" s="166"/>
      <c r="D138" s="172"/>
      <c r="E138" s="166"/>
      <c r="F138" s="167"/>
      <c r="G138" s="92" t="s">
        <v>657</v>
      </c>
      <c r="H138" s="93"/>
      <c r="I138" s="93"/>
      <c r="J138" s="93"/>
      <c r="K138" s="93"/>
      <c r="L138" s="93"/>
      <c r="M138" s="93"/>
      <c r="N138" s="93"/>
      <c r="O138" s="93"/>
      <c r="P138" s="93"/>
      <c r="Q138" s="93"/>
      <c r="R138" s="93"/>
      <c r="S138" s="93"/>
      <c r="T138" s="93"/>
      <c r="U138" s="93"/>
      <c r="V138" s="93"/>
      <c r="W138" s="93"/>
      <c r="X138" s="94"/>
      <c r="Y138" s="187" t="s">
        <v>199</v>
      </c>
      <c r="Z138" s="188"/>
      <c r="AA138" s="189"/>
      <c r="AB138" s="190" t="s">
        <v>658</v>
      </c>
      <c r="AC138" s="191"/>
      <c r="AD138" s="191"/>
      <c r="AE138" s="192">
        <v>4.5</v>
      </c>
      <c r="AF138" s="193"/>
      <c r="AG138" s="193"/>
      <c r="AH138" s="193"/>
      <c r="AI138" s="192">
        <v>4.8</v>
      </c>
      <c r="AJ138" s="193"/>
      <c r="AK138" s="193"/>
      <c r="AL138" s="193"/>
      <c r="AM138" s="192">
        <v>0.7</v>
      </c>
      <c r="AN138" s="193"/>
      <c r="AO138" s="193"/>
      <c r="AP138" s="193"/>
      <c r="AQ138" s="192" t="s">
        <v>640</v>
      </c>
      <c r="AR138" s="193"/>
      <c r="AS138" s="193"/>
      <c r="AT138" s="193"/>
      <c r="AU138" s="192" t="s">
        <v>640</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658</v>
      </c>
      <c r="AC139" s="199"/>
      <c r="AD139" s="199"/>
      <c r="AE139" s="192" t="s">
        <v>640</v>
      </c>
      <c r="AF139" s="193"/>
      <c r="AG139" s="193"/>
      <c r="AH139" s="193"/>
      <c r="AI139" s="192" t="s">
        <v>640</v>
      </c>
      <c r="AJ139" s="193"/>
      <c r="AK139" s="193"/>
      <c r="AL139" s="193"/>
      <c r="AM139" s="192" t="s">
        <v>640</v>
      </c>
      <c r="AN139" s="193"/>
      <c r="AO139" s="193"/>
      <c r="AP139" s="193"/>
      <c r="AQ139" s="192" t="s">
        <v>640</v>
      </c>
      <c r="AR139" s="193"/>
      <c r="AS139" s="193"/>
      <c r="AT139" s="193"/>
      <c r="AU139" s="192">
        <v>8</v>
      </c>
      <c r="AV139" s="193"/>
      <c r="AW139" s="193"/>
      <c r="AX139" s="194"/>
      <c r="AY139">
        <f t="shared" si="14"/>
        <v>1</v>
      </c>
    </row>
    <row r="140" spans="1:51" ht="18.75"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1</v>
      </c>
    </row>
    <row r="141" spans="1:51" ht="18.75"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t="s">
        <v>640</v>
      </c>
      <c r="AR141" s="185"/>
      <c r="AS141" s="121" t="s">
        <v>185</v>
      </c>
      <c r="AT141" s="122"/>
      <c r="AU141" s="186">
        <v>2</v>
      </c>
      <c r="AV141" s="186"/>
      <c r="AW141" s="121" t="s">
        <v>175</v>
      </c>
      <c r="AX141" s="181"/>
      <c r="AY141">
        <f>$AY$140</f>
        <v>1</v>
      </c>
    </row>
    <row r="142" spans="1:51" ht="39.75" customHeight="1" x14ac:dyDescent="0.15">
      <c r="A142" s="175"/>
      <c r="B142" s="172"/>
      <c r="C142" s="166"/>
      <c r="D142" s="172"/>
      <c r="E142" s="166"/>
      <c r="F142" s="167"/>
      <c r="G142" s="92" t="s">
        <v>659</v>
      </c>
      <c r="H142" s="93"/>
      <c r="I142" s="93"/>
      <c r="J142" s="93"/>
      <c r="K142" s="93"/>
      <c r="L142" s="93"/>
      <c r="M142" s="93"/>
      <c r="N142" s="93"/>
      <c r="O142" s="93"/>
      <c r="P142" s="93"/>
      <c r="Q142" s="93"/>
      <c r="R142" s="93"/>
      <c r="S142" s="93"/>
      <c r="T142" s="93"/>
      <c r="U142" s="93"/>
      <c r="V142" s="93"/>
      <c r="W142" s="93"/>
      <c r="X142" s="94"/>
      <c r="Y142" s="187" t="s">
        <v>199</v>
      </c>
      <c r="Z142" s="188"/>
      <c r="AA142" s="189"/>
      <c r="AB142" s="190" t="s">
        <v>660</v>
      </c>
      <c r="AC142" s="191"/>
      <c r="AD142" s="191"/>
      <c r="AE142" s="192">
        <v>3848</v>
      </c>
      <c r="AF142" s="193"/>
      <c r="AG142" s="193"/>
      <c r="AH142" s="193"/>
      <c r="AI142" s="192">
        <v>4309</v>
      </c>
      <c r="AJ142" s="193"/>
      <c r="AK142" s="193"/>
      <c r="AL142" s="193"/>
      <c r="AM142" s="192">
        <v>703</v>
      </c>
      <c r="AN142" s="193"/>
      <c r="AO142" s="193"/>
      <c r="AP142" s="193"/>
      <c r="AQ142" s="192" t="s">
        <v>640</v>
      </c>
      <c r="AR142" s="193"/>
      <c r="AS142" s="193"/>
      <c r="AT142" s="193"/>
      <c r="AU142" s="192" t="s">
        <v>640</v>
      </c>
      <c r="AV142" s="193"/>
      <c r="AW142" s="193"/>
      <c r="AX142" s="194"/>
      <c r="AY142">
        <f t="shared" ref="AY142:AY143" si="15">$AY$140</f>
        <v>1</v>
      </c>
    </row>
    <row r="143" spans="1:51" ht="39.75"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t="s">
        <v>660</v>
      </c>
      <c r="AC143" s="199"/>
      <c r="AD143" s="199"/>
      <c r="AE143" s="192" t="s">
        <v>640</v>
      </c>
      <c r="AF143" s="193"/>
      <c r="AG143" s="193"/>
      <c r="AH143" s="193"/>
      <c r="AI143" s="192" t="s">
        <v>640</v>
      </c>
      <c r="AJ143" s="193"/>
      <c r="AK143" s="193"/>
      <c r="AL143" s="193"/>
      <c r="AM143" s="192" t="s">
        <v>640</v>
      </c>
      <c r="AN143" s="193"/>
      <c r="AO143" s="193"/>
      <c r="AP143" s="193"/>
      <c r="AQ143" s="192" t="s">
        <v>640</v>
      </c>
      <c r="AR143" s="193"/>
      <c r="AS143" s="193"/>
      <c r="AT143" s="193"/>
      <c r="AU143" s="192">
        <v>7000</v>
      </c>
      <c r="AV143" s="193"/>
      <c r="AW143" s="193"/>
      <c r="AX143" s="194"/>
      <c r="AY143">
        <f t="shared" si="15"/>
        <v>1</v>
      </c>
    </row>
    <row r="144" spans="1:51" ht="18.75"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1</v>
      </c>
    </row>
    <row r="145" spans="1:51" ht="18.75"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t="s">
        <v>640</v>
      </c>
      <c r="AR145" s="185"/>
      <c r="AS145" s="121" t="s">
        <v>185</v>
      </c>
      <c r="AT145" s="122"/>
      <c r="AU145" s="186">
        <v>2</v>
      </c>
      <c r="AV145" s="186"/>
      <c r="AW145" s="121" t="s">
        <v>175</v>
      </c>
      <c r="AX145" s="181"/>
      <c r="AY145">
        <f>$AY$144</f>
        <v>1</v>
      </c>
    </row>
    <row r="146" spans="1:51" ht="39.75" customHeight="1" x14ac:dyDescent="0.15">
      <c r="A146" s="175"/>
      <c r="B146" s="172"/>
      <c r="C146" s="166"/>
      <c r="D146" s="172"/>
      <c r="E146" s="166"/>
      <c r="F146" s="167"/>
      <c r="G146" s="92" t="s">
        <v>661</v>
      </c>
      <c r="H146" s="93"/>
      <c r="I146" s="93"/>
      <c r="J146" s="93"/>
      <c r="K146" s="93"/>
      <c r="L146" s="93"/>
      <c r="M146" s="93"/>
      <c r="N146" s="93"/>
      <c r="O146" s="93"/>
      <c r="P146" s="93"/>
      <c r="Q146" s="93"/>
      <c r="R146" s="93"/>
      <c r="S146" s="93"/>
      <c r="T146" s="93"/>
      <c r="U146" s="93"/>
      <c r="V146" s="93"/>
      <c r="W146" s="93"/>
      <c r="X146" s="94"/>
      <c r="Y146" s="187" t="s">
        <v>199</v>
      </c>
      <c r="Z146" s="188"/>
      <c r="AA146" s="189"/>
      <c r="AB146" s="190" t="s">
        <v>656</v>
      </c>
      <c r="AC146" s="191"/>
      <c r="AD146" s="191"/>
      <c r="AE146" s="192">
        <v>1938</v>
      </c>
      <c r="AF146" s="193"/>
      <c r="AG146" s="193"/>
      <c r="AH146" s="193"/>
      <c r="AI146" s="192">
        <v>2050</v>
      </c>
      <c r="AJ146" s="193"/>
      <c r="AK146" s="193"/>
      <c r="AL146" s="193"/>
      <c r="AM146" s="192" t="s">
        <v>640</v>
      </c>
      <c r="AN146" s="193"/>
      <c r="AO146" s="193"/>
      <c r="AP146" s="193"/>
      <c r="AQ146" s="192" t="s">
        <v>640</v>
      </c>
      <c r="AR146" s="193"/>
      <c r="AS146" s="193"/>
      <c r="AT146" s="193"/>
      <c r="AU146" s="192" t="s">
        <v>640</v>
      </c>
      <c r="AV146" s="193"/>
      <c r="AW146" s="193"/>
      <c r="AX146" s="194"/>
      <c r="AY146">
        <f t="shared" ref="AY146:AY147" si="16">$AY$144</f>
        <v>1</v>
      </c>
    </row>
    <row r="147" spans="1:51" ht="39.75"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t="s">
        <v>656</v>
      </c>
      <c r="AC147" s="199"/>
      <c r="AD147" s="199"/>
      <c r="AE147" s="192" t="s">
        <v>640</v>
      </c>
      <c r="AF147" s="193"/>
      <c r="AG147" s="193"/>
      <c r="AH147" s="193"/>
      <c r="AI147" s="192" t="s">
        <v>640</v>
      </c>
      <c r="AJ147" s="193"/>
      <c r="AK147" s="193"/>
      <c r="AL147" s="193"/>
      <c r="AM147" s="192" t="s">
        <v>640</v>
      </c>
      <c r="AN147" s="193"/>
      <c r="AO147" s="193"/>
      <c r="AP147" s="193"/>
      <c r="AQ147" s="192" t="s">
        <v>640</v>
      </c>
      <c r="AR147" s="193"/>
      <c r="AS147" s="193"/>
      <c r="AT147" s="193"/>
      <c r="AU147" s="192">
        <v>2400</v>
      </c>
      <c r="AV147" s="193"/>
      <c r="AW147" s="193"/>
      <c r="AX147" s="194"/>
      <c r="AY147">
        <f t="shared" si="16"/>
        <v>1</v>
      </c>
    </row>
    <row r="148" spans="1:51" ht="18.75"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1</v>
      </c>
    </row>
    <row r="149" spans="1:51" ht="18.75"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t="s">
        <v>640</v>
      </c>
      <c r="AR149" s="185"/>
      <c r="AS149" s="121" t="s">
        <v>185</v>
      </c>
      <c r="AT149" s="122"/>
      <c r="AU149" s="186">
        <v>2</v>
      </c>
      <c r="AV149" s="186"/>
      <c r="AW149" s="121" t="s">
        <v>175</v>
      </c>
      <c r="AX149" s="181"/>
      <c r="AY149">
        <f>$AY$148</f>
        <v>1</v>
      </c>
    </row>
    <row r="150" spans="1:51" ht="39.75" customHeight="1" x14ac:dyDescent="0.15">
      <c r="A150" s="175"/>
      <c r="B150" s="172"/>
      <c r="C150" s="166"/>
      <c r="D150" s="172"/>
      <c r="E150" s="166"/>
      <c r="F150" s="167"/>
      <c r="G150" s="92" t="s">
        <v>662</v>
      </c>
      <c r="H150" s="93"/>
      <c r="I150" s="93"/>
      <c r="J150" s="93"/>
      <c r="K150" s="93"/>
      <c r="L150" s="93"/>
      <c r="M150" s="93"/>
      <c r="N150" s="93"/>
      <c r="O150" s="93"/>
      <c r="P150" s="93"/>
      <c r="Q150" s="93"/>
      <c r="R150" s="93"/>
      <c r="S150" s="93"/>
      <c r="T150" s="93"/>
      <c r="U150" s="93"/>
      <c r="V150" s="93"/>
      <c r="W150" s="93"/>
      <c r="X150" s="94"/>
      <c r="Y150" s="187" t="s">
        <v>199</v>
      </c>
      <c r="Z150" s="188"/>
      <c r="AA150" s="189"/>
      <c r="AB150" s="190" t="s">
        <v>644</v>
      </c>
      <c r="AC150" s="191"/>
      <c r="AD150" s="191"/>
      <c r="AE150" s="192">
        <v>237588</v>
      </c>
      <c r="AF150" s="193"/>
      <c r="AG150" s="193"/>
      <c r="AH150" s="193"/>
      <c r="AI150" s="192">
        <v>217212</v>
      </c>
      <c r="AJ150" s="193"/>
      <c r="AK150" s="193"/>
      <c r="AL150" s="193"/>
      <c r="AM150" s="192" t="s">
        <v>640</v>
      </c>
      <c r="AN150" s="193"/>
      <c r="AO150" s="193"/>
      <c r="AP150" s="193"/>
      <c r="AQ150" s="192" t="s">
        <v>640</v>
      </c>
      <c r="AR150" s="193"/>
      <c r="AS150" s="193"/>
      <c r="AT150" s="193"/>
      <c r="AU150" s="192" t="s">
        <v>640</v>
      </c>
      <c r="AV150" s="193"/>
      <c r="AW150" s="193"/>
      <c r="AX150" s="194"/>
      <c r="AY150">
        <f t="shared" ref="AY150:AY151" si="17">$AY$148</f>
        <v>1</v>
      </c>
    </row>
    <row r="151" spans="1:51" ht="39"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t="s">
        <v>644</v>
      </c>
      <c r="AC151" s="199"/>
      <c r="AD151" s="199"/>
      <c r="AE151" s="192" t="s">
        <v>640</v>
      </c>
      <c r="AF151" s="193"/>
      <c r="AG151" s="193"/>
      <c r="AH151" s="193"/>
      <c r="AI151" s="192" t="s">
        <v>640</v>
      </c>
      <c r="AJ151" s="193"/>
      <c r="AK151" s="193"/>
      <c r="AL151" s="193"/>
      <c r="AM151" s="192" t="s">
        <v>640</v>
      </c>
      <c r="AN151" s="193"/>
      <c r="AO151" s="193"/>
      <c r="AP151" s="193"/>
      <c r="AQ151" s="192" t="s">
        <v>640</v>
      </c>
      <c r="AR151" s="193"/>
      <c r="AS151" s="193"/>
      <c r="AT151" s="193"/>
      <c r="AU151" s="192">
        <v>227000</v>
      </c>
      <c r="AV151" s="193"/>
      <c r="AW151" s="193"/>
      <c r="AX151" s="194"/>
      <c r="AY151">
        <f t="shared" si="17"/>
        <v>1</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0.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30"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1"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12"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4.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1.7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11.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2.2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12"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x14ac:dyDescent="0.1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4.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0.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7"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x14ac:dyDescent="0.15">
      <c r="A428" s="175"/>
      <c r="B428" s="172"/>
      <c r="C428" s="166"/>
      <c r="D428" s="172"/>
      <c r="E428" s="113" t="s">
        <v>673</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1" customHeight="1" thickBo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hidden="1" customHeight="1" x14ac:dyDescent="0.15">
      <c r="A430" s="175"/>
      <c r="B430" s="172"/>
      <c r="C430" s="164" t="s">
        <v>593</v>
      </c>
      <c r="D430" s="909"/>
      <c r="E430" s="160" t="s">
        <v>319</v>
      </c>
      <c r="F430" s="875"/>
      <c r="G430" s="876" t="s">
        <v>204</v>
      </c>
      <c r="H430" s="111"/>
      <c r="I430" s="111"/>
      <c r="J430" s="877" t="s">
        <v>639</v>
      </c>
      <c r="K430" s="878"/>
      <c r="L430" s="878"/>
      <c r="M430" s="878"/>
      <c r="N430" s="878"/>
      <c r="O430" s="878"/>
      <c r="P430" s="878"/>
      <c r="Q430" s="878"/>
      <c r="R430" s="878"/>
      <c r="S430" s="878"/>
      <c r="T430" s="879"/>
      <c r="U430" s="573" t="s">
        <v>640</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0"/>
      <c r="AY430" s="78" t="str">
        <f>IF(SUBSTITUTE($J$430,"-","")="","0","1")</f>
        <v>0</v>
      </c>
    </row>
    <row r="431" spans="1:51" ht="18.75" hidden="1" customHeight="1" x14ac:dyDescent="0.15">
      <c r="A431" s="175"/>
      <c r="B431" s="172"/>
      <c r="C431" s="166"/>
      <c r="D431" s="172"/>
      <c r="E431" s="324" t="s">
        <v>193</v>
      </c>
      <c r="F431" s="325"/>
      <c r="G431" s="326"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7" t="s">
        <v>192</v>
      </c>
      <c r="AF431" s="318"/>
      <c r="AG431" s="318"/>
      <c r="AH431" s="319"/>
      <c r="AI431" s="320" t="s">
        <v>465</v>
      </c>
      <c r="AJ431" s="320"/>
      <c r="AK431" s="320"/>
      <c r="AL431" s="143"/>
      <c r="AM431" s="320" t="s">
        <v>466</v>
      </c>
      <c r="AN431" s="320"/>
      <c r="AO431" s="320"/>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4"/>
      <c r="F432" s="325"/>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640</v>
      </c>
      <c r="AF432" s="186"/>
      <c r="AG432" s="121" t="s">
        <v>185</v>
      </c>
      <c r="AH432" s="122"/>
      <c r="AI432" s="321"/>
      <c r="AJ432" s="321"/>
      <c r="AK432" s="321"/>
      <c r="AL432" s="142"/>
      <c r="AM432" s="321"/>
      <c r="AN432" s="321"/>
      <c r="AO432" s="321"/>
      <c r="AP432" s="142"/>
      <c r="AQ432" s="235" t="s">
        <v>640</v>
      </c>
      <c r="AR432" s="186"/>
      <c r="AS432" s="121" t="s">
        <v>185</v>
      </c>
      <c r="AT432" s="122"/>
      <c r="AU432" s="186" t="s">
        <v>640</v>
      </c>
      <c r="AV432" s="186"/>
      <c r="AW432" s="121" t="s">
        <v>175</v>
      </c>
      <c r="AX432" s="181"/>
      <c r="AY432">
        <f>$AY$431</f>
        <v>1</v>
      </c>
    </row>
    <row r="433" spans="1:51" ht="23.25" hidden="1" customHeight="1" x14ac:dyDescent="0.15">
      <c r="A433" s="175"/>
      <c r="B433" s="172"/>
      <c r="C433" s="166"/>
      <c r="D433" s="172"/>
      <c r="E433" s="324"/>
      <c r="F433" s="325"/>
      <c r="G433" s="92" t="s">
        <v>640</v>
      </c>
      <c r="H433" s="93"/>
      <c r="I433" s="93"/>
      <c r="J433" s="93"/>
      <c r="K433" s="93"/>
      <c r="L433" s="93"/>
      <c r="M433" s="93"/>
      <c r="N433" s="93"/>
      <c r="O433" s="93"/>
      <c r="P433" s="93"/>
      <c r="Q433" s="93"/>
      <c r="R433" s="93"/>
      <c r="S433" s="93"/>
      <c r="T433" s="93"/>
      <c r="U433" s="93"/>
      <c r="V433" s="93"/>
      <c r="W433" s="93"/>
      <c r="X433" s="94"/>
      <c r="Y433" s="187" t="s">
        <v>12</v>
      </c>
      <c r="Z433" s="188"/>
      <c r="AA433" s="189"/>
      <c r="AB433" s="199" t="s">
        <v>640</v>
      </c>
      <c r="AC433" s="199"/>
      <c r="AD433" s="199"/>
      <c r="AE433" s="322" t="s">
        <v>640</v>
      </c>
      <c r="AF433" s="193"/>
      <c r="AG433" s="193"/>
      <c r="AH433" s="193"/>
      <c r="AI433" s="322" t="s">
        <v>640</v>
      </c>
      <c r="AJ433" s="193"/>
      <c r="AK433" s="193"/>
      <c r="AL433" s="193"/>
      <c r="AM433" s="322" t="s">
        <v>640</v>
      </c>
      <c r="AN433" s="193"/>
      <c r="AO433" s="193"/>
      <c r="AP433" s="193"/>
      <c r="AQ433" s="322" t="s">
        <v>640</v>
      </c>
      <c r="AR433" s="193"/>
      <c r="AS433" s="193"/>
      <c r="AT433" s="193"/>
      <c r="AU433" s="322" t="s">
        <v>640</v>
      </c>
      <c r="AV433" s="193"/>
      <c r="AW433" s="193"/>
      <c r="AX433" s="193"/>
      <c r="AY433">
        <f t="shared" ref="AY433:AY435" si="63">$AY$431</f>
        <v>1</v>
      </c>
    </row>
    <row r="434" spans="1:51" ht="23.25" hidden="1" customHeight="1" x14ac:dyDescent="0.15">
      <c r="A434" s="175"/>
      <c r="B434" s="172"/>
      <c r="C434" s="166"/>
      <c r="D434" s="172"/>
      <c r="E434" s="324"/>
      <c r="F434" s="325"/>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640</v>
      </c>
      <c r="AC434" s="191"/>
      <c r="AD434" s="191"/>
      <c r="AE434" s="322" t="s">
        <v>640</v>
      </c>
      <c r="AF434" s="193"/>
      <c r="AG434" s="193"/>
      <c r="AH434" s="323"/>
      <c r="AI434" s="322" t="s">
        <v>640</v>
      </c>
      <c r="AJ434" s="193"/>
      <c r="AK434" s="193"/>
      <c r="AL434" s="193"/>
      <c r="AM434" s="322" t="s">
        <v>640</v>
      </c>
      <c r="AN434" s="193"/>
      <c r="AO434" s="193"/>
      <c r="AP434" s="193"/>
      <c r="AQ434" s="322" t="s">
        <v>640</v>
      </c>
      <c r="AR434" s="193"/>
      <c r="AS434" s="193"/>
      <c r="AT434" s="193"/>
      <c r="AU434" s="322" t="s">
        <v>640</v>
      </c>
      <c r="AV434" s="193"/>
      <c r="AW434" s="193"/>
      <c r="AX434" s="193"/>
      <c r="AY434">
        <f t="shared" si="63"/>
        <v>1</v>
      </c>
    </row>
    <row r="435" spans="1:51" ht="23.25" hidden="1" customHeight="1" x14ac:dyDescent="0.15">
      <c r="A435" s="175"/>
      <c r="B435" s="172"/>
      <c r="C435" s="166"/>
      <c r="D435" s="172"/>
      <c r="E435" s="324"/>
      <c r="F435" s="325"/>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2" t="s">
        <v>640</v>
      </c>
      <c r="AF435" s="193"/>
      <c r="AG435" s="193"/>
      <c r="AH435" s="323"/>
      <c r="AI435" s="322" t="s">
        <v>640</v>
      </c>
      <c r="AJ435" s="193"/>
      <c r="AK435" s="193"/>
      <c r="AL435" s="193"/>
      <c r="AM435" s="322" t="s">
        <v>640</v>
      </c>
      <c r="AN435" s="193"/>
      <c r="AO435" s="193"/>
      <c r="AP435" s="193"/>
      <c r="AQ435" s="322" t="s">
        <v>640</v>
      </c>
      <c r="AR435" s="193"/>
      <c r="AS435" s="193"/>
      <c r="AT435" s="193"/>
      <c r="AU435" s="322" t="s">
        <v>640</v>
      </c>
      <c r="AV435" s="193"/>
      <c r="AW435" s="193"/>
      <c r="AX435" s="193"/>
      <c r="AY435">
        <f t="shared" si="63"/>
        <v>1</v>
      </c>
    </row>
    <row r="436" spans="1:51" ht="18.75" hidden="1" customHeight="1" x14ac:dyDescent="0.15">
      <c r="A436" s="175"/>
      <c r="B436" s="172"/>
      <c r="C436" s="166"/>
      <c r="D436" s="172"/>
      <c r="E436" s="324" t="s">
        <v>193</v>
      </c>
      <c r="F436" s="325"/>
      <c r="G436" s="326"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7" t="s">
        <v>192</v>
      </c>
      <c r="AF436" s="318"/>
      <c r="AG436" s="318"/>
      <c r="AH436" s="319"/>
      <c r="AI436" s="320" t="s">
        <v>465</v>
      </c>
      <c r="AJ436" s="320"/>
      <c r="AK436" s="320"/>
      <c r="AL436" s="143"/>
      <c r="AM436" s="320" t="s">
        <v>466</v>
      </c>
      <c r="AN436" s="320"/>
      <c r="AO436" s="320"/>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4"/>
      <c r="F437" s="325"/>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1"/>
      <c r="AJ437" s="321"/>
      <c r="AK437" s="321"/>
      <c r="AL437" s="142"/>
      <c r="AM437" s="321"/>
      <c r="AN437" s="321"/>
      <c r="AO437" s="321"/>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4"/>
      <c r="F438" s="325"/>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2"/>
      <c r="AF438" s="193"/>
      <c r="AG438" s="193"/>
      <c r="AH438" s="193"/>
      <c r="AI438" s="322"/>
      <c r="AJ438" s="193"/>
      <c r="AK438" s="193"/>
      <c r="AL438" s="193"/>
      <c r="AM438" s="322"/>
      <c r="AN438" s="193"/>
      <c r="AO438" s="193"/>
      <c r="AP438" s="323"/>
      <c r="AQ438" s="322"/>
      <c r="AR438" s="193"/>
      <c r="AS438" s="193"/>
      <c r="AT438" s="323"/>
      <c r="AU438" s="193"/>
      <c r="AV438" s="193"/>
      <c r="AW438" s="193"/>
      <c r="AX438" s="194"/>
      <c r="AY438">
        <f t="shared" ref="AY438:AY440" si="64">$AY$436</f>
        <v>0</v>
      </c>
    </row>
    <row r="439" spans="1:51" ht="23.25" hidden="1" customHeight="1" x14ac:dyDescent="0.15">
      <c r="A439" s="175"/>
      <c r="B439" s="172"/>
      <c r="C439" s="166"/>
      <c r="D439" s="172"/>
      <c r="E439" s="324"/>
      <c r="F439" s="325"/>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2"/>
      <c r="AF439" s="193"/>
      <c r="AG439" s="193"/>
      <c r="AH439" s="323"/>
      <c r="AI439" s="322"/>
      <c r="AJ439" s="193"/>
      <c r="AK439" s="193"/>
      <c r="AL439" s="193"/>
      <c r="AM439" s="322"/>
      <c r="AN439" s="193"/>
      <c r="AO439" s="193"/>
      <c r="AP439" s="323"/>
      <c r="AQ439" s="322"/>
      <c r="AR439" s="193"/>
      <c r="AS439" s="193"/>
      <c r="AT439" s="323"/>
      <c r="AU439" s="193"/>
      <c r="AV439" s="193"/>
      <c r="AW439" s="193"/>
      <c r="AX439" s="194"/>
      <c r="AY439">
        <f t="shared" si="64"/>
        <v>0</v>
      </c>
    </row>
    <row r="440" spans="1:51" ht="23.25" hidden="1" customHeight="1" x14ac:dyDescent="0.15">
      <c r="A440" s="175"/>
      <c r="B440" s="172"/>
      <c r="C440" s="166"/>
      <c r="D440" s="172"/>
      <c r="E440" s="324"/>
      <c r="F440" s="325"/>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2"/>
      <c r="AF440" s="193"/>
      <c r="AG440" s="193"/>
      <c r="AH440" s="323"/>
      <c r="AI440" s="322"/>
      <c r="AJ440" s="193"/>
      <c r="AK440" s="193"/>
      <c r="AL440" s="193"/>
      <c r="AM440" s="322"/>
      <c r="AN440" s="193"/>
      <c r="AO440" s="193"/>
      <c r="AP440" s="323"/>
      <c r="AQ440" s="322"/>
      <c r="AR440" s="193"/>
      <c r="AS440" s="193"/>
      <c r="AT440" s="323"/>
      <c r="AU440" s="193"/>
      <c r="AV440" s="193"/>
      <c r="AW440" s="193"/>
      <c r="AX440" s="194"/>
      <c r="AY440">
        <f t="shared" si="64"/>
        <v>0</v>
      </c>
    </row>
    <row r="441" spans="1:51" ht="18.75" hidden="1" customHeight="1" x14ac:dyDescent="0.15">
      <c r="A441" s="175"/>
      <c r="B441" s="172"/>
      <c r="C441" s="166"/>
      <c r="D441" s="172"/>
      <c r="E441" s="324" t="s">
        <v>193</v>
      </c>
      <c r="F441" s="325"/>
      <c r="G441" s="326"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7" t="s">
        <v>192</v>
      </c>
      <c r="AF441" s="318"/>
      <c r="AG441" s="318"/>
      <c r="AH441" s="319"/>
      <c r="AI441" s="320" t="s">
        <v>465</v>
      </c>
      <c r="AJ441" s="320"/>
      <c r="AK441" s="320"/>
      <c r="AL441" s="143"/>
      <c r="AM441" s="320" t="s">
        <v>466</v>
      </c>
      <c r="AN441" s="320"/>
      <c r="AO441" s="320"/>
      <c r="AP441" s="143"/>
      <c r="AQ441" s="143" t="s">
        <v>184</v>
      </c>
      <c r="AR441" s="118"/>
      <c r="AS441" s="118"/>
      <c r="AT441" s="119"/>
      <c r="AU441" s="124" t="s">
        <v>133</v>
      </c>
      <c r="AV441" s="124"/>
      <c r="AW441" s="124"/>
      <c r="AX441" s="125"/>
      <c r="AY441">
        <f>COUNTA($G$443)</f>
        <v>0</v>
      </c>
    </row>
    <row r="442" spans="1:51" ht="9.75" hidden="1" customHeight="1" x14ac:dyDescent="0.15">
      <c r="A442" s="175"/>
      <c r="B442" s="172"/>
      <c r="C442" s="166"/>
      <c r="D442" s="172"/>
      <c r="E442" s="324"/>
      <c r="F442" s="325"/>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1"/>
      <c r="AJ442" s="321"/>
      <c r="AK442" s="321"/>
      <c r="AL442" s="142"/>
      <c r="AM442" s="321"/>
      <c r="AN442" s="321"/>
      <c r="AO442" s="321"/>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4"/>
      <c r="F443" s="325"/>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2"/>
      <c r="AF443" s="193"/>
      <c r="AG443" s="193"/>
      <c r="AH443" s="193"/>
      <c r="AI443" s="322"/>
      <c r="AJ443" s="193"/>
      <c r="AK443" s="193"/>
      <c r="AL443" s="193"/>
      <c r="AM443" s="322"/>
      <c r="AN443" s="193"/>
      <c r="AO443" s="193"/>
      <c r="AP443" s="323"/>
      <c r="AQ443" s="322"/>
      <c r="AR443" s="193"/>
      <c r="AS443" s="193"/>
      <c r="AT443" s="323"/>
      <c r="AU443" s="193"/>
      <c r="AV443" s="193"/>
      <c r="AW443" s="193"/>
      <c r="AX443" s="194"/>
      <c r="AY443">
        <f t="shared" ref="AY443:AY445" si="65">$AY$441</f>
        <v>0</v>
      </c>
    </row>
    <row r="444" spans="1:51" ht="23.25" hidden="1" customHeight="1" x14ac:dyDescent="0.15">
      <c r="A444" s="175"/>
      <c r="B444" s="172"/>
      <c r="C444" s="166"/>
      <c r="D444" s="172"/>
      <c r="E444" s="324"/>
      <c r="F444" s="325"/>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2"/>
      <c r="AF444" s="193"/>
      <c r="AG444" s="193"/>
      <c r="AH444" s="323"/>
      <c r="AI444" s="322"/>
      <c r="AJ444" s="193"/>
      <c r="AK444" s="193"/>
      <c r="AL444" s="193"/>
      <c r="AM444" s="322"/>
      <c r="AN444" s="193"/>
      <c r="AO444" s="193"/>
      <c r="AP444" s="323"/>
      <c r="AQ444" s="322"/>
      <c r="AR444" s="193"/>
      <c r="AS444" s="193"/>
      <c r="AT444" s="323"/>
      <c r="AU444" s="193"/>
      <c r="AV444" s="193"/>
      <c r="AW444" s="193"/>
      <c r="AX444" s="194"/>
      <c r="AY444">
        <f t="shared" si="65"/>
        <v>0</v>
      </c>
    </row>
    <row r="445" spans="1:51" ht="23.25" hidden="1" customHeight="1" x14ac:dyDescent="0.15">
      <c r="A445" s="175"/>
      <c r="B445" s="172"/>
      <c r="C445" s="166"/>
      <c r="D445" s="172"/>
      <c r="E445" s="324"/>
      <c r="F445" s="325"/>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2"/>
      <c r="AF445" s="193"/>
      <c r="AG445" s="193"/>
      <c r="AH445" s="323"/>
      <c r="AI445" s="322"/>
      <c r="AJ445" s="193"/>
      <c r="AK445" s="193"/>
      <c r="AL445" s="193"/>
      <c r="AM445" s="322"/>
      <c r="AN445" s="193"/>
      <c r="AO445" s="193"/>
      <c r="AP445" s="323"/>
      <c r="AQ445" s="322"/>
      <c r="AR445" s="193"/>
      <c r="AS445" s="193"/>
      <c r="AT445" s="323"/>
      <c r="AU445" s="193"/>
      <c r="AV445" s="193"/>
      <c r="AW445" s="193"/>
      <c r="AX445" s="194"/>
      <c r="AY445">
        <f t="shared" si="65"/>
        <v>0</v>
      </c>
    </row>
    <row r="446" spans="1:51" ht="18.75" hidden="1" customHeight="1" x14ac:dyDescent="0.15">
      <c r="A446" s="175"/>
      <c r="B446" s="172"/>
      <c r="C446" s="166"/>
      <c r="D446" s="172"/>
      <c r="E446" s="324" t="s">
        <v>193</v>
      </c>
      <c r="F446" s="325"/>
      <c r="G446" s="326"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7" t="s">
        <v>192</v>
      </c>
      <c r="AF446" s="318"/>
      <c r="AG446" s="318"/>
      <c r="AH446" s="319"/>
      <c r="AI446" s="320" t="s">
        <v>465</v>
      </c>
      <c r="AJ446" s="320"/>
      <c r="AK446" s="320"/>
      <c r="AL446" s="143"/>
      <c r="AM446" s="320" t="s">
        <v>466</v>
      </c>
      <c r="AN446" s="320"/>
      <c r="AO446" s="320"/>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4"/>
      <c r="F447" s="325"/>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1"/>
      <c r="AJ447" s="321"/>
      <c r="AK447" s="321"/>
      <c r="AL447" s="142"/>
      <c r="AM447" s="321"/>
      <c r="AN447" s="321"/>
      <c r="AO447" s="321"/>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4"/>
      <c r="F448" s="325"/>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2"/>
      <c r="AF448" s="193"/>
      <c r="AG448" s="193"/>
      <c r="AH448" s="193"/>
      <c r="AI448" s="322"/>
      <c r="AJ448" s="193"/>
      <c r="AK448" s="193"/>
      <c r="AL448" s="193"/>
      <c r="AM448" s="322"/>
      <c r="AN448" s="193"/>
      <c r="AO448" s="193"/>
      <c r="AP448" s="323"/>
      <c r="AQ448" s="322"/>
      <c r="AR448" s="193"/>
      <c r="AS448" s="193"/>
      <c r="AT448" s="323"/>
      <c r="AU448" s="193"/>
      <c r="AV448" s="193"/>
      <c r="AW448" s="193"/>
      <c r="AX448" s="194"/>
      <c r="AY448">
        <f t="shared" ref="AY448:AY450" si="66">$AY$446</f>
        <v>0</v>
      </c>
    </row>
    <row r="449" spans="1:51" ht="23.25" hidden="1" customHeight="1" x14ac:dyDescent="0.15">
      <c r="A449" s="175"/>
      <c r="B449" s="172"/>
      <c r="C449" s="166"/>
      <c r="D449" s="172"/>
      <c r="E449" s="324"/>
      <c r="F449" s="325"/>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2"/>
      <c r="AF449" s="193"/>
      <c r="AG449" s="193"/>
      <c r="AH449" s="323"/>
      <c r="AI449" s="322"/>
      <c r="AJ449" s="193"/>
      <c r="AK449" s="193"/>
      <c r="AL449" s="193"/>
      <c r="AM449" s="322"/>
      <c r="AN449" s="193"/>
      <c r="AO449" s="193"/>
      <c r="AP449" s="323"/>
      <c r="AQ449" s="322"/>
      <c r="AR449" s="193"/>
      <c r="AS449" s="193"/>
      <c r="AT449" s="323"/>
      <c r="AU449" s="193"/>
      <c r="AV449" s="193"/>
      <c r="AW449" s="193"/>
      <c r="AX449" s="194"/>
      <c r="AY449">
        <f t="shared" si="66"/>
        <v>0</v>
      </c>
    </row>
    <row r="450" spans="1:51" ht="23.25" hidden="1" customHeight="1" x14ac:dyDescent="0.15">
      <c r="A450" s="175"/>
      <c r="B450" s="172"/>
      <c r="C450" s="166"/>
      <c r="D450" s="172"/>
      <c r="E450" s="324"/>
      <c r="F450" s="325"/>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2"/>
      <c r="AF450" s="193"/>
      <c r="AG450" s="193"/>
      <c r="AH450" s="323"/>
      <c r="AI450" s="322"/>
      <c r="AJ450" s="193"/>
      <c r="AK450" s="193"/>
      <c r="AL450" s="193"/>
      <c r="AM450" s="322"/>
      <c r="AN450" s="193"/>
      <c r="AO450" s="193"/>
      <c r="AP450" s="323"/>
      <c r="AQ450" s="322"/>
      <c r="AR450" s="193"/>
      <c r="AS450" s="193"/>
      <c r="AT450" s="323"/>
      <c r="AU450" s="193"/>
      <c r="AV450" s="193"/>
      <c r="AW450" s="193"/>
      <c r="AX450" s="194"/>
      <c r="AY450">
        <f t="shared" si="66"/>
        <v>0</v>
      </c>
    </row>
    <row r="451" spans="1:51" ht="18.75" hidden="1" customHeight="1" x14ac:dyDescent="0.15">
      <c r="A451" s="175"/>
      <c r="B451" s="172"/>
      <c r="C451" s="166"/>
      <c r="D451" s="172"/>
      <c r="E451" s="324" t="s">
        <v>193</v>
      </c>
      <c r="F451" s="325"/>
      <c r="G451" s="326"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7" t="s">
        <v>192</v>
      </c>
      <c r="AF451" s="318"/>
      <c r="AG451" s="318"/>
      <c r="AH451" s="319"/>
      <c r="AI451" s="320" t="s">
        <v>465</v>
      </c>
      <c r="AJ451" s="320"/>
      <c r="AK451" s="320"/>
      <c r="AL451" s="143"/>
      <c r="AM451" s="320" t="s">
        <v>466</v>
      </c>
      <c r="AN451" s="320"/>
      <c r="AO451" s="320"/>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4"/>
      <c r="F452" s="325"/>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1"/>
      <c r="AJ452" s="321"/>
      <c r="AK452" s="321"/>
      <c r="AL452" s="142"/>
      <c r="AM452" s="321"/>
      <c r="AN452" s="321"/>
      <c r="AO452" s="321"/>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4"/>
      <c r="F453" s="325"/>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2"/>
      <c r="AF453" s="193"/>
      <c r="AG453" s="193"/>
      <c r="AH453" s="193"/>
      <c r="AI453" s="322"/>
      <c r="AJ453" s="193"/>
      <c r="AK453" s="193"/>
      <c r="AL453" s="193"/>
      <c r="AM453" s="322"/>
      <c r="AN453" s="193"/>
      <c r="AO453" s="193"/>
      <c r="AP453" s="323"/>
      <c r="AQ453" s="322"/>
      <c r="AR453" s="193"/>
      <c r="AS453" s="193"/>
      <c r="AT453" s="323"/>
      <c r="AU453" s="193"/>
      <c r="AV453" s="193"/>
      <c r="AW453" s="193"/>
      <c r="AX453" s="194"/>
      <c r="AY453">
        <f t="shared" ref="AY453:AY455" si="67">$AY$451</f>
        <v>0</v>
      </c>
    </row>
    <row r="454" spans="1:51" ht="23.25" hidden="1" customHeight="1" x14ac:dyDescent="0.15">
      <c r="A454" s="175"/>
      <c r="B454" s="172"/>
      <c r="C454" s="166"/>
      <c r="D454" s="172"/>
      <c r="E454" s="324"/>
      <c r="F454" s="325"/>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2"/>
      <c r="AF454" s="193"/>
      <c r="AG454" s="193"/>
      <c r="AH454" s="323"/>
      <c r="AI454" s="322"/>
      <c r="AJ454" s="193"/>
      <c r="AK454" s="193"/>
      <c r="AL454" s="193"/>
      <c r="AM454" s="322"/>
      <c r="AN454" s="193"/>
      <c r="AO454" s="193"/>
      <c r="AP454" s="323"/>
      <c r="AQ454" s="322"/>
      <c r="AR454" s="193"/>
      <c r="AS454" s="193"/>
      <c r="AT454" s="323"/>
      <c r="AU454" s="193"/>
      <c r="AV454" s="193"/>
      <c r="AW454" s="193"/>
      <c r="AX454" s="194"/>
      <c r="AY454">
        <f t="shared" si="67"/>
        <v>0</v>
      </c>
    </row>
    <row r="455" spans="1:51" ht="23.25" hidden="1" customHeight="1" x14ac:dyDescent="0.15">
      <c r="A455" s="175"/>
      <c r="B455" s="172"/>
      <c r="C455" s="166"/>
      <c r="D455" s="172"/>
      <c r="E455" s="324"/>
      <c r="F455" s="325"/>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2"/>
      <c r="AF455" s="193"/>
      <c r="AG455" s="193"/>
      <c r="AH455" s="323"/>
      <c r="AI455" s="322"/>
      <c r="AJ455" s="193"/>
      <c r="AK455" s="193"/>
      <c r="AL455" s="193"/>
      <c r="AM455" s="322"/>
      <c r="AN455" s="193"/>
      <c r="AO455" s="193"/>
      <c r="AP455" s="323"/>
      <c r="AQ455" s="322"/>
      <c r="AR455" s="193"/>
      <c r="AS455" s="193"/>
      <c r="AT455" s="323"/>
      <c r="AU455" s="193"/>
      <c r="AV455" s="193"/>
      <c r="AW455" s="193"/>
      <c r="AX455" s="194"/>
      <c r="AY455">
        <f t="shared" si="67"/>
        <v>0</v>
      </c>
    </row>
    <row r="456" spans="1:51" ht="18.75" hidden="1" customHeight="1" x14ac:dyDescent="0.15">
      <c r="A456" s="175"/>
      <c r="B456" s="172"/>
      <c r="C456" s="166"/>
      <c r="D456" s="172"/>
      <c r="E456" s="324" t="s">
        <v>194</v>
      </c>
      <c r="F456" s="325"/>
      <c r="G456" s="326"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7" t="s">
        <v>192</v>
      </c>
      <c r="AF456" s="318"/>
      <c r="AG456" s="318"/>
      <c r="AH456" s="319"/>
      <c r="AI456" s="320" t="s">
        <v>465</v>
      </c>
      <c r="AJ456" s="320"/>
      <c r="AK456" s="320"/>
      <c r="AL456" s="143"/>
      <c r="AM456" s="320" t="s">
        <v>466</v>
      </c>
      <c r="AN456" s="320"/>
      <c r="AO456" s="320"/>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4"/>
      <c r="F457" s="325"/>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640</v>
      </c>
      <c r="AF457" s="186"/>
      <c r="AG457" s="121" t="s">
        <v>185</v>
      </c>
      <c r="AH457" s="122"/>
      <c r="AI457" s="321"/>
      <c r="AJ457" s="321"/>
      <c r="AK457" s="321"/>
      <c r="AL457" s="142"/>
      <c r="AM457" s="321"/>
      <c r="AN457" s="321"/>
      <c r="AO457" s="321"/>
      <c r="AP457" s="142"/>
      <c r="AQ457" s="235" t="s">
        <v>640</v>
      </c>
      <c r="AR457" s="186"/>
      <c r="AS457" s="121" t="s">
        <v>185</v>
      </c>
      <c r="AT457" s="122"/>
      <c r="AU457" s="186" t="s">
        <v>640</v>
      </c>
      <c r="AV457" s="186"/>
      <c r="AW457" s="121" t="s">
        <v>175</v>
      </c>
      <c r="AX457" s="181"/>
      <c r="AY457">
        <f>$AY$456</f>
        <v>1</v>
      </c>
    </row>
    <row r="458" spans="1:51" ht="23.25" hidden="1" customHeight="1" x14ac:dyDescent="0.15">
      <c r="A458" s="175"/>
      <c r="B458" s="172"/>
      <c r="C458" s="166"/>
      <c r="D458" s="172"/>
      <c r="E458" s="324"/>
      <c r="F458" s="325"/>
      <c r="G458" s="92" t="s">
        <v>640</v>
      </c>
      <c r="H458" s="93"/>
      <c r="I458" s="93"/>
      <c r="J458" s="93"/>
      <c r="K458" s="93"/>
      <c r="L458" s="93"/>
      <c r="M458" s="93"/>
      <c r="N458" s="93"/>
      <c r="O458" s="93"/>
      <c r="P458" s="93"/>
      <c r="Q458" s="93"/>
      <c r="R458" s="93"/>
      <c r="S458" s="93"/>
      <c r="T458" s="93"/>
      <c r="U458" s="93"/>
      <c r="V458" s="93"/>
      <c r="W458" s="93"/>
      <c r="X458" s="94"/>
      <c r="Y458" s="187" t="s">
        <v>12</v>
      </c>
      <c r="Z458" s="188"/>
      <c r="AA458" s="189"/>
      <c r="AB458" s="199" t="s">
        <v>640</v>
      </c>
      <c r="AC458" s="199"/>
      <c r="AD458" s="199"/>
      <c r="AE458" s="322" t="s">
        <v>640</v>
      </c>
      <c r="AF458" s="193"/>
      <c r="AG458" s="193"/>
      <c r="AH458" s="193"/>
      <c r="AI458" s="322" t="s">
        <v>640</v>
      </c>
      <c r="AJ458" s="193"/>
      <c r="AK458" s="193"/>
      <c r="AL458" s="193"/>
      <c r="AM458" s="322" t="s">
        <v>640</v>
      </c>
      <c r="AN458" s="193"/>
      <c r="AO458" s="193"/>
      <c r="AP458" s="193"/>
      <c r="AQ458" s="322" t="s">
        <v>640</v>
      </c>
      <c r="AR458" s="193"/>
      <c r="AS458" s="193"/>
      <c r="AT458" s="193"/>
      <c r="AU458" s="322" t="s">
        <v>640</v>
      </c>
      <c r="AV458" s="193"/>
      <c r="AW458" s="193"/>
      <c r="AX458" s="193"/>
      <c r="AY458">
        <f t="shared" ref="AY458:AY460" si="68">$AY$456</f>
        <v>1</v>
      </c>
    </row>
    <row r="459" spans="1:51" ht="23.25" hidden="1" customHeight="1" x14ac:dyDescent="0.15">
      <c r="A459" s="175"/>
      <c r="B459" s="172"/>
      <c r="C459" s="166"/>
      <c r="D459" s="172"/>
      <c r="E459" s="324"/>
      <c r="F459" s="325"/>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640</v>
      </c>
      <c r="AC459" s="191"/>
      <c r="AD459" s="191"/>
      <c r="AE459" s="322" t="s">
        <v>640</v>
      </c>
      <c r="AF459" s="193"/>
      <c r="AG459" s="193"/>
      <c r="AH459" s="323"/>
      <c r="AI459" s="322" t="s">
        <v>640</v>
      </c>
      <c r="AJ459" s="193"/>
      <c r="AK459" s="193"/>
      <c r="AL459" s="323"/>
      <c r="AM459" s="322" t="s">
        <v>640</v>
      </c>
      <c r="AN459" s="193"/>
      <c r="AO459" s="193"/>
      <c r="AP459" s="323"/>
      <c r="AQ459" s="322" t="s">
        <v>640</v>
      </c>
      <c r="AR459" s="193"/>
      <c r="AS459" s="193"/>
      <c r="AT459" s="323"/>
      <c r="AU459" s="322" t="s">
        <v>640</v>
      </c>
      <c r="AV459" s="193"/>
      <c r="AW459" s="193"/>
      <c r="AX459" s="323"/>
      <c r="AY459">
        <f t="shared" si="68"/>
        <v>1</v>
      </c>
    </row>
    <row r="460" spans="1:51" ht="23.25" hidden="1" customHeight="1" x14ac:dyDescent="0.15">
      <c r="A460" s="175"/>
      <c r="B460" s="172"/>
      <c r="C460" s="166"/>
      <c r="D460" s="172"/>
      <c r="E460" s="324"/>
      <c r="F460" s="325"/>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2" t="s">
        <v>640</v>
      </c>
      <c r="AF460" s="193"/>
      <c r="AG460" s="193"/>
      <c r="AH460" s="323"/>
      <c r="AI460" s="322" t="s">
        <v>640</v>
      </c>
      <c r="AJ460" s="193"/>
      <c r="AK460" s="193"/>
      <c r="AL460" s="323"/>
      <c r="AM460" s="322" t="s">
        <v>640</v>
      </c>
      <c r="AN460" s="193"/>
      <c r="AO460" s="193"/>
      <c r="AP460" s="323"/>
      <c r="AQ460" s="322" t="s">
        <v>640</v>
      </c>
      <c r="AR460" s="193"/>
      <c r="AS460" s="193"/>
      <c r="AT460" s="323"/>
      <c r="AU460" s="322" t="s">
        <v>640</v>
      </c>
      <c r="AV460" s="193"/>
      <c r="AW460" s="193"/>
      <c r="AX460" s="323"/>
      <c r="AY460">
        <f t="shared" si="68"/>
        <v>1</v>
      </c>
    </row>
    <row r="461" spans="1:51" ht="18.75" hidden="1" customHeight="1" x14ac:dyDescent="0.15">
      <c r="A461" s="175"/>
      <c r="B461" s="172"/>
      <c r="C461" s="166"/>
      <c r="D461" s="172"/>
      <c r="E461" s="324" t="s">
        <v>194</v>
      </c>
      <c r="F461" s="325"/>
      <c r="G461" s="326"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7" t="s">
        <v>192</v>
      </c>
      <c r="AF461" s="318"/>
      <c r="AG461" s="318"/>
      <c r="AH461" s="319"/>
      <c r="AI461" s="320" t="s">
        <v>465</v>
      </c>
      <c r="AJ461" s="320"/>
      <c r="AK461" s="320"/>
      <c r="AL461" s="143"/>
      <c r="AM461" s="320" t="s">
        <v>466</v>
      </c>
      <c r="AN461" s="320"/>
      <c r="AO461" s="320"/>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4"/>
      <c r="F462" s="325"/>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1"/>
      <c r="AJ462" s="321"/>
      <c r="AK462" s="321"/>
      <c r="AL462" s="142"/>
      <c r="AM462" s="321"/>
      <c r="AN462" s="321"/>
      <c r="AO462" s="321"/>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4"/>
      <c r="F463" s="325"/>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2"/>
      <c r="AF463" s="193"/>
      <c r="AG463" s="193"/>
      <c r="AH463" s="193"/>
      <c r="AI463" s="322"/>
      <c r="AJ463" s="193"/>
      <c r="AK463" s="193"/>
      <c r="AL463" s="193"/>
      <c r="AM463" s="322"/>
      <c r="AN463" s="193"/>
      <c r="AO463" s="193"/>
      <c r="AP463" s="323"/>
      <c r="AQ463" s="322"/>
      <c r="AR463" s="193"/>
      <c r="AS463" s="193"/>
      <c r="AT463" s="323"/>
      <c r="AU463" s="193"/>
      <c r="AV463" s="193"/>
      <c r="AW463" s="193"/>
      <c r="AX463" s="194"/>
      <c r="AY463">
        <f t="shared" ref="AY463:AY465" si="69">$AY$461</f>
        <v>0</v>
      </c>
    </row>
    <row r="464" spans="1:51" ht="23.25" hidden="1" customHeight="1" x14ac:dyDescent="0.15">
      <c r="A464" s="175"/>
      <c r="B464" s="172"/>
      <c r="C464" s="166"/>
      <c r="D464" s="172"/>
      <c r="E464" s="324"/>
      <c r="F464" s="325"/>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2"/>
      <c r="AF464" s="193"/>
      <c r="AG464" s="193"/>
      <c r="AH464" s="323"/>
      <c r="AI464" s="322"/>
      <c r="AJ464" s="193"/>
      <c r="AK464" s="193"/>
      <c r="AL464" s="193"/>
      <c r="AM464" s="322"/>
      <c r="AN464" s="193"/>
      <c r="AO464" s="193"/>
      <c r="AP464" s="323"/>
      <c r="AQ464" s="322"/>
      <c r="AR464" s="193"/>
      <c r="AS464" s="193"/>
      <c r="AT464" s="323"/>
      <c r="AU464" s="193"/>
      <c r="AV464" s="193"/>
      <c r="AW464" s="193"/>
      <c r="AX464" s="194"/>
      <c r="AY464">
        <f t="shared" si="69"/>
        <v>0</v>
      </c>
    </row>
    <row r="465" spans="1:51" ht="23.25" hidden="1" customHeight="1" x14ac:dyDescent="0.15">
      <c r="A465" s="175"/>
      <c r="B465" s="172"/>
      <c r="C465" s="166"/>
      <c r="D465" s="172"/>
      <c r="E465" s="324"/>
      <c r="F465" s="325"/>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2"/>
      <c r="AF465" s="193"/>
      <c r="AG465" s="193"/>
      <c r="AH465" s="323"/>
      <c r="AI465" s="322"/>
      <c r="AJ465" s="193"/>
      <c r="AK465" s="193"/>
      <c r="AL465" s="193"/>
      <c r="AM465" s="322"/>
      <c r="AN465" s="193"/>
      <c r="AO465" s="193"/>
      <c r="AP465" s="323"/>
      <c r="AQ465" s="322"/>
      <c r="AR465" s="193"/>
      <c r="AS465" s="193"/>
      <c r="AT465" s="323"/>
      <c r="AU465" s="193"/>
      <c r="AV465" s="193"/>
      <c r="AW465" s="193"/>
      <c r="AX465" s="194"/>
      <c r="AY465">
        <f t="shared" si="69"/>
        <v>0</v>
      </c>
    </row>
    <row r="466" spans="1:51" ht="18.75" hidden="1" customHeight="1" x14ac:dyDescent="0.15">
      <c r="A466" s="175"/>
      <c r="B466" s="172"/>
      <c r="C466" s="166"/>
      <c r="D466" s="172"/>
      <c r="E466" s="324" t="s">
        <v>194</v>
      </c>
      <c r="F466" s="325"/>
      <c r="G466" s="326"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7" t="s">
        <v>192</v>
      </c>
      <c r="AF466" s="318"/>
      <c r="AG466" s="318"/>
      <c r="AH466" s="319"/>
      <c r="AI466" s="320" t="s">
        <v>465</v>
      </c>
      <c r="AJ466" s="320"/>
      <c r="AK466" s="320"/>
      <c r="AL466" s="143"/>
      <c r="AM466" s="320" t="s">
        <v>466</v>
      </c>
      <c r="AN466" s="320"/>
      <c r="AO466" s="320"/>
      <c r="AP466" s="143"/>
      <c r="AQ466" s="143" t="s">
        <v>184</v>
      </c>
      <c r="AR466" s="118"/>
      <c r="AS466" s="118"/>
      <c r="AT466" s="119"/>
      <c r="AU466" s="124" t="s">
        <v>133</v>
      </c>
      <c r="AV466" s="124"/>
      <c r="AW466" s="124"/>
      <c r="AX466" s="125"/>
      <c r="AY466">
        <f>COUNTA($G$468)</f>
        <v>0</v>
      </c>
    </row>
    <row r="467" spans="1:51" ht="12" hidden="1" customHeight="1" x14ac:dyDescent="0.15">
      <c r="A467" s="175"/>
      <c r="B467" s="172"/>
      <c r="C467" s="166"/>
      <c r="D467" s="172"/>
      <c r="E467" s="324"/>
      <c r="F467" s="325"/>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1"/>
      <c r="AJ467" s="321"/>
      <c r="AK467" s="321"/>
      <c r="AL467" s="142"/>
      <c r="AM467" s="321"/>
      <c r="AN467" s="321"/>
      <c r="AO467" s="321"/>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4"/>
      <c r="F468" s="325"/>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2"/>
      <c r="AF468" s="193"/>
      <c r="AG468" s="193"/>
      <c r="AH468" s="193"/>
      <c r="AI468" s="322"/>
      <c r="AJ468" s="193"/>
      <c r="AK468" s="193"/>
      <c r="AL468" s="193"/>
      <c r="AM468" s="322"/>
      <c r="AN468" s="193"/>
      <c r="AO468" s="193"/>
      <c r="AP468" s="323"/>
      <c r="AQ468" s="322"/>
      <c r="AR468" s="193"/>
      <c r="AS468" s="193"/>
      <c r="AT468" s="323"/>
      <c r="AU468" s="193"/>
      <c r="AV468" s="193"/>
      <c r="AW468" s="193"/>
      <c r="AX468" s="194"/>
      <c r="AY468">
        <f t="shared" ref="AY468:AY470" si="70">$AY$466</f>
        <v>0</v>
      </c>
    </row>
    <row r="469" spans="1:51" ht="23.25" hidden="1" customHeight="1" x14ac:dyDescent="0.15">
      <c r="A469" s="175"/>
      <c r="B469" s="172"/>
      <c r="C469" s="166"/>
      <c r="D469" s="172"/>
      <c r="E469" s="324"/>
      <c r="F469" s="325"/>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2"/>
      <c r="AF469" s="193"/>
      <c r="AG469" s="193"/>
      <c r="AH469" s="323"/>
      <c r="AI469" s="322"/>
      <c r="AJ469" s="193"/>
      <c r="AK469" s="193"/>
      <c r="AL469" s="193"/>
      <c r="AM469" s="322"/>
      <c r="AN469" s="193"/>
      <c r="AO469" s="193"/>
      <c r="AP469" s="323"/>
      <c r="AQ469" s="322"/>
      <c r="AR469" s="193"/>
      <c r="AS469" s="193"/>
      <c r="AT469" s="323"/>
      <c r="AU469" s="193"/>
      <c r="AV469" s="193"/>
      <c r="AW469" s="193"/>
      <c r="AX469" s="194"/>
      <c r="AY469">
        <f t="shared" si="70"/>
        <v>0</v>
      </c>
    </row>
    <row r="470" spans="1:51" ht="23.25" hidden="1" customHeight="1" x14ac:dyDescent="0.15">
      <c r="A470" s="175"/>
      <c r="B470" s="172"/>
      <c r="C470" s="166"/>
      <c r="D470" s="172"/>
      <c r="E470" s="324"/>
      <c r="F470" s="325"/>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2"/>
      <c r="AF470" s="193"/>
      <c r="AG470" s="193"/>
      <c r="AH470" s="323"/>
      <c r="AI470" s="322"/>
      <c r="AJ470" s="193"/>
      <c r="AK470" s="193"/>
      <c r="AL470" s="193"/>
      <c r="AM470" s="322"/>
      <c r="AN470" s="193"/>
      <c r="AO470" s="193"/>
      <c r="AP470" s="323"/>
      <c r="AQ470" s="322"/>
      <c r="AR470" s="193"/>
      <c r="AS470" s="193"/>
      <c r="AT470" s="323"/>
      <c r="AU470" s="193"/>
      <c r="AV470" s="193"/>
      <c r="AW470" s="193"/>
      <c r="AX470" s="194"/>
      <c r="AY470">
        <f t="shared" si="70"/>
        <v>0</v>
      </c>
    </row>
    <row r="471" spans="1:51" ht="18.75" hidden="1" customHeight="1" x14ac:dyDescent="0.15">
      <c r="A471" s="175"/>
      <c r="B471" s="172"/>
      <c r="C471" s="166"/>
      <c r="D471" s="172"/>
      <c r="E471" s="324" t="s">
        <v>194</v>
      </c>
      <c r="F471" s="325"/>
      <c r="G471" s="326"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7" t="s">
        <v>192</v>
      </c>
      <c r="AF471" s="318"/>
      <c r="AG471" s="318"/>
      <c r="AH471" s="319"/>
      <c r="AI471" s="320" t="s">
        <v>465</v>
      </c>
      <c r="AJ471" s="320"/>
      <c r="AK471" s="320"/>
      <c r="AL471" s="143"/>
      <c r="AM471" s="320" t="s">
        <v>466</v>
      </c>
      <c r="AN471" s="320"/>
      <c r="AO471" s="320"/>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4"/>
      <c r="F472" s="325"/>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1"/>
      <c r="AJ472" s="321"/>
      <c r="AK472" s="321"/>
      <c r="AL472" s="142"/>
      <c r="AM472" s="321"/>
      <c r="AN472" s="321"/>
      <c r="AO472" s="321"/>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4"/>
      <c r="F473" s="325"/>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2"/>
      <c r="AF473" s="193"/>
      <c r="AG473" s="193"/>
      <c r="AH473" s="193"/>
      <c r="AI473" s="322"/>
      <c r="AJ473" s="193"/>
      <c r="AK473" s="193"/>
      <c r="AL473" s="193"/>
      <c r="AM473" s="322"/>
      <c r="AN473" s="193"/>
      <c r="AO473" s="193"/>
      <c r="AP473" s="323"/>
      <c r="AQ473" s="322"/>
      <c r="AR473" s="193"/>
      <c r="AS473" s="193"/>
      <c r="AT473" s="323"/>
      <c r="AU473" s="193"/>
      <c r="AV473" s="193"/>
      <c r="AW473" s="193"/>
      <c r="AX473" s="194"/>
      <c r="AY473">
        <f t="shared" ref="AY473:AY475" si="71">$AY$471</f>
        <v>0</v>
      </c>
    </row>
    <row r="474" spans="1:51" ht="23.25" hidden="1" customHeight="1" x14ac:dyDescent="0.15">
      <c r="A474" s="175"/>
      <c r="B474" s="172"/>
      <c r="C474" s="166"/>
      <c r="D474" s="172"/>
      <c r="E474" s="324"/>
      <c r="F474" s="325"/>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2"/>
      <c r="AF474" s="193"/>
      <c r="AG474" s="193"/>
      <c r="AH474" s="323"/>
      <c r="AI474" s="322"/>
      <c r="AJ474" s="193"/>
      <c r="AK474" s="193"/>
      <c r="AL474" s="193"/>
      <c r="AM474" s="322"/>
      <c r="AN474" s="193"/>
      <c r="AO474" s="193"/>
      <c r="AP474" s="323"/>
      <c r="AQ474" s="322"/>
      <c r="AR474" s="193"/>
      <c r="AS474" s="193"/>
      <c r="AT474" s="323"/>
      <c r="AU474" s="193"/>
      <c r="AV474" s="193"/>
      <c r="AW474" s="193"/>
      <c r="AX474" s="194"/>
      <c r="AY474">
        <f t="shared" si="71"/>
        <v>0</v>
      </c>
    </row>
    <row r="475" spans="1:51" ht="23.25" hidden="1" customHeight="1" x14ac:dyDescent="0.15">
      <c r="A475" s="175"/>
      <c r="B475" s="172"/>
      <c r="C475" s="166"/>
      <c r="D475" s="172"/>
      <c r="E475" s="324"/>
      <c r="F475" s="325"/>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2"/>
      <c r="AF475" s="193"/>
      <c r="AG475" s="193"/>
      <c r="AH475" s="323"/>
      <c r="AI475" s="322"/>
      <c r="AJ475" s="193"/>
      <c r="AK475" s="193"/>
      <c r="AL475" s="193"/>
      <c r="AM475" s="322"/>
      <c r="AN475" s="193"/>
      <c r="AO475" s="193"/>
      <c r="AP475" s="323"/>
      <c r="AQ475" s="322"/>
      <c r="AR475" s="193"/>
      <c r="AS475" s="193"/>
      <c r="AT475" s="323"/>
      <c r="AU475" s="193"/>
      <c r="AV475" s="193"/>
      <c r="AW475" s="193"/>
      <c r="AX475" s="194"/>
      <c r="AY475">
        <f t="shared" si="71"/>
        <v>0</v>
      </c>
    </row>
    <row r="476" spans="1:51" ht="18.75" hidden="1" customHeight="1" x14ac:dyDescent="0.15">
      <c r="A476" s="175"/>
      <c r="B476" s="172"/>
      <c r="C476" s="166"/>
      <c r="D476" s="172"/>
      <c r="E476" s="324" t="s">
        <v>194</v>
      </c>
      <c r="F476" s="325"/>
      <c r="G476" s="326"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7" t="s">
        <v>192</v>
      </c>
      <c r="AF476" s="318"/>
      <c r="AG476" s="318"/>
      <c r="AH476" s="319"/>
      <c r="AI476" s="320" t="s">
        <v>465</v>
      </c>
      <c r="AJ476" s="320"/>
      <c r="AK476" s="320"/>
      <c r="AL476" s="143"/>
      <c r="AM476" s="320" t="s">
        <v>466</v>
      </c>
      <c r="AN476" s="320"/>
      <c r="AO476" s="320"/>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4"/>
      <c r="F477" s="325"/>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1"/>
      <c r="AJ477" s="321"/>
      <c r="AK477" s="321"/>
      <c r="AL477" s="142"/>
      <c r="AM477" s="321"/>
      <c r="AN477" s="321"/>
      <c r="AO477" s="321"/>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4"/>
      <c r="F478" s="325"/>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2"/>
      <c r="AF478" s="193"/>
      <c r="AG478" s="193"/>
      <c r="AH478" s="193"/>
      <c r="AI478" s="322"/>
      <c r="AJ478" s="193"/>
      <c r="AK478" s="193"/>
      <c r="AL478" s="193"/>
      <c r="AM478" s="322"/>
      <c r="AN478" s="193"/>
      <c r="AO478" s="193"/>
      <c r="AP478" s="323"/>
      <c r="AQ478" s="322"/>
      <c r="AR478" s="193"/>
      <c r="AS478" s="193"/>
      <c r="AT478" s="323"/>
      <c r="AU478" s="193"/>
      <c r="AV478" s="193"/>
      <c r="AW478" s="193"/>
      <c r="AX478" s="194"/>
      <c r="AY478">
        <f t="shared" ref="AY478:AY480" si="72">$AY$476</f>
        <v>0</v>
      </c>
    </row>
    <row r="479" spans="1:51" ht="23.25" hidden="1" customHeight="1" x14ac:dyDescent="0.15">
      <c r="A479" s="175"/>
      <c r="B479" s="172"/>
      <c r="C479" s="166"/>
      <c r="D479" s="172"/>
      <c r="E479" s="324"/>
      <c r="F479" s="325"/>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2"/>
      <c r="AF479" s="193"/>
      <c r="AG479" s="193"/>
      <c r="AH479" s="323"/>
      <c r="AI479" s="322"/>
      <c r="AJ479" s="193"/>
      <c r="AK479" s="193"/>
      <c r="AL479" s="193"/>
      <c r="AM479" s="322"/>
      <c r="AN479" s="193"/>
      <c r="AO479" s="193"/>
      <c r="AP479" s="323"/>
      <c r="AQ479" s="322"/>
      <c r="AR479" s="193"/>
      <c r="AS479" s="193"/>
      <c r="AT479" s="323"/>
      <c r="AU479" s="193"/>
      <c r="AV479" s="193"/>
      <c r="AW479" s="193"/>
      <c r="AX479" s="194"/>
      <c r="AY479">
        <f t="shared" si="72"/>
        <v>0</v>
      </c>
    </row>
    <row r="480" spans="1:51" ht="23.25" hidden="1" customHeight="1" x14ac:dyDescent="0.15">
      <c r="A480" s="175"/>
      <c r="B480" s="172"/>
      <c r="C480" s="166"/>
      <c r="D480" s="172"/>
      <c r="E480" s="324"/>
      <c r="F480" s="325"/>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2"/>
      <c r="AF480" s="193"/>
      <c r="AG480" s="193"/>
      <c r="AH480" s="323"/>
      <c r="AI480" s="322"/>
      <c r="AJ480" s="193"/>
      <c r="AK480" s="193"/>
      <c r="AL480" s="193"/>
      <c r="AM480" s="322"/>
      <c r="AN480" s="193"/>
      <c r="AO480" s="193"/>
      <c r="AP480" s="323"/>
      <c r="AQ480" s="322"/>
      <c r="AR480" s="193"/>
      <c r="AS480" s="193"/>
      <c r="AT480" s="323"/>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76" t="s">
        <v>204</v>
      </c>
      <c r="H484" s="111"/>
      <c r="I484" s="111"/>
      <c r="J484" s="877"/>
      <c r="K484" s="878"/>
      <c r="L484" s="878"/>
      <c r="M484" s="878"/>
      <c r="N484" s="878"/>
      <c r="O484" s="878"/>
      <c r="P484" s="878"/>
      <c r="Q484" s="878"/>
      <c r="R484" s="878"/>
      <c r="S484" s="878"/>
      <c r="T484" s="87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0"/>
      <c r="AY484" s="78" t="str">
        <f>IF(SUBSTITUTE($J$484,"-","")="","0","1")</f>
        <v>0</v>
      </c>
    </row>
    <row r="485" spans="1:51" ht="18.75" hidden="1" customHeight="1" x14ac:dyDescent="0.15">
      <c r="A485" s="175"/>
      <c r="B485" s="172"/>
      <c r="C485" s="166"/>
      <c r="D485" s="172"/>
      <c r="E485" s="324" t="s">
        <v>193</v>
      </c>
      <c r="F485" s="325"/>
      <c r="G485" s="326"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7" t="s">
        <v>192</v>
      </c>
      <c r="AF485" s="318"/>
      <c r="AG485" s="318"/>
      <c r="AH485" s="319"/>
      <c r="AI485" s="320" t="s">
        <v>465</v>
      </c>
      <c r="AJ485" s="320"/>
      <c r="AK485" s="320"/>
      <c r="AL485" s="143"/>
      <c r="AM485" s="320" t="s">
        <v>466</v>
      </c>
      <c r="AN485" s="320"/>
      <c r="AO485" s="320"/>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4"/>
      <c r="F486" s="325"/>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1"/>
      <c r="AJ486" s="321"/>
      <c r="AK486" s="321"/>
      <c r="AL486" s="142"/>
      <c r="AM486" s="321"/>
      <c r="AN486" s="321"/>
      <c r="AO486" s="321"/>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4"/>
      <c r="F487" s="325"/>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2"/>
      <c r="AF487" s="193"/>
      <c r="AG487" s="193"/>
      <c r="AH487" s="193"/>
      <c r="AI487" s="322"/>
      <c r="AJ487" s="193"/>
      <c r="AK487" s="193"/>
      <c r="AL487" s="193"/>
      <c r="AM487" s="322"/>
      <c r="AN487" s="193"/>
      <c r="AO487" s="193"/>
      <c r="AP487" s="323"/>
      <c r="AQ487" s="322"/>
      <c r="AR487" s="193"/>
      <c r="AS487" s="193"/>
      <c r="AT487" s="323"/>
      <c r="AU487" s="193"/>
      <c r="AV487" s="193"/>
      <c r="AW487" s="193"/>
      <c r="AX487" s="194"/>
      <c r="AY487">
        <f t="shared" ref="AY487:AY489" si="73">$AY$485</f>
        <v>0</v>
      </c>
    </row>
    <row r="488" spans="1:51" ht="23.25" hidden="1" customHeight="1" x14ac:dyDescent="0.15">
      <c r="A488" s="175"/>
      <c r="B488" s="172"/>
      <c r="C488" s="166"/>
      <c r="D488" s="172"/>
      <c r="E488" s="324"/>
      <c r="F488" s="325"/>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2"/>
      <c r="AF488" s="193"/>
      <c r="AG488" s="193"/>
      <c r="AH488" s="323"/>
      <c r="AI488" s="322"/>
      <c r="AJ488" s="193"/>
      <c r="AK488" s="193"/>
      <c r="AL488" s="193"/>
      <c r="AM488" s="322"/>
      <c r="AN488" s="193"/>
      <c r="AO488" s="193"/>
      <c r="AP488" s="323"/>
      <c r="AQ488" s="322"/>
      <c r="AR488" s="193"/>
      <c r="AS488" s="193"/>
      <c r="AT488" s="323"/>
      <c r="AU488" s="193"/>
      <c r="AV488" s="193"/>
      <c r="AW488" s="193"/>
      <c r="AX488" s="194"/>
      <c r="AY488">
        <f t="shared" si="73"/>
        <v>0</v>
      </c>
    </row>
    <row r="489" spans="1:51" ht="18" hidden="1" customHeight="1" x14ac:dyDescent="0.15">
      <c r="A489" s="175"/>
      <c r="B489" s="172"/>
      <c r="C489" s="166"/>
      <c r="D489" s="172"/>
      <c r="E489" s="324"/>
      <c r="F489" s="325"/>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2"/>
      <c r="AF489" s="193"/>
      <c r="AG489" s="193"/>
      <c r="AH489" s="323"/>
      <c r="AI489" s="322"/>
      <c r="AJ489" s="193"/>
      <c r="AK489" s="193"/>
      <c r="AL489" s="193"/>
      <c r="AM489" s="322"/>
      <c r="AN489" s="193"/>
      <c r="AO489" s="193"/>
      <c r="AP489" s="323"/>
      <c r="AQ489" s="322"/>
      <c r="AR489" s="193"/>
      <c r="AS489" s="193"/>
      <c r="AT489" s="323"/>
      <c r="AU489" s="193"/>
      <c r="AV489" s="193"/>
      <c r="AW489" s="193"/>
      <c r="AX489" s="194"/>
      <c r="AY489">
        <f t="shared" si="73"/>
        <v>0</v>
      </c>
    </row>
    <row r="490" spans="1:51" ht="18.75" hidden="1" customHeight="1" x14ac:dyDescent="0.15">
      <c r="A490" s="175"/>
      <c r="B490" s="172"/>
      <c r="C490" s="166"/>
      <c r="D490" s="172"/>
      <c r="E490" s="324" t="s">
        <v>193</v>
      </c>
      <c r="F490" s="325"/>
      <c r="G490" s="326"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7" t="s">
        <v>192</v>
      </c>
      <c r="AF490" s="318"/>
      <c r="AG490" s="318"/>
      <c r="AH490" s="319"/>
      <c r="AI490" s="320" t="s">
        <v>465</v>
      </c>
      <c r="AJ490" s="320"/>
      <c r="AK490" s="320"/>
      <c r="AL490" s="143"/>
      <c r="AM490" s="320" t="s">
        <v>466</v>
      </c>
      <c r="AN490" s="320"/>
      <c r="AO490" s="320"/>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4"/>
      <c r="F491" s="325"/>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1"/>
      <c r="AJ491" s="321"/>
      <c r="AK491" s="321"/>
      <c r="AL491" s="142"/>
      <c r="AM491" s="321"/>
      <c r="AN491" s="321"/>
      <c r="AO491" s="321"/>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4"/>
      <c r="F492" s="325"/>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2"/>
      <c r="AF492" s="193"/>
      <c r="AG492" s="193"/>
      <c r="AH492" s="193"/>
      <c r="AI492" s="322"/>
      <c r="AJ492" s="193"/>
      <c r="AK492" s="193"/>
      <c r="AL492" s="193"/>
      <c r="AM492" s="322"/>
      <c r="AN492" s="193"/>
      <c r="AO492" s="193"/>
      <c r="AP492" s="323"/>
      <c r="AQ492" s="322"/>
      <c r="AR492" s="193"/>
      <c r="AS492" s="193"/>
      <c r="AT492" s="323"/>
      <c r="AU492" s="193"/>
      <c r="AV492" s="193"/>
      <c r="AW492" s="193"/>
      <c r="AX492" s="194"/>
      <c r="AY492">
        <f t="shared" ref="AY492:AY494" si="74">$AY$490</f>
        <v>0</v>
      </c>
    </row>
    <row r="493" spans="1:51" ht="23.25" hidden="1" customHeight="1" x14ac:dyDescent="0.15">
      <c r="A493" s="175"/>
      <c r="B493" s="172"/>
      <c r="C493" s="166"/>
      <c r="D493" s="172"/>
      <c r="E493" s="324"/>
      <c r="F493" s="325"/>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2"/>
      <c r="AF493" s="193"/>
      <c r="AG493" s="193"/>
      <c r="AH493" s="323"/>
      <c r="AI493" s="322"/>
      <c r="AJ493" s="193"/>
      <c r="AK493" s="193"/>
      <c r="AL493" s="193"/>
      <c r="AM493" s="322"/>
      <c r="AN493" s="193"/>
      <c r="AO493" s="193"/>
      <c r="AP493" s="323"/>
      <c r="AQ493" s="322"/>
      <c r="AR493" s="193"/>
      <c r="AS493" s="193"/>
      <c r="AT493" s="323"/>
      <c r="AU493" s="193"/>
      <c r="AV493" s="193"/>
      <c r="AW493" s="193"/>
      <c r="AX493" s="194"/>
      <c r="AY493">
        <f t="shared" si="74"/>
        <v>0</v>
      </c>
    </row>
    <row r="494" spans="1:51" ht="23.25" hidden="1" customHeight="1" x14ac:dyDescent="0.15">
      <c r="A494" s="175"/>
      <c r="B494" s="172"/>
      <c r="C494" s="166"/>
      <c r="D494" s="172"/>
      <c r="E494" s="324"/>
      <c r="F494" s="325"/>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2"/>
      <c r="AF494" s="193"/>
      <c r="AG494" s="193"/>
      <c r="AH494" s="323"/>
      <c r="AI494" s="322"/>
      <c r="AJ494" s="193"/>
      <c r="AK494" s="193"/>
      <c r="AL494" s="193"/>
      <c r="AM494" s="322"/>
      <c r="AN494" s="193"/>
      <c r="AO494" s="193"/>
      <c r="AP494" s="323"/>
      <c r="AQ494" s="322"/>
      <c r="AR494" s="193"/>
      <c r="AS494" s="193"/>
      <c r="AT494" s="323"/>
      <c r="AU494" s="193"/>
      <c r="AV494" s="193"/>
      <c r="AW494" s="193"/>
      <c r="AX494" s="194"/>
      <c r="AY494">
        <f t="shared" si="74"/>
        <v>0</v>
      </c>
    </row>
    <row r="495" spans="1:51" ht="18.75" hidden="1" customHeight="1" x14ac:dyDescent="0.15">
      <c r="A495" s="175"/>
      <c r="B495" s="172"/>
      <c r="C495" s="166"/>
      <c r="D495" s="172"/>
      <c r="E495" s="324" t="s">
        <v>193</v>
      </c>
      <c r="F495" s="325"/>
      <c r="G495" s="326"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7" t="s">
        <v>192</v>
      </c>
      <c r="AF495" s="318"/>
      <c r="AG495" s="318"/>
      <c r="AH495" s="319"/>
      <c r="AI495" s="320" t="s">
        <v>465</v>
      </c>
      <c r="AJ495" s="320"/>
      <c r="AK495" s="320"/>
      <c r="AL495" s="143"/>
      <c r="AM495" s="320" t="s">
        <v>466</v>
      </c>
      <c r="AN495" s="320"/>
      <c r="AO495" s="320"/>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4"/>
      <c r="F496" s="325"/>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1"/>
      <c r="AJ496" s="321"/>
      <c r="AK496" s="321"/>
      <c r="AL496" s="142"/>
      <c r="AM496" s="321"/>
      <c r="AN496" s="321"/>
      <c r="AO496" s="321"/>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4"/>
      <c r="F497" s="325"/>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2"/>
      <c r="AF497" s="193"/>
      <c r="AG497" s="193"/>
      <c r="AH497" s="193"/>
      <c r="AI497" s="322"/>
      <c r="AJ497" s="193"/>
      <c r="AK497" s="193"/>
      <c r="AL497" s="193"/>
      <c r="AM497" s="322"/>
      <c r="AN497" s="193"/>
      <c r="AO497" s="193"/>
      <c r="AP497" s="323"/>
      <c r="AQ497" s="322"/>
      <c r="AR497" s="193"/>
      <c r="AS497" s="193"/>
      <c r="AT497" s="323"/>
      <c r="AU497" s="193"/>
      <c r="AV497" s="193"/>
      <c r="AW497" s="193"/>
      <c r="AX497" s="194"/>
      <c r="AY497">
        <f t="shared" ref="AY497:AY499" si="75">$AY$495</f>
        <v>0</v>
      </c>
    </row>
    <row r="498" spans="1:51" ht="23.25" hidden="1" customHeight="1" x14ac:dyDescent="0.15">
      <c r="A498" s="175"/>
      <c r="B498" s="172"/>
      <c r="C498" s="166"/>
      <c r="D498" s="172"/>
      <c r="E498" s="324"/>
      <c r="F498" s="325"/>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2"/>
      <c r="AF498" s="193"/>
      <c r="AG498" s="193"/>
      <c r="AH498" s="323"/>
      <c r="AI498" s="322"/>
      <c r="AJ498" s="193"/>
      <c r="AK498" s="193"/>
      <c r="AL498" s="193"/>
      <c r="AM498" s="322"/>
      <c r="AN498" s="193"/>
      <c r="AO498" s="193"/>
      <c r="AP498" s="323"/>
      <c r="AQ498" s="322"/>
      <c r="AR498" s="193"/>
      <c r="AS498" s="193"/>
      <c r="AT498" s="323"/>
      <c r="AU498" s="193"/>
      <c r="AV498" s="193"/>
      <c r="AW498" s="193"/>
      <c r="AX498" s="194"/>
      <c r="AY498">
        <f t="shared" si="75"/>
        <v>0</v>
      </c>
    </row>
    <row r="499" spans="1:51" ht="23.25" hidden="1" customHeight="1" x14ac:dyDescent="0.15">
      <c r="A499" s="175"/>
      <c r="B499" s="172"/>
      <c r="C499" s="166"/>
      <c r="D499" s="172"/>
      <c r="E499" s="324"/>
      <c r="F499" s="325"/>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2"/>
      <c r="AF499" s="193"/>
      <c r="AG499" s="193"/>
      <c r="AH499" s="323"/>
      <c r="AI499" s="322"/>
      <c r="AJ499" s="193"/>
      <c r="AK499" s="193"/>
      <c r="AL499" s="193"/>
      <c r="AM499" s="322"/>
      <c r="AN499" s="193"/>
      <c r="AO499" s="193"/>
      <c r="AP499" s="323"/>
      <c r="AQ499" s="322"/>
      <c r="AR499" s="193"/>
      <c r="AS499" s="193"/>
      <c r="AT499" s="323"/>
      <c r="AU499" s="193"/>
      <c r="AV499" s="193"/>
      <c r="AW499" s="193"/>
      <c r="AX499" s="194"/>
      <c r="AY499">
        <f t="shared" si="75"/>
        <v>0</v>
      </c>
    </row>
    <row r="500" spans="1:51" ht="18.75" hidden="1" customHeight="1" x14ac:dyDescent="0.15">
      <c r="A500" s="175"/>
      <c r="B500" s="172"/>
      <c r="C500" s="166"/>
      <c r="D500" s="172"/>
      <c r="E500" s="324" t="s">
        <v>193</v>
      </c>
      <c r="F500" s="325"/>
      <c r="G500" s="326"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7" t="s">
        <v>192</v>
      </c>
      <c r="AF500" s="318"/>
      <c r="AG500" s="318"/>
      <c r="AH500" s="319"/>
      <c r="AI500" s="320" t="s">
        <v>465</v>
      </c>
      <c r="AJ500" s="320"/>
      <c r="AK500" s="320"/>
      <c r="AL500" s="143"/>
      <c r="AM500" s="320" t="s">
        <v>466</v>
      </c>
      <c r="AN500" s="320"/>
      <c r="AO500" s="320"/>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4"/>
      <c r="F501" s="325"/>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1"/>
      <c r="AJ501" s="321"/>
      <c r="AK501" s="321"/>
      <c r="AL501" s="142"/>
      <c r="AM501" s="321"/>
      <c r="AN501" s="321"/>
      <c r="AO501" s="321"/>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4"/>
      <c r="F502" s="325"/>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2"/>
      <c r="AF502" s="193"/>
      <c r="AG502" s="193"/>
      <c r="AH502" s="193"/>
      <c r="AI502" s="322"/>
      <c r="AJ502" s="193"/>
      <c r="AK502" s="193"/>
      <c r="AL502" s="193"/>
      <c r="AM502" s="322"/>
      <c r="AN502" s="193"/>
      <c r="AO502" s="193"/>
      <c r="AP502" s="323"/>
      <c r="AQ502" s="322"/>
      <c r="AR502" s="193"/>
      <c r="AS502" s="193"/>
      <c r="AT502" s="323"/>
      <c r="AU502" s="193"/>
      <c r="AV502" s="193"/>
      <c r="AW502" s="193"/>
      <c r="AX502" s="194"/>
      <c r="AY502">
        <f t="shared" ref="AY502:AY504" si="76">$AY$500</f>
        <v>0</v>
      </c>
    </row>
    <row r="503" spans="1:51" ht="23.25" hidden="1" customHeight="1" x14ac:dyDescent="0.15">
      <c r="A503" s="175"/>
      <c r="B503" s="172"/>
      <c r="C503" s="166"/>
      <c r="D503" s="172"/>
      <c r="E503" s="324"/>
      <c r="F503" s="325"/>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2"/>
      <c r="AF503" s="193"/>
      <c r="AG503" s="193"/>
      <c r="AH503" s="323"/>
      <c r="AI503" s="322"/>
      <c r="AJ503" s="193"/>
      <c r="AK503" s="193"/>
      <c r="AL503" s="193"/>
      <c r="AM503" s="322"/>
      <c r="AN503" s="193"/>
      <c r="AO503" s="193"/>
      <c r="AP503" s="323"/>
      <c r="AQ503" s="322"/>
      <c r="AR503" s="193"/>
      <c r="AS503" s="193"/>
      <c r="AT503" s="323"/>
      <c r="AU503" s="193"/>
      <c r="AV503" s="193"/>
      <c r="AW503" s="193"/>
      <c r="AX503" s="194"/>
      <c r="AY503">
        <f t="shared" si="76"/>
        <v>0</v>
      </c>
    </row>
    <row r="504" spans="1:51" ht="23.25" hidden="1" customHeight="1" x14ac:dyDescent="0.15">
      <c r="A504" s="175"/>
      <c r="B504" s="172"/>
      <c r="C504" s="166"/>
      <c r="D504" s="172"/>
      <c r="E504" s="324"/>
      <c r="F504" s="325"/>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2"/>
      <c r="AF504" s="193"/>
      <c r="AG504" s="193"/>
      <c r="AH504" s="323"/>
      <c r="AI504" s="322"/>
      <c r="AJ504" s="193"/>
      <c r="AK504" s="193"/>
      <c r="AL504" s="193"/>
      <c r="AM504" s="322"/>
      <c r="AN504" s="193"/>
      <c r="AO504" s="193"/>
      <c r="AP504" s="323"/>
      <c r="AQ504" s="322"/>
      <c r="AR504" s="193"/>
      <c r="AS504" s="193"/>
      <c r="AT504" s="323"/>
      <c r="AU504" s="193"/>
      <c r="AV504" s="193"/>
      <c r="AW504" s="193"/>
      <c r="AX504" s="194"/>
      <c r="AY504">
        <f t="shared" si="76"/>
        <v>0</v>
      </c>
    </row>
    <row r="505" spans="1:51" ht="18.75" hidden="1" customHeight="1" x14ac:dyDescent="0.15">
      <c r="A505" s="175"/>
      <c r="B505" s="172"/>
      <c r="C505" s="166"/>
      <c r="D505" s="172"/>
      <c r="E505" s="324" t="s">
        <v>193</v>
      </c>
      <c r="F505" s="325"/>
      <c r="G505" s="326"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7" t="s">
        <v>192</v>
      </c>
      <c r="AF505" s="318"/>
      <c r="AG505" s="318"/>
      <c r="AH505" s="319"/>
      <c r="AI505" s="320" t="s">
        <v>465</v>
      </c>
      <c r="AJ505" s="320"/>
      <c r="AK505" s="320"/>
      <c r="AL505" s="143"/>
      <c r="AM505" s="320" t="s">
        <v>466</v>
      </c>
      <c r="AN505" s="320"/>
      <c r="AO505" s="320"/>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4"/>
      <c r="F506" s="325"/>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1"/>
      <c r="AJ506" s="321"/>
      <c r="AK506" s="321"/>
      <c r="AL506" s="142"/>
      <c r="AM506" s="321"/>
      <c r="AN506" s="321"/>
      <c r="AO506" s="321"/>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4"/>
      <c r="F507" s="325"/>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2"/>
      <c r="AF507" s="193"/>
      <c r="AG507" s="193"/>
      <c r="AH507" s="193"/>
      <c r="AI507" s="322"/>
      <c r="AJ507" s="193"/>
      <c r="AK507" s="193"/>
      <c r="AL507" s="193"/>
      <c r="AM507" s="322"/>
      <c r="AN507" s="193"/>
      <c r="AO507" s="193"/>
      <c r="AP507" s="323"/>
      <c r="AQ507" s="322"/>
      <c r="AR507" s="193"/>
      <c r="AS507" s="193"/>
      <c r="AT507" s="323"/>
      <c r="AU507" s="193"/>
      <c r="AV507" s="193"/>
      <c r="AW507" s="193"/>
      <c r="AX507" s="194"/>
      <c r="AY507">
        <f t="shared" ref="AY507:AY509" si="77">$AY$505</f>
        <v>0</v>
      </c>
    </row>
    <row r="508" spans="1:51" ht="23.25" hidden="1" customHeight="1" x14ac:dyDescent="0.15">
      <c r="A508" s="175"/>
      <c r="B508" s="172"/>
      <c r="C508" s="166"/>
      <c r="D508" s="172"/>
      <c r="E508" s="324"/>
      <c r="F508" s="325"/>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2"/>
      <c r="AF508" s="193"/>
      <c r="AG508" s="193"/>
      <c r="AH508" s="323"/>
      <c r="AI508" s="322"/>
      <c r="AJ508" s="193"/>
      <c r="AK508" s="193"/>
      <c r="AL508" s="193"/>
      <c r="AM508" s="322"/>
      <c r="AN508" s="193"/>
      <c r="AO508" s="193"/>
      <c r="AP508" s="323"/>
      <c r="AQ508" s="322"/>
      <c r="AR508" s="193"/>
      <c r="AS508" s="193"/>
      <c r="AT508" s="323"/>
      <c r="AU508" s="193"/>
      <c r="AV508" s="193"/>
      <c r="AW508" s="193"/>
      <c r="AX508" s="194"/>
      <c r="AY508">
        <f t="shared" si="77"/>
        <v>0</v>
      </c>
    </row>
    <row r="509" spans="1:51" ht="23.25" hidden="1" customHeight="1" x14ac:dyDescent="0.15">
      <c r="A509" s="175"/>
      <c r="B509" s="172"/>
      <c r="C509" s="166"/>
      <c r="D509" s="172"/>
      <c r="E509" s="324"/>
      <c r="F509" s="325"/>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2"/>
      <c r="AF509" s="193"/>
      <c r="AG509" s="193"/>
      <c r="AH509" s="323"/>
      <c r="AI509" s="322"/>
      <c r="AJ509" s="193"/>
      <c r="AK509" s="193"/>
      <c r="AL509" s="193"/>
      <c r="AM509" s="322"/>
      <c r="AN509" s="193"/>
      <c r="AO509" s="193"/>
      <c r="AP509" s="323"/>
      <c r="AQ509" s="322"/>
      <c r="AR509" s="193"/>
      <c r="AS509" s="193"/>
      <c r="AT509" s="323"/>
      <c r="AU509" s="193"/>
      <c r="AV509" s="193"/>
      <c r="AW509" s="193"/>
      <c r="AX509" s="194"/>
      <c r="AY509">
        <f t="shared" si="77"/>
        <v>0</v>
      </c>
    </row>
    <row r="510" spans="1:51" ht="18.75" hidden="1" customHeight="1" x14ac:dyDescent="0.15">
      <c r="A510" s="175"/>
      <c r="B510" s="172"/>
      <c r="C510" s="166"/>
      <c r="D510" s="172"/>
      <c r="E510" s="324" t="s">
        <v>194</v>
      </c>
      <c r="F510" s="325"/>
      <c r="G510" s="326"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7" t="s">
        <v>192</v>
      </c>
      <c r="AF510" s="318"/>
      <c r="AG510" s="318"/>
      <c r="AH510" s="319"/>
      <c r="AI510" s="320" t="s">
        <v>465</v>
      </c>
      <c r="AJ510" s="320"/>
      <c r="AK510" s="320"/>
      <c r="AL510" s="143"/>
      <c r="AM510" s="320" t="s">
        <v>466</v>
      </c>
      <c r="AN510" s="320"/>
      <c r="AO510" s="320"/>
      <c r="AP510" s="143"/>
      <c r="AQ510" s="143" t="s">
        <v>184</v>
      </c>
      <c r="AR510" s="118"/>
      <c r="AS510" s="118"/>
      <c r="AT510" s="119"/>
      <c r="AU510" s="124" t="s">
        <v>133</v>
      </c>
      <c r="AV510" s="124"/>
      <c r="AW510" s="124"/>
      <c r="AX510" s="125"/>
      <c r="AY510">
        <f>COUNTA($G$512)</f>
        <v>0</v>
      </c>
    </row>
    <row r="511" spans="1:51" ht="12" hidden="1" customHeight="1" x14ac:dyDescent="0.15">
      <c r="A511" s="175"/>
      <c r="B511" s="172"/>
      <c r="C511" s="166"/>
      <c r="D511" s="172"/>
      <c r="E511" s="324"/>
      <c r="F511" s="325"/>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1"/>
      <c r="AJ511" s="321"/>
      <c r="AK511" s="321"/>
      <c r="AL511" s="142"/>
      <c r="AM511" s="321"/>
      <c r="AN511" s="321"/>
      <c r="AO511" s="321"/>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4"/>
      <c r="F512" s="325"/>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2"/>
      <c r="AF512" s="193"/>
      <c r="AG512" s="193"/>
      <c r="AH512" s="193"/>
      <c r="AI512" s="322"/>
      <c r="AJ512" s="193"/>
      <c r="AK512" s="193"/>
      <c r="AL512" s="193"/>
      <c r="AM512" s="322"/>
      <c r="AN512" s="193"/>
      <c r="AO512" s="193"/>
      <c r="AP512" s="323"/>
      <c r="AQ512" s="322"/>
      <c r="AR512" s="193"/>
      <c r="AS512" s="193"/>
      <c r="AT512" s="323"/>
      <c r="AU512" s="193"/>
      <c r="AV512" s="193"/>
      <c r="AW512" s="193"/>
      <c r="AX512" s="194"/>
      <c r="AY512">
        <f t="shared" ref="AY512:AY514" si="78">$AY$510</f>
        <v>0</v>
      </c>
    </row>
    <row r="513" spans="1:51" ht="23.25" hidden="1" customHeight="1" x14ac:dyDescent="0.15">
      <c r="A513" s="175"/>
      <c r="B513" s="172"/>
      <c r="C513" s="166"/>
      <c r="D513" s="172"/>
      <c r="E513" s="324"/>
      <c r="F513" s="325"/>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2"/>
      <c r="AF513" s="193"/>
      <c r="AG513" s="193"/>
      <c r="AH513" s="323"/>
      <c r="AI513" s="322"/>
      <c r="AJ513" s="193"/>
      <c r="AK513" s="193"/>
      <c r="AL513" s="193"/>
      <c r="AM513" s="322"/>
      <c r="AN513" s="193"/>
      <c r="AO513" s="193"/>
      <c r="AP513" s="323"/>
      <c r="AQ513" s="322"/>
      <c r="AR513" s="193"/>
      <c r="AS513" s="193"/>
      <c r="AT513" s="323"/>
      <c r="AU513" s="193"/>
      <c r="AV513" s="193"/>
      <c r="AW513" s="193"/>
      <c r="AX513" s="194"/>
      <c r="AY513">
        <f t="shared" si="78"/>
        <v>0</v>
      </c>
    </row>
    <row r="514" spans="1:51" ht="23.25" hidden="1" customHeight="1" x14ac:dyDescent="0.15">
      <c r="A514" s="175"/>
      <c r="B514" s="172"/>
      <c r="C514" s="166"/>
      <c r="D514" s="172"/>
      <c r="E514" s="324"/>
      <c r="F514" s="325"/>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2"/>
      <c r="AF514" s="193"/>
      <c r="AG514" s="193"/>
      <c r="AH514" s="323"/>
      <c r="AI514" s="322"/>
      <c r="AJ514" s="193"/>
      <c r="AK514" s="193"/>
      <c r="AL514" s="193"/>
      <c r="AM514" s="322"/>
      <c r="AN514" s="193"/>
      <c r="AO514" s="193"/>
      <c r="AP514" s="323"/>
      <c r="AQ514" s="322"/>
      <c r="AR514" s="193"/>
      <c r="AS514" s="193"/>
      <c r="AT514" s="323"/>
      <c r="AU514" s="193"/>
      <c r="AV514" s="193"/>
      <c r="AW514" s="193"/>
      <c r="AX514" s="194"/>
      <c r="AY514">
        <f t="shared" si="78"/>
        <v>0</v>
      </c>
    </row>
    <row r="515" spans="1:51" ht="18.75" hidden="1" customHeight="1" x14ac:dyDescent="0.15">
      <c r="A515" s="175"/>
      <c r="B515" s="172"/>
      <c r="C515" s="166"/>
      <c r="D515" s="172"/>
      <c r="E515" s="324" t="s">
        <v>194</v>
      </c>
      <c r="F515" s="325"/>
      <c r="G515" s="326"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7" t="s">
        <v>192</v>
      </c>
      <c r="AF515" s="318"/>
      <c r="AG515" s="318"/>
      <c r="AH515" s="319"/>
      <c r="AI515" s="320" t="s">
        <v>465</v>
      </c>
      <c r="AJ515" s="320"/>
      <c r="AK515" s="320"/>
      <c r="AL515" s="143"/>
      <c r="AM515" s="320" t="s">
        <v>466</v>
      </c>
      <c r="AN515" s="320"/>
      <c r="AO515" s="320"/>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4"/>
      <c r="F516" s="325"/>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1"/>
      <c r="AJ516" s="321"/>
      <c r="AK516" s="321"/>
      <c r="AL516" s="142"/>
      <c r="AM516" s="321"/>
      <c r="AN516" s="321"/>
      <c r="AO516" s="321"/>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4"/>
      <c r="F517" s="325"/>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2"/>
      <c r="AF517" s="193"/>
      <c r="AG517" s="193"/>
      <c r="AH517" s="193"/>
      <c r="AI517" s="322"/>
      <c r="AJ517" s="193"/>
      <c r="AK517" s="193"/>
      <c r="AL517" s="193"/>
      <c r="AM517" s="322"/>
      <c r="AN517" s="193"/>
      <c r="AO517" s="193"/>
      <c r="AP517" s="323"/>
      <c r="AQ517" s="322"/>
      <c r="AR517" s="193"/>
      <c r="AS517" s="193"/>
      <c r="AT517" s="323"/>
      <c r="AU517" s="193"/>
      <c r="AV517" s="193"/>
      <c r="AW517" s="193"/>
      <c r="AX517" s="194"/>
      <c r="AY517">
        <f t="shared" ref="AY517:AY519" si="79">$AY$515</f>
        <v>0</v>
      </c>
    </row>
    <row r="518" spans="1:51" ht="23.25" hidden="1" customHeight="1" x14ac:dyDescent="0.15">
      <c r="A518" s="175"/>
      <c r="B518" s="172"/>
      <c r="C518" s="166"/>
      <c r="D518" s="172"/>
      <c r="E518" s="324"/>
      <c r="F518" s="325"/>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2"/>
      <c r="AF518" s="193"/>
      <c r="AG518" s="193"/>
      <c r="AH518" s="323"/>
      <c r="AI518" s="322"/>
      <c r="AJ518" s="193"/>
      <c r="AK518" s="193"/>
      <c r="AL518" s="193"/>
      <c r="AM518" s="322"/>
      <c r="AN518" s="193"/>
      <c r="AO518" s="193"/>
      <c r="AP518" s="323"/>
      <c r="AQ518" s="322"/>
      <c r="AR518" s="193"/>
      <c r="AS518" s="193"/>
      <c r="AT518" s="323"/>
      <c r="AU518" s="193"/>
      <c r="AV518" s="193"/>
      <c r="AW518" s="193"/>
      <c r="AX518" s="194"/>
      <c r="AY518">
        <f t="shared" si="79"/>
        <v>0</v>
      </c>
    </row>
    <row r="519" spans="1:51" ht="23.25" hidden="1" customHeight="1" x14ac:dyDescent="0.15">
      <c r="A519" s="175"/>
      <c r="B519" s="172"/>
      <c r="C519" s="166"/>
      <c r="D519" s="172"/>
      <c r="E519" s="324"/>
      <c r="F519" s="325"/>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2"/>
      <c r="AF519" s="193"/>
      <c r="AG519" s="193"/>
      <c r="AH519" s="323"/>
      <c r="AI519" s="322"/>
      <c r="AJ519" s="193"/>
      <c r="AK519" s="193"/>
      <c r="AL519" s="193"/>
      <c r="AM519" s="322"/>
      <c r="AN519" s="193"/>
      <c r="AO519" s="193"/>
      <c r="AP519" s="323"/>
      <c r="AQ519" s="322"/>
      <c r="AR519" s="193"/>
      <c r="AS519" s="193"/>
      <c r="AT519" s="323"/>
      <c r="AU519" s="193"/>
      <c r="AV519" s="193"/>
      <c r="AW519" s="193"/>
      <c r="AX519" s="194"/>
      <c r="AY519">
        <f t="shared" si="79"/>
        <v>0</v>
      </c>
    </row>
    <row r="520" spans="1:51" ht="18.75" hidden="1" customHeight="1" x14ac:dyDescent="0.15">
      <c r="A520" s="175"/>
      <c r="B520" s="172"/>
      <c r="C520" s="166"/>
      <c r="D520" s="172"/>
      <c r="E520" s="324" t="s">
        <v>194</v>
      </c>
      <c r="F520" s="325"/>
      <c r="G520" s="326"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7" t="s">
        <v>192</v>
      </c>
      <c r="AF520" s="318"/>
      <c r="AG520" s="318"/>
      <c r="AH520" s="319"/>
      <c r="AI520" s="320" t="s">
        <v>465</v>
      </c>
      <c r="AJ520" s="320"/>
      <c r="AK520" s="320"/>
      <c r="AL520" s="143"/>
      <c r="AM520" s="320" t="s">
        <v>466</v>
      </c>
      <c r="AN520" s="320"/>
      <c r="AO520" s="320"/>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4"/>
      <c r="F521" s="325"/>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1"/>
      <c r="AJ521" s="321"/>
      <c r="AK521" s="321"/>
      <c r="AL521" s="142"/>
      <c r="AM521" s="321"/>
      <c r="AN521" s="321"/>
      <c r="AO521" s="321"/>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4"/>
      <c r="F522" s="325"/>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2"/>
      <c r="AF522" s="193"/>
      <c r="AG522" s="193"/>
      <c r="AH522" s="193"/>
      <c r="AI522" s="322"/>
      <c r="AJ522" s="193"/>
      <c r="AK522" s="193"/>
      <c r="AL522" s="193"/>
      <c r="AM522" s="322"/>
      <c r="AN522" s="193"/>
      <c r="AO522" s="193"/>
      <c r="AP522" s="323"/>
      <c r="AQ522" s="322"/>
      <c r="AR522" s="193"/>
      <c r="AS522" s="193"/>
      <c r="AT522" s="323"/>
      <c r="AU522" s="193"/>
      <c r="AV522" s="193"/>
      <c r="AW522" s="193"/>
      <c r="AX522" s="194"/>
      <c r="AY522">
        <f t="shared" ref="AY522:AY524" si="80">$AY$520</f>
        <v>0</v>
      </c>
    </row>
    <row r="523" spans="1:51" ht="23.25" hidden="1" customHeight="1" x14ac:dyDescent="0.15">
      <c r="A523" s="175"/>
      <c r="B523" s="172"/>
      <c r="C523" s="166"/>
      <c r="D523" s="172"/>
      <c r="E523" s="324"/>
      <c r="F523" s="325"/>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2"/>
      <c r="AF523" s="193"/>
      <c r="AG523" s="193"/>
      <c r="AH523" s="323"/>
      <c r="AI523" s="322"/>
      <c r="AJ523" s="193"/>
      <c r="AK523" s="193"/>
      <c r="AL523" s="193"/>
      <c r="AM523" s="322"/>
      <c r="AN523" s="193"/>
      <c r="AO523" s="193"/>
      <c r="AP523" s="323"/>
      <c r="AQ523" s="322"/>
      <c r="AR523" s="193"/>
      <c r="AS523" s="193"/>
      <c r="AT523" s="323"/>
      <c r="AU523" s="193"/>
      <c r="AV523" s="193"/>
      <c r="AW523" s="193"/>
      <c r="AX523" s="194"/>
      <c r="AY523">
        <f t="shared" si="80"/>
        <v>0</v>
      </c>
    </row>
    <row r="524" spans="1:51" ht="23.25" hidden="1" customHeight="1" x14ac:dyDescent="0.15">
      <c r="A524" s="175"/>
      <c r="B524" s="172"/>
      <c r="C524" s="166"/>
      <c r="D524" s="172"/>
      <c r="E524" s="324"/>
      <c r="F524" s="325"/>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2"/>
      <c r="AF524" s="193"/>
      <c r="AG524" s="193"/>
      <c r="AH524" s="323"/>
      <c r="AI524" s="322"/>
      <c r="AJ524" s="193"/>
      <c r="AK524" s="193"/>
      <c r="AL524" s="193"/>
      <c r="AM524" s="322"/>
      <c r="AN524" s="193"/>
      <c r="AO524" s="193"/>
      <c r="AP524" s="323"/>
      <c r="AQ524" s="322"/>
      <c r="AR524" s="193"/>
      <c r="AS524" s="193"/>
      <c r="AT524" s="323"/>
      <c r="AU524" s="193"/>
      <c r="AV524" s="193"/>
      <c r="AW524" s="193"/>
      <c r="AX524" s="194"/>
      <c r="AY524">
        <f t="shared" si="80"/>
        <v>0</v>
      </c>
    </row>
    <row r="525" spans="1:51" ht="18.75" hidden="1" customHeight="1" x14ac:dyDescent="0.15">
      <c r="A525" s="175"/>
      <c r="B525" s="172"/>
      <c r="C525" s="166"/>
      <c r="D525" s="172"/>
      <c r="E525" s="324" t="s">
        <v>194</v>
      </c>
      <c r="F525" s="325"/>
      <c r="G525" s="326"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7" t="s">
        <v>192</v>
      </c>
      <c r="AF525" s="318"/>
      <c r="AG525" s="318"/>
      <c r="AH525" s="319"/>
      <c r="AI525" s="320" t="s">
        <v>465</v>
      </c>
      <c r="AJ525" s="320"/>
      <c r="AK525" s="320"/>
      <c r="AL525" s="143"/>
      <c r="AM525" s="320" t="s">
        <v>466</v>
      </c>
      <c r="AN525" s="320"/>
      <c r="AO525" s="320"/>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4"/>
      <c r="F526" s="325"/>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1"/>
      <c r="AJ526" s="321"/>
      <c r="AK526" s="321"/>
      <c r="AL526" s="142"/>
      <c r="AM526" s="321"/>
      <c r="AN526" s="321"/>
      <c r="AO526" s="321"/>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4"/>
      <c r="F527" s="325"/>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2"/>
      <c r="AF527" s="193"/>
      <c r="AG527" s="193"/>
      <c r="AH527" s="193"/>
      <c r="AI527" s="322"/>
      <c r="AJ527" s="193"/>
      <c r="AK527" s="193"/>
      <c r="AL527" s="193"/>
      <c r="AM527" s="322"/>
      <c r="AN527" s="193"/>
      <c r="AO527" s="193"/>
      <c r="AP527" s="323"/>
      <c r="AQ527" s="322"/>
      <c r="AR527" s="193"/>
      <c r="AS527" s="193"/>
      <c r="AT527" s="323"/>
      <c r="AU527" s="193"/>
      <c r="AV527" s="193"/>
      <c r="AW527" s="193"/>
      <c r="AX527" s="194"/>
      <c r="AY527">
        <f t="shared" ref="AY527:AY529" si="81">$AY$525</f>
        <v>0</v>
      </c>
    </row>
    <row r="528" spans="1:51" ht="23.25" hidden="1" customHeight="1" x14ac:dyDescent="0.15">
      <c r="A528" s="175"/>
      <c r="B528" s="172"/>
      <c r="C528" s="166"/>
      <c r="D528" s="172"/>
      <c r="E528" s="324"/>
      <c r="F528" s="325"/>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2"/>
      <c r="AF528" s="193"/>
      <c r="AG528" s="193"/>
      <c r="AH528" s="323"/>
      <c r="AI528" s="322"/>
      <c r="AJ528" s="193"/>
      <c r="AK528" s="193"/>
      <c r="AL528" s="193"/>
      <c r="AM528" s="322"/>
      <c r="AN528" s="193"/>
      <c r="AO528" s="193"/>
      <c r="AP528" s="323"/>
      <c r="AQ528" s="322"/>
      <c r="AR528" s="193"/>
      <c r="AS528" s="193"/>
      <c r="AT528" s="323"/>
      <c r="AU528" s="193"/>
      <c r="AV528" s="193"/>
      <c r="AW528" s="193"/>
      <c r="AX528" s="194"/>
      <c r="AY528">
        <f t="shared" si="81"/>
        <v>0</v>
      </c>
    </row>
    <row r="529" spans="1:51" ht="23.25" hidden="1" customHeight="1" x14ac:dyDescent="0.15">
      <c r="A529" s="175"/>
      <c r="B529" s="172"/>
      <c r="C529" s="166"/>
      <c r="D529" s="172"/>
      <c r="E529" s="324"/>
      <c r="F529" s="325"/>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2"/>
      <c r="AF529" s="193"/>
      <c r="AG529" s="193"/>
      <c r="AH529" s="323"/>
      <c r="AI529" s="322"/>
      <c r="AJ529" s="193"/>
      <c r="AK529" s="193"/>
      <c r="AL529" s="193"/>
      <c r="AM529" s="322"/>
      <c r="AN529" s="193"/>
      <c r="AO529" s="193"/>
      <c r="AP529" s="323"/>
      <c r="AQ529" s="322"/>
      <c r="AR529" s="193"/>
      <c r="AS529" s="193"/>
      <c r="AT529" s="323"/>
      <c r="AU529" s="193"/>
      <c r="AV529" s="193"/>
      <c r="AW529" s="193"/>
      <c r="AX529" s="194"/>
      <c r="AY529">
        <f t="shared" si="81"/>
        <v>0</v>
      </c>
    </row>
    <row r="530" spans="1:51" ht="18.75" hidden="1" customHeight="1" x14ac:dyDescent="0.15">
      <c r="A530" s="175"/>
      <c r="B530" s="172"/>
      <c r="C530" s="166"/>
      <c r="D530" s="172"/>
      <c r="E530" s="324" t="s">
        <v>194</v>
      </c>
      <c r="F530" s="325"/>
      <c r="G530" s="326"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7" t="s">
        <v>192</v>
      </c>
      <c r="AF530" s="318"/>
      <c r="AG530" s="318"/>
      <c r="AH530" s="319"/>
      <c r="AI530" s="320" t="s">
        <v>465</v>
      </c>
      <c r="AJ530" s="320"/>
      <c r="AK530" s="320"/>
      <c r="AL530" s="143"/>
      <c r="AM530" s="320" t="s">
        <v>466</v>
      </c>
      <c r="AN530" s="320"/>
      <c r="AO530" s="320"/>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4"/>
      <c r="F531" s="325"/>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1"/>
      <c r="AJ531" s="321"/>
      <c r="AK531" s="321"/>
      <c r="AL531" s="142"/>
      <c r="AM531" s="321"/>
      <c r="AN531" s="321"/>
      <c r="AO531" s="321"/>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4"/>
      <c r="F532" s="325"/>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2"/>
      <c r="AF532" s="193"/>
      <c r="AG532" s="193"/>
      <c r="AH532" s="193"/>
      <c r="AI532" s="322"/>
      <c r="AJ532" s="193"/>
      <c r="AK532" s="193"/>
      <c r="AL532" s="193"/>
      <c r="AM532" s="322"/>
      <c r="AN532" s="193"/>
      <c r="AO532" s="193"/>
      <c r="AP532" s="323"/>
      <c r="AQ532" s="322"/>
      <c r="AR532" s="193"/>
      <c r="AS532" s="193"/>
      <c r="AT532" s="323"/>
      <c r="AU532" s="193"/>
      <c r="AV532" s="193"/>
      <c r="AW532" s="193"/>
      <c r="AX532" s="194"/>
      <c r="AY532">
        <f t="shared" ref="AY532:AY534" si="82">$AY$530</f>
        <v>0</v>
      </c>
    </row>
    <row r="533" spans="1:51" ht="23.25" hidden="1" customHeight="1" x14ac:dyDescent="0.15">
      <c r="A533" s="175"/>
      <c r="B533" s="172"/>
      <c r="C533" s="166"/>
      <c r="D533" s="172"/>
      <c r="E533" s="324"/>
      <c r="F533" s="325"/>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2"/>
      <c r="AF533" s="193"/>
      <c r="AG533" s="193"/>
      <c r="AH533" s="323"/>
      <c r="AI533" s="322"/>
      <c r="AJ533" s="193"/>
      <c r="AK533" s="193"/>
      <c r="AL533" s="193"/>
      <c r="AM533" s="322"/>
      <c r="AN533" s="193"/>
      <c r="AO533" s="193"/>
      <c r="AP533" s="323"/>
      <c r="AQ533" s="322"/>
      <c r="AR533" s="193"/>
      <c r="AS533" s="193"/>
      <c r="AT533" s="323"/>
      <c r="AU533" s="193"/>
      <c r="AV533" s="193"/>
      <c r="AW533" s="193"/>
      <c r="AX533" s="194"/>
      <c r="AY533">
        <f t="shared" si="82"/>
        <v>0</v>
      </c>
    </row>
    <row r="534" spans="1:51" ht="23.25" hidden="1" customHeight="1" x14ac:dyDescent="0.15">
      <c r="A534" s="175"/>
      <c r="B534" s="172"/>
      <c r="C534" s="166"/>
      <c r="D534" s="172"/>
      <c r="E534" s="324"/>
      <c r="F534" s="325"/>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2"/>
      <c r="AF534" s="193"/>
      <c r="AG534" s="193"/>
      <c r="AH534" s="323"/>
      <c r="AI534" s="322"/>
      <c r="AJ534" s="193"/>
      <c r="AK534" s="193"/>
      <c r="AL534" s="193"/>
      <c r="AM534" s="322"/>
      <c r="AN534" s="193"/>
      <c r="AO534" s="193"/>
      <c r="AP534" s="323"/>
      <c r="AQ534" s="322"/>
      <c r="AR534" s="193"/>
      <c r="AS534" s="193"/>
      <c r="AT534" s="323"/>
      <c r="AU534" s="193"/>
      <c r="AV534" s="193"/>
      <c r="AW534" s="193"/>
      <c r="AX534" s="194"/>
      <c r="AY534">
        <f t="shared" si="82"/>
        <v>0</v>
      </c>
    </row>
    <row r="535" spans="1:51" ht="18"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6" t="s">
        <v>204</v>
      </c>
      <c r="H538" s="111"/>
      <c r="I538" s="111"/>
      <c r="J538" s="877"/>
      <c r="K538" s="878"/>
      <c r="L538" s="878"/>
      <c r="M538" s="878"/>
      <c r="N538" s="878"/>
      <c r="O538" s="878"/>
      <c r="P538" s="878"/>
      <c r="Q538" s="878"/>
      <c r="R538" s="878"/>
      <c r="S538" s="878"/>
      <c r="T538" s="87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0"/>
      <c r="AY538" s="78" t="str">
        <f>IF(SUBSTITUTE($J$538,"-","")="","0","1")</f>
        <v>0</v>
      </c>
    </row>
    <row r="539" spans="1:51" ht="18.75" hidden="1" customHeight="1" x14ac:dyDescent="0.15">
      <c r="A539" s="175"/>
      <c r="B539" s="172"/>
      <c r="C539" s="166"/>
      <c r="D539" s="172"/>
      <c r="E539" s="324" t="s">
        <v>193</v>
      </c>
      <c r="F539" s="325"/>
      <c r="G539" s="326"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7" t="s">
        <v>192</v>
      </c>
      <c r="AF539" s="318"/>
      <c r="AG539" s="318"/>
      <c r="AH539" s="319"/>
      <c r="AI539" s="320" t="s">
        <v>465</v>
      </c>
      <c r="AJ539" s="320"/>
      <c r="AK539" s="320"/>
      <c r="AL539" s="143"/>
      <c r="AM539" s="320" t="s">
        <v>466</v>
      </c>
      <c r="AN539" s="320"/>
      <c r="AO539" s="320"/>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4"/>
      <c r="F540" s="325"/>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1"/>
      <c r="AJ540" s="321"/>
      <c r="AK540" s="321"/>
      <c r="AL540" s="142"/>
      <c r="AM540" s="321"/>
      <c r="AN540" s="321"/>
      <c r="AO540" s="321"/>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4"/>
      <c r="F541" s="325"/>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2"/>
      <c r="AF541" s="193"/>
      <c r="AG541" s="193"/>
      <c r="AH541" s="193"/>
      <c r="AI541" s="322"/>
      <c r="AJ541" s="193"/>
      <c r="AK541" s="193"/>
      <c r="AL541" s="193"/>
      <c r="AM541" s="322"/>
      <c r="AN541" s="193"/>
      <c r="AO541" s="193"/>
      <c r="AP541" s="323"/>
      <c r="AQ541" s="322"/>
      <c r="AR541" s="193"/>
      <c r="AS541" s="193"/>
      <c r="AT541" s="323"/>
      <c r="AU541" s="193"/>
      <c r="AV541" s="193"/>
      <c r="AW541" s="193"/>
      <c r="AX541" s="194"/>
      <c r="AY541">
        <f t="shared" ref="AY541:AY543" si="83">$AY$539</f>
        <v>0</v>
      </c>
    </row>
    <row r="542" spans="1:51" ht="23.25" hidden="1" customHeight="1" x14ac:dyDescent="0.15">
      <c r="A542" s="175"/>
      <c r="B542" s="172"/>
      <c r="C542" s="166"/>
      <c r="D542" s="172"/>
      <c r="E542" s="324"/>
      <c r="F542" s="325"/>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2"/>
      <c r="AF542" s="193"/>
      <c r="AG542" s="193"/>
      <c r="AH542" s="323"/>
      <c r="AI542" s="322"/>
      <c r="AJ542" s="193"/>
      <c r="AK542" s="193"/>
      <c r="AL542" s="193"/>
      <c r="AM542" s="322"/>
      <c r="AN542" s="193"/>
      <c r="AO542" s="193"/>
      <c r="AP542" s="323"/>
      <c r="AQ542" s="322"/>
      <c r="AR542" s="193"/>
      <c r="AS542" s="193"/>
      <c r="AT542" s="323"/>
      <c r="AU542" s="193"/>
      <c r="AV542" s="193"/>
      <c r="AW542" s="193"/>
      <c r="AX542" s="194"/>
      <c r="AY542">
        <f t="shared" si="83"/>
        <v>0</v>
      </c>
    </row>
    <row r="543" spans="1:51" ht="23.25" hidden="1" customHeight="1" x14ac:dyDescent="0.15">
      <c r="A543" s="175"/>
      <c r="B543" s="172"/>
      <c r="C543" s="166"/>
      <c r="D543" s="172"/>
      <c r="E543" s="324"/>
      <c r="F543" s="325"/>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2"/>
      <c r="AF543" s="193"/>
      <c r="AG543" s="193"/>
      <c r="AH543" s="323"/>
      <c r="AI543" s="322"/>
      <c r="AJ543" s="193"/>
      <c r="AK543" s="193"/>
      <c r="AL543" s="193"/>
      <c r="AM543" s="322"/>
      <c r="AN543" s="193"/>
      <c r="AO543" s="193"/>
      <c r="AP543" s="323"/>
      <c r="AQ543" s="322"/>
      <c r="AR543" s="193"/>
      <c r="AS543" s="193"/>
      <c r="AT543" s="323"/>
      <c r="AU543" s="193"/>
      <c r="AV543" s="193"/>
      <c r="AW543" s="193"/>
      <c r="AX543" s="194"/>
      <c r="AY543">
        <f t="shared" si="83"/>
        <v>0</v>
      </c>
    </row>
    <row r="544" spans="1:51" ht="18.75" hidden="1" customHeight="1" x14ac:dyDescent="0.15">
      <c r="A544" s="175"/>
      <c r="B544" s="172"/>
      <c r="C544" s="166"/>
      <c r="D544" s="172"/>
      <c r="E544" s="324" t="s">
        <v>193</v>
      </c>
      <c r="F544" s="325"/>
      <c r="G544" s="326"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7" t="s">
        <v>192</v>
      </c>
      <c r="AF544" s="318"/>
      <c r="AG544" s="318"/>
      <c r="AH544" s="319"/>
      <c r="AI544" s="320" t="s">
        <v>465</v>
      </c>
      <c r="AJ544" s="320"/>
      <c r="AK544" s="320"/>
      <c r="AL544" s="143"/>
      <c r="AM544" s="320" t="s">
        <v>466</v>
      </c>
      <c r="AN544" s="320"/>
      <c r="AO544" s="320"/>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4"/>
      <c r="F545" s="325"/>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1"/>
      <c r="AJ545" s="321"/>
      <c r="AK545" s="321"/>
      <c r="AL545" s="142"/>
      <c r="AM545" s="321"/>
      <c r="AN545" s="321"/>
      <c r="AO545" s="321"/>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4"/>
      <c r="F546" s="325"/>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2"/>
      <c r="AF546" s="193"/>
      <c r="AG546" s="193"/>
      <c r="AH546" s="193"/>
      <c r="AI546" s="322"/>
      <c r="AJ546" s="193"/>
      <c r="AK546" s="193"/>
      <c r="AL546" s="193"/>
      <c r="AM546" s="322"/>
      <c r="AN546" s="193"/>
      <c r="AO546" s="193"/>
      <c r="AP546" s="323"/>
      <c r="AQ546" s="322"/>
      <c r="AR546" s="193"/>
      <c r="AS546" s="193"/>
      <c r="AT546" s="323"/>
      <c r="AU546" s="193"/>
      <c r="AV546" s="193"/>
      <c r="AW546" s="193"/>
      <c r="AX546" s="194"/>
      <c r="AY546">
        <f t="shared" ref="AY546:AY548" si="84">$AY$544</f>
        <v>0</v>
      </c>
    </row>
    <row r="547" spans="1:51" ht="23.25" hidden="1" customHeight="1" x14ac:dyDescent="0.15">
      <c r="A547" s="175"/>
      <c r="B547" s="172"/>
      <c r="C547" s="166"/>
      <c r="D547" s="172"/>
      <c r="E547" s="324"/>
      <c r="F547" s="325"/>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2"/>
      <c r="AF547" s="193"/>
      <c r="AG547" s="193"/>
      <c r="AH547" s="323"/>
      <c r="AI547" s="322"/>
      <c r="AJ547" s="193"/>
      <c r="AK547" s="193"/>
      <c r="AL547" s="193"/>
      <c r="AM547" s="322"/>
      <c r="AN547" s="193"/>
      <c r="AO547" s="193"/>
      <c r="AP547" s="323"/>
      <c r="AQ547" s="322"/>
      <c r="AR547" s="193"/>
      <c r="AS547" s="193"/>
      <c r="AT547" s="323"/>
      <c r="AU547" s="193"/>
      <c r="AV547" s="193"/>
      <c r="AW547" s="193"/>
      <c r="AX547" s="194"/>
      <c r="AY547">
        <f t="shared" si="84"/>
        <v>0</v>
      </c>
    </row>
    <row r="548" spans="1:51" ht="23.25" hidden="1" customHeight="1" x14ac:dyDescent="0.15">
      <c r="A548" s="175"/>
      <c r="B548" s="172"/>
      <c r="C548" s="166"/>
      <c r="D548" s="172"/>
      <c r="E548" s="324"/>
      <c r="F548" s="325"/>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2"/>
      <c r="AF548" s="193"/>
      <c r="AG548" s="193"/>
      <c r="AH548" s="323"/>
      <c r="AI548" s="322"/>
      <c r="AJ548" s="193"/>
      <c r="AK548" s="193"/>
      <c r="AL548" s="193"/>
      <c r="AM548" s="322"/>
      <c r="AN548" s="193"/>
      <c r="AO548" s="193"/>
      <c r="AP548" s="323"/>
      <c r="AQ548" s="322"/>
      <c r="AR548" s="193"/>
      <c r="AS548" s="193"/>
      <c r="AT548" s="323"/>
      <c r="AU548" s="193"/>
      <c r="AV548" s="193"/>
      <c r="AW548" s="193"/>
      <c r="AX548" s="194"/>
      <c r="AY548">
        <f t="shared" si="84"/>
        <v>0</v>
      </c>
    </row>
    <row r="549" spans="1:51" ht="18.75" hidden="1" customHeight="1" x14ac:dyDescent="0.15">
      <c r="A549" s="175"/>
      <c r="B549" s="172"/>
      <c r="C549" s="166"/>
      <c r="D549" s="172"/>
      <c r="E549" s="324" t="s">
        <v>193</v>
      </c>
      <c r="F549" s="325"/>
      <c r="G549" s="326"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7" t="s">
        <v>192</v>
      </c>
      <c r="AF549" s="318"/>
      <c r="AG549" s="318"/>
      <c r="AH549" s="319"/>
      <c r="AI549" s="320" t="s">
        <v>465</v>
      </c>
      <c r="AJ549" s="320"/>
      <c r="AK549" s="320"/>
      <c r="AL549" s="143"/>
      <c r="AM549" s="320" t="s">
        <v>466</v>
      </c>
      <c r="AN549" s="320"/>
      <c r="AO549" s="320"/>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4"/>
      <c r="F550" s="325"/>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1"/>
      <c r="AJ550" s="321"/>
      <c r="AK550" s="321"/>
      <c r="AL550" s="142"/>
      <c r="AM550" s="321"/>
      <c r="AN550" s="321"/>
      <c r="AO550" s="321"/>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4"/>
      <c r="F551" s="325"/>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2"/>
      <c r="AF551" s="193"/>
      <c r="AG551" s="193"/>
      <c r="AH551" s="193"/>
      <c r="AI551" s="322"/>
      <c r="AJ551" s="193"/>
      <c r="AK551" s="193"/>
      <c r="AL551" s="193"/>
      <c r="AM551" s="322"/>
      <c r="AN551" s="193"/>
      <c r="AO551" s="193"/>
      <c r="AP551" s="323"/>
      <c r="AQ551" s="322"/>
      <c r="AR551" s="193"/>
      <c r="AS551" s="193"/>
      <c r="AT551" s="323"/>
      <c r="AU551" s="193"/>
      <c r="AV551" s="193"/>
      <c r="AW551" s="193"/>
      <c r="AX551" s="194"/>
      <c r="AY551">
        <f t="shared" ref="AY551:AY553" si="85">$AY$549</f>
        <v>0</v>
      </c>
    </row>
    <row r="552" spans="1:51" ht="23.25" hidden="1" customHeight="1" x14ac:dyDescent="0.15">
      <c r="A552" s="175"/>
      <c r="B552" s="172"/>
      <c r="C552" s="166"/>
      <c r="D552" s="172"/>
      <c r="E552" s="324"/>
      <c r="F552" s="325"/>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2"/>
      <c r="AF552" s="193"/>
      <c r="AG552" s="193"/>
      <c r="AH552" s="323"/>
      <c r="AI552" s="322"/>
      <c r="AJ552" s="193"/>
      <c r="AK552" s="193"/>
      <c r="AL552" s="193"/>
      <c r="AM552" s="322"/>
      <c r="AN552" s="193"/>
      <c r="AO552" s="193"/>
      <c r="AP552" s="323"/>
      <c r="AQ552" s="322"/>
      <c r="AR552" s="193"/>
      <c r="AS552" s="193"/>
      <c r="AT552" s="323"/>
      <c r="AU552" s="193"/>
      <c r="AV552" s="193"/>
      <c r="AW552" s="193"/>
      <c r="AX552" s="194"/>
      <c r="AY552">
        <f t="shared" si="85"/>
        <v>0</v>
      </c>
    </row>
    <row r="553" spans="1:51" ht="15.75" hidden="1" customHeight="1" x14ac:dyDescent="0.15">
      <c r="A553" s="175"/>
      <c r="B553" s="172"/>
      <c r="C553" s="166"/>
      <c r="D553" s="172"/>
      <c r="E553" s="324"/>
      <c r="F553" s="325"/>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2"/>
      <c r="AF553" s="193"/>
      <c r="AG553" s="193"/>
      <c r="AH553" s="323"/>
      <c r="AI553" s="322"/>
      <c r="AJ553" s="193"/>
      <c r="AK553" s="193"/>
      <c r="AL553" s="193"/>
      <c r="AM553" s="322"/>
      <c r="AN553" s="193"/>
      <c r="AO553" s="193"/>
      <c r="AP553" s="323"/>
      <c r="AQ553" s="322"/>
      <c r="AR553" s="193"/>
      <c r="AS553" s="193"/>
      <c r="AT553" s="323"/>
      <c r="AU553" s="193"/>
      <c r="AV553" s="193"/>
      <c r="AW553" s="193"/>
      <c r="AX553" s="194"/>
      <c r="AY553">
        <f t="shared" si="85"/>
        <v>0</v>
      </c>
    </row>
    <row r="554" spans="1:51" ht="18.75" hidden="1" customHeight="1" x14ac:dyDescent="0.15">
      <c r="A554" s="175"/>
      <c r="B554" s="172"/>
      <c r="C554" s="166"/>
      <c r="D554" s="172"/>
      <c r="E554" s="324" t="s">
        <v>193</v>
      </c>
      <c r="F554" s="325"/>
      <c r="G554" s="326"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7" t="s">
        <v>192</v>
      </c>
      <c r="AF554" s="318"/>
      <c r="AG554" s="318"/>
      <c r="AH554" s="319"/>
      <c r="AI554" s="320" t="s">
        <v>465</v>
      </c>
      <c r="AJ554" s="320"/>
      <c r="AK554" s="320"/>
      <c r="AL554" s="143"/>
      <c r="AM554" s="320" t="s">
        <v>466</v>
      </c>
      <c r="AN554" s="320"/>
      <c r="AO554" s="320"/>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4"/>
      <c r="F555" s="325"/>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1"/>
      <c r="AJ555" s="321"/>
      <c r="AK555" s="321"/>
      <c r="AL555" s="142"/>
      <c r="AM555" s="321"/>
      <c r="AN555" s="321"/>
      <c r="AO555" s="321"/>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4"/>
      <c r="F556" s="325"/>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2"/>
      <c r="AF556" s="193"/>
      <c r="AG556" s="193"/>
      <c r="AH556" s="193"/>
      <c r="AI556" s="322"/>
      <c r="AJ556" s="193"/>
      <c r="AK556" s="193"/>
      <c r="AL556" s="193"/>
      <c r="AM556" s="322"/>
      <c r="AN556" s="193"/>
      <c r="AO556" s="193"/>
      <c r="AP556" s="323"/>
      <c r="AQ556" s="322"/>
      <c r="AR556" s="193"/>
      <c r="AS556" s="193"/>
      <c r="AT556" s="323"/>
      <c r="AU556" s="193"/>
      <c r="AV556" s="193"/>
      <c r="AW556" s="193"/>
      <c r="AX556" s="194"/>
      <c r="AY556">
        <f t="shared" ref="AY556:AY558" si="86">$AY$554</f>
        <v>0</v>
      </c>
    </row>
    <row r="557" spans="1:51" ht="23.25" hidden="1" customHeight="1" x14ac:dyDescent="0.15">
      <c r="A557" s="175"/>
      <c r="B557" s="172"/>
      <c r="C557" s="166"/>
      <c r="D557" s="172"/>
      <c r="E557" s="324"/>
      <c r="F557" s="325"/>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2"/>
      <c r="AF557" s="193"/>
      <c r="AG557" s="193"/>
      <c r="AH557" s="323"/>
      <c r="AI557" s="322"/>
      <c r="AJ557" s="193"/>
      <c r="AK557" s="193"/>
      <c r="AL557" s="193"/>
      <c r="AM557" s="322"/>
      <c r="AN557" s="193"/>
      <c r="AO557" s="193"/>
      <c r="AP557" s="323"/>
      <c r="AQ557" s="322"/>
      <c r="AR557" s="193"/>
      <c r="AS557" s="193"/>
      <c r="AT557" s="323"/>
      <c r="AU557" s="193"/>
      <c r="AV557" s="193"/>
      <c r="AW557" s="193"/>
      <c r="AX557" s="194"/>
      <c r="AY557">
        <f t="shared" si="86"/>
        <v>0</v>
      </c>
    </row>
    <row r="558" spans="1:51" ht="23.25" hidden="1" customHeight="1" x14ac:dyDescent="0.15">
      <c r="A558" s="175"/>
      <c r="B558" s="172"/>
      <c r="C558" s="166"/>
      <c r="D558" s="172"/>
      <c r="E558" s="324"/>
      <c r="F558" s="325"/>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2"/>
      <c r="AF558" s="193"/>
      <c r="AG558" s="193"/>
      <c r="AH558" s="323"/>
      <c r="AI558" s="322"/>
      <c r="AJ558" s="193"/>
      <c r="AK558" s="193"/>
      <c r="AL558" s="193"/>
      <c r="AM558" s="322"/>
      <c r="AN558" s="193"/>
      <c r="AO558" s="193"/>
      <c r="AP558" s="323"/>
      <c r="AQ558" s="322"/>
      <c r="AR558" s="193"/>
      <c r="AS558" s="193"/>
      <c r="AT558" s="323"/>
      <c r="AU558" s="193"/>
      <c r="AV558" s="193"/>
      <c r="AW558" s="193"/>
      <c r="AX558" s="194"/>
      <c r="AY558">
        <f t="shared" si="86"/>
        <v>0</v>
      </c>
    </row>
    <row r="559" spans="1:51" ht="18.75" hidden="1" customHeight="1" x14ac:dyDescent="0.15">
      <c r="A559" s="175"/>
      <c r="B559" s="172"/>
      <c r="C559" s="166"/>
      <c r="D559" s="172"/>
      <c r="E559" s="324" t="s">
        <v>193</v>
      </c>
      <c r="F559" s="325"/>
      <c r="G559" s="326"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7" t="s">
        <v>192</v>
      </c>
      <c r="AF559" s="318"/>
      <c r="AG559" s="318"/>
      <c r="AH559" s="319"/>
      <c r="AI559" s="320" t="s">
        <v>465</v>
      </c>
      <c r="AJ559" s="320"/>
      <c r="AK559" s="320"/>
      <c r="AL559" s="143"/>
      <c r="AM559" s="320" t="s">
        <v>466</v>
      </c>
      <c r="AN559" s="320"/>
      <c r="AO559" s="320"/>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4"/>
      <c r="F560" s="325"/>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1"/>
      <c r="AJ560" s="321"/>
      <c r="AK560" s="321"/>
      <c r="AL560" s="142"/>
      <c r="AM560" s="321"/>
      <c r="AN560" s="321"/>
      <c r="AO560" s="321"/>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4"/>
      <c r="F561" s="325"/>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2"/>
      <c r="AF561" s="193"/>
      <c r="AG561" s="193"/>
      <c r="AH561" s="193"/>
      <c r="AI561" s="322"/>
      <c r="AJ561" s="193"/>
      <c r="AK561" s="193"/>
      <c r="AL561" s="193"/>
      <c r="AM561" s="322"/>
      <c r="AN561" s="193"/>
      <c r="AO561" s="193"/>
      <c r="AP561" s="323"/>
      <c r="AQ561" s="322"/>
      <c r="AR561" s="193"/>
      <c r="AS561" s="193"/>
      <c r="AT561" s="323"/>
      <c r="AU561" s="193"/>
      <c r="AV561" s="193"/>
      <c r="AW561" s="193"/>
      <c r="AX561" s="194"/>
      <c r="AY561">
        <f t="shared" ref="AY561:AY563" si="87">$AY$559</f>
        <v>0</v>
      </c>
    </row>
    <row r="562" spans="1:51" ht="23.25" hidden="1" customHeight="1" x14ac:dyDescent="0.15">
      <c r="A562" s="175"/>
      <c r="B562" s="172"/>
      <c r="C562" s="166"/>
      <c r="D562" s="172"/>
      <c r="E562" s="324"/>
      <c r="F562" s="325"/>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2"/>
      <c r="AF562" s="193"/>
      <c r="AG562" s="193"/>
      <c r="AH562" s="323"/>
      <c r="AI562" s="322"/>
      <c r="AJ562" s="193"/>
      <c r="AK562" s="193"/>
      <c r="AL562" s="193"/>
      <c r="AM562" s="322"/>
      <c r="AN562" s="193"/>
      <c r="AO562" s="193"/>
      <c r="AP562" s="323"/>
      <c r="AQ562" s="322"/>
      <c r="AR562" s="193"/>
      <c r="AS562" s="193"/>
      <c r="AT562" s="323"/>
      <c r="AU562" s="193"/>
      <c r="AV562" s="193"/>
      <c r="AW562" s="193"/>
      <c r="AX562" s="194"/>
      <c r="AY562">
        <f t="shared" si="87"/>
        <v>0</v>
      </c>
    </row>
    <row r="563" spans="1:51" ht="23.25" hidden="1" customHeight="1" x14ac:dyDescent="0.15">
      <c r="A563" s="175"/>
      <c r="B563" s="172"/>
      <c r="C563" s="166"/>
      <c r="D563" s="172"/>
      <c r="E563" s="324"/>
      <c r="F563" s="325"/>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2"/>
      <c r="AF563" s="193"/>
      <c r="AG563" s="193"/>
      <c r="AH563" s="323"/>
      <c r="AI563" s="322"/>
      <c r="AJ563" s="193"/>
      <c r="AK563" s="193"/>
      <c r="AL563" s="193"/>
      <c r="AM563" s="322"/>
      <c r="AN563" s="193"/>
      <c r="AO563" s="193"/>
      <c r="AP563" s="323"/>
      <c r="AQ563" s="322"/>
      <c r="AR563" s="193"/>
      <c r="AS563" s="193"/>
      <c r="AT563" s="323"/>
      <c r="AU563" s="193"/>
      <c r="AV563" s="193"/>
      <c r="AW563" s="193"/>
      <c r="AX563" s="194"/>
      <c r="AY563">
        <f t="shared" si="87"/>
        <v>0</v>
      </c>
    </row>
    <row r="564" spans="1:51" ht="18.75" hidden="1" customHeight="1" x14ac:dyDescent="0.15">
      <c r="A564" s="175"/>
      <c r="B564" s="172"/>
      <c r="C564" s="166"/>
      <c r="D564" s="172"/>
      <c r="E564" s="324" t="s">
        <v>194</v>
      </c>
      <c r="F564" s="325"/>
      <c r="G564" s="326"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7" t="s">
        <v>192</v>
      </c>
      <c r="AF564" s="318"/>
      <c r="AG564" s="318"/>
      <c r="AH564" s="319"/>
      <c r="AI564" s="320" t="s">
        <v>465</v>
      </c>
      <c r="AJ564" s="320"/>
      <c r="AK564" s="320"/>
      <c r="AL564" s="143"/>
      <c r="AM564" s="320" t="s">
        <v>466</v>
      </c>
      <c r="AN564" s="320"/>
      <c r="AO564" s="320"/>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4"/>
      <c r="F565" s="325"/>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1"/>
      <c r="AJ565" s="321"/>
      <c r="AK565" s="321"/>
      <c r="AL565" s="142"/>
      <c r="AM565" s="321"/>
      <c r="AN565" s="321"/>
      <c r="AO565" s="321"/>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4"/>
      <c r="F566" s="325"/>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2"/>
      <c r="AF566" s="193"/>
      <c r="AG566" s="193"/>
      <c r="AH566" s="193"/>
      <c r="AI566" s="322"/>
      <c r="AJ566" s="193"/>
      <c r="AK566" s="193"/>
      <c r="AL566" s="193"/>
      <c r="AM566" s="322"/>
      <c r="AN566" s="193"/>
      <c r="AO566" s="193"/>
      <c r="AP566" s="323"/>
      <c r="AQ566" s="322"/>
      <c r="AR566" s="193"/>
      <c r="AS566" s="193"/>
      <c r="AT566" s="323"/>
      <c r="AU566" s="193"/>
      <c r="AV566" s="193"/>
      <c r="AW566" s="193"/>
      <c r="AX566" s="194"/>
      <c r="AY566">
        <f t="shared" ref="AY566:AY568" si="88">$AY$564</f>
        <v>0</v>
      </c>
    </row>
    <row r="567" spans="1:51" ht="23.25" hidden="1" customHeight="1" x14ac:dyDescent="0.15">
      <c r="A567" s="175"/>
      <c r="B567" s="172"/>
      <c r="C567" s="166"/>
      <c r="D567" s="172"/>
      <c r="E567" s="324"/>
      <c r="F567" s="325"/>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2"/>
      <c r="AF567" s="193"/>
      <c r="AG567" s="193"/>
      <c r="AH567" s="323"/>
      <c r="AI567" s="322"/>
      <c r="AJ567" s="193"/>
      <c r="AK567" s="193"/>
      <c r="AL567" s="193"/>
      <c r="AM567" s="322"/>
      <c r="AN567" s="193"/>
      <c r="AO567" s="193"/>
      <c r="AP567" s="323"/>
      <c r="AQ567" s="322"/>
      <c r="AR567" s="193"/>
      <c r="AS567" s="193"/>
      <c r="AT567" s="323"/>
      <c r="AU567" s="193"/>
      <c r="AV567" s="193"/>
      <c r="AW567" s="193"/>
      <c r="AX567" s="194"/>
      <c r="AY567">
        <f t="shared" si="88"/>
        <v>0</v>
      </c>
    </row>
    <row r="568" spans="1:51" ht="23.25" hidden="1" customHeight="1" x14ac:dyDescent="0.15">
      <c r="A568" s="175"/>
      <c r="B568" s="172"/>
      <c r="C568" s="166"/>
      <c r="D568" s="172"/>
      <c r="E568" s="324"/>
      <c r="F568" s="325"/>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2"/>
      <c r="AF568" s="193"/>
      <c r="AG568" s="193"/>
      <c r="AH568" s="323"/>
      <c r="AI568" s="322"/>
      <c r="AJ568" s="193"/>
      <c r="AK568" s="193"/>
      <c r="AL568" s="193"/>
      <c r="AM568" s="322"/>
      <c r="AN568" s="193"/>
      <c r="AO568" s="193"/>
      <c r="AP568" s="323"/>
      <c r="AQ568" s="322"/>
      <c r="AR568" s="193"/>
      <c r="AS568" s="193"/>
      <c r="AT568" s="323"/>
      <c r="AU568" s="193"/>
      <c r="AV568" s="193"/>
      <c r="AW568" s="193"/>
      <c r="AX568" s="194"/>
      <c r="AY568">
        <f t="shared" si="88"/>
        <v>0</v>
      </c>
    </row>
    <row r="569" spans="1:51" ht="18.75" hidden="1" customHeight="1" x14ac:dyDescent="0.15">
      <c r="A569" s="175"/>
      <c r="B569" s="172"/>
      <c r="C569" s="166"/>
      <c r="D569" s="172"/>
      <c r="E569" s="324" t="s">
        <v>194</v>
      </c>
      <c r="F569" s="325"/>
      <c r="G569" s="326"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7" t="s">
        <v>192</v>
      </c>
      <c r="AF569" s="318"/>
      <c r="AG569" s="318"/>
      <c r="AH569" s="319"/>
      <c r="AI569" s="320" t="s">
        <v>465</v>
      </c>
      <c r="AJ569" s="320"/>
      <c r="AK569" s="320"/>
      <c r="AL569" s="143"/>
      <c r="AM569" s="320" t="s">
        <v>466</v>
      </c>
      <c r="AN569" s="320"/>
      <c r="AO569" s="320"/>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4"/>
      <c r="F570" s="325"/>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1"/>
      <c r="AJ570" s="321"/>
      <c r="AK570" s="321"/>
      <c r="AL570" s="142"/>
      <c r="AM570" s="321"/>
      <c r="AN570" s="321"/>
      <c r="AO570" s="321"/>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4"/>
      <c r="F571" s="325"/>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2"/>
      <c r="AF571" s="193"/>
      <c r="AG571" s="193"/>
      <c r="AH571" s="193"/>
      <c r="AI571" s="322"/>
      <c r="AJ571" s="193"/>
      <c r="AK571" s="193"/>
      <c r="AL571" s="193"/>
      <c r="AM571" s="322"/>
      <c r="AN571" s="193"/>
      <c r="AO571" s="193"/>
      <c r="AP571" s="323"/>
      <c r="AQ571" s="322"/>
      <c r="AR571" s="193"/>
      <c r="AS571" s="193"/>
      <c r="AT571" s="323"/>
      <c r="AU571" s="193"/>
      <c r="AV571" s="193"/>
      <c r="AW571" s="193"/>
      <c r="AX571" s="194"/>
      <c r="AY571">
        <f t="shared" ref="AY571:AY573" si="89">$AY$569</f>
        <v>0</v>
      </c>
    </row>
    <row r="572" spans="1:51" ht="23.25" hidden="1" customHeight="1" x14ac:dyDescent="0.15">
      <c r="A572" s="175"/>
      <c r="B572" s="172"/>
      <c r="C572" s="166"/>
      <c r="D572" s="172"/>
      <c r="E572" s="324"/>
      <c r="F572" s="325"/>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2"/>
      <c r="AF572" s="193"/>
      <c r="AG572" s="193"/>
      <c r="AH572" s="323"/>
      <c r="AI572" s="322"/>
      <c r="AJ572" s="193"/>
      <c r="AK572" s="193"/>
      <c r="AL572" s="193"/>
      <c r="AM572" s="322"/>
      <c r="AN572" s="193"/>
      <c r="AO572" s="193"/>
      <c r="AP572" s="323"/>
      <c r="AQ572" s="322"/>
      <c r="AR572" s="193"/>
      <c r="AS572" s="193"/>
      <c r="AT572" s="323"/>
      <c r="AU572" s="193"/>
      <c r="AV572" s="193"/>
      <c r="AW572" s="193"/>
      <c r="AX572" s="194"/>
      <c r="AY572">
        <f t="shared" si="89"/>
        <v>0</v>
      </c>
    </row>
    <row r="573" spans="1:51" ht="23.25" hidden="1" customHeight="1" x14ac:dyDescent="0.15">
      <c r="A573" s="175"/>
      <c r="B573" s="172"/>
      <c r="C573" s="166"/>
      <c r="D573" s="172"/>
      <c r="E573" s="324"/>
      <c r="F573" s="325"/>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2"/>
      <c r="AF573" s="193"/>
      <c r="AG573" s="193"/>
      <c r="AH573" s="323"/>
      <c r="AI573" s="322"/>
      <c r="AJ573" s="193"/>
      <c r="AK573" s="193"/>
      <c r="AL573" s="193"/>
      <c r="AM573" s="322"/>
      <c r="AN573" s="193"/>
      <c r="AO573" s="193"/>
      <c r="AP573" s="323"/>
      <c r="AQ573" s="322"/>
      <c r="AR573" s="193"/>
      <c r="AS573" s="193"/>
      <c r="AT573" s="323"/>
      <c r="AU573" s="193"/>
      <c r="AV573" s="193"/>
      <c r="AW573" s="193"/>
      <c r="AX573" s="194"/>
      <c r="AY573">
        <f t="shared" si="89"/>
        <v>0</v>
      </c>
    </row>
    <row r="574" spans="1:51" ht="18.75" hidden="1" customHeight="1" x14ac:dyDescent="0.15">
      <c r="A574" s="175"/>
      <c r="B574" s="172"/>
      <c r="C574" s="166"/>
      <c r="D574" s="172"/>
      <c r="E574" s="324" t="s">
        <v>194</v>
      </c>
      <c r="F574" s="325"/>
      <c r="G574" s="326"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7" t="s">
        <v>192</v>
      </c>
      <c r="AF574" s="318"/>
      <c r="AG574" s="318"/>
      <c r="AH574" s="319"/>
      <c r="AI574" s="320" t="s">
        <v>465</v>
      </c>
      <c r="AJ574" s="320"/>
      <c r="AK574" s="320"/>
      <c r="AL574" s="143"/>
      <c r="AM574" s="320" t="s">
        <v>466</v>
      </c>
      <c r="AN574" s="320"/>
      <c r="AO574" s="320"/>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4"/>
      <c r="F575" s="325"/>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1"/>
      <c r="AJ575" s="321"/>
      <c r="AK575" s="321"/>
      <c r="AL575" s="142"/>
      <c r="AM575" s="321"/>
      <c r="AN575" s="321"/>
      <c r="AO575" s="321"/>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4"/>
      <c r="F576" s="325"/>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2"/>
      <c r="AF576" s="193"/>
      <c r="AG576" s="193"/>
      <c r="AH576" s="193"/>
      <c r="AI576" s="322"/>
      <c r="AJ576" s="193"/>
      <c r="AK576" s="193"/>
      <c r="AL576" s="193"/>
      <c r="AM576" s="322"/>
      <c r="AN576" s="193"/>
      <c r="AO576" s="193"/>
      <c r="AP576" s="323"/>
      <c r="AQ576" s="322"/>
      <c r="AR576" s="193"/>
      <c r="AS576" s="193"/>
      <c r="AT576" s="323"/>
      <c r="AU576" s="193"/>
      <c r="AV576" s="193"/>
      <c r="AW576" s="193"/>
      <c r="AX576" s="194"/>
      <c r="AY576">
        <f t="shared" ref="AY576:AY578" si="90">$AY$574</f>
        <v>0</v>
      </c>
    </row>
    <row r="577" spans="1:51" ht="23.25" hidden="1" customHeight="1" x14ac:dyDescent="0.15">
      <c r="A577" s="175"/>
      <c r="B577" s="172"/>
      <c r="C577" s="166"/>
      <c r="D577" s="172"/>
      <c r="E577" s="324"/>
      <c r="F577" s="325"/>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2"/>
      <c r="AF577" s="193"/>
      <c r="AG577" s="193"/>
      <c r="AH577" s="323"/>
      <c r="AI577" s="322"/>
      <c r="AJ577" s="193"/>
      <c r="AK577" s="193"/>
      <c r="AL577" s="193"/>
      <c r="AM577" s="322"/>
      <c r="AN577" s="193"/>
      <c r="AO577" s="193"/>
      <c r="AP577" s="323"/>
      <c r="AQ577" s="322"/>
      <c r="AR577" s="193"/>
      <c r="AS577" s="193"/>
      <c r="AT577" s="323"/>
      <c r="AU577" s="193"/>
      <c r="AV577" s="193"/>
      <c r="AW577" s="193"/>
      <c r="AX577" s="194"/>
      <c r="AY577">
        <f t="shared" si="90"/>
        <v>0</v>
      </c>
    </row>
    <row r="578" spans="1:51" ht="17.25" hidden="1" customHeight="1" x14ac:dyDescent="0.15">
      <c r="A578" s="175"/>
      <c r="B578" s="172"/>
      <c r="C578" s="166"/>
      <c r="D578" s="172"/>
      <c r="E578" s="324"/>
      <c r="F578" s="325"/>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2"/>
      <c r="AF578" s="193"/>
      <c r="AG578" s="193"/>
      <c r="AH578" s="323"/>
      <c r="AI578" s="322"/>
      <c r="AJ578" s="193"/>
      <c r="AK578" s="193"/>
      <c r="AL578" s="193"/>
      <c r="AM578" s="322"/>
      <c r="AN578" s="193"/>
      <c r="AO578" s="193"/>
      <c r="AP578" s="323"/>
      <c r="AQ578" s="322"/>
      <c r="AR578" s="193"/>
      <c r="AS578" s="193"/>
      <c r="AT578" s="323"/>
      <c r="AU578" s="193"/>
      <c r="AV578" s="193"/>
      <c r="AW578" s="193"/>
      <c r="AX578" s="194"/>
      <c r="AY578">
        <f t="shared" si="90"/>
        <v>0</v>
      </c>
    </row>
    <row r="579" spans="1:51" ht="18.75" hidden="1" customHeight="1" x14ac:dyDescent="0.15">
      <c r="A579" s="175"/>
      <c r="B579" s="172"/>
      <c r="C579" s="166"/>
      <c r="D579" s="172"/>
      <c r="E579" s="324" t="s">
        <v>194</v>
      </c>
      <c r="F579" s="325"/>
      <c r="G579" s="326"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7" t="s">
        <v>192</v>
      </c>
      <c r="AF579" s="318"/>
      <c r="AG579" s="318"/>
      <c r="AH579" s="319"/>
      <c r="AI579" s="320" t="s">
        <v>465</v>
      </c>
      <c r="AJ579" s="320"/>
      <c r="AK579" s="320"/>
      <c r="AL579" s="143"/>
      <c r="AM579" s="320" t="s">
        <v>466</v>
      </c>
      <c r="AN579" s="320"/>
      <c r="AO579" s="320"/>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4"/>
      <c r="F580" s="325"/>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1"/>
      <c r="AJ580" s="321"/>
      <c r="AK580" s="321"/>
      <c r="AL580" s="142"/>
      <c r="AM580" s="321"/>
      <c r="AN580" s="321"/>
      <c r="AO580" s="321"/>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4"/>
      <c r="F581" s="325"/>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2"/>
      <c r="AF581" s="193"/>
      <c r="AG581" s="193"/>
      <c r="AH581" s="193"/>
      <c r="AI581" s="322"/>
      <c r="AJ581" s="193"/>
      <c r="AK581" s="193"/>
      <c r="AL581" s="193"/>
      <c r="AM581" s="322"/>
      <c r="AN581" s="193"/>
      <c r="AO581" s="193"/>
      <c r="AP581" s="323"/>
      <c r="AQ581" s="322"/>
      <c r="AR581" s="193"/>
      <c r="AS581" s="193"/>
      <c r="AT581" s="323"/>
      <c r="AU581" s="193"/>
      <c r="AV581" s="193"/>
      <c r="AW581" s="193"/>
      <c r="AX581" s="194"/>
      <c r="AY581">
        <f t="shared" ref="AY581:AY583" si="91">$AY$579</f>
        <v>0</v>
      </c>
    </row>
    <row r="582" spans="1:51" ht="23.25" hidden="1" customHeight="1" x14ac:dyDescent="0.15">
      <c r="A582" s="175"/>
      <c r="B582" s="172"/>
      <c r="C582" s="166"/>
      <c r="D582" s="172"/>
      <c r="E582" s="324"/>
      <c r="F582" s="325"/>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2"/>
      <c r="AF582" s="193"/>
      <c r="AG582" s="193"/>
      <c r="AH582" s="323"/>
      <c r="AI582" s="322"/>
      <c r="AJ582" s="193"/>
      <c r="AK582" s="193"/>
      <c r="AL582" s="193"/>
      <c r="AM582" s="322"/>
      <c r="AN582" s="193"/>
      <c r="AO582" s="193"/>
      <c r="AP582" s="323"/>
      <c r="AQ582" s="322"/>
      <c r="AR582" s="193"/>
      <c r="AS582" s="193"/>
      <c r="AT582" s="323"/>
      <c r="AU582" s="193"/>
      <c r="AV582" s="193"/>
      <c r="AW582" s="193"/>
      <c r="AX582" s="194"/>
      <c r="AY582">
        <f t="shared" si="91"/>
        <v>0</v>
      </c>
    </row>
    <row r="583" spans="1:51" ht="23.25" hidden="1" customHeight="1" x14ac:dyDescent="0.15">
      <c r="A583" s="175"/>
      <c r="B583" s="172"/>
      <c r="C583" s="166"/>
      <c r="D583" s="172"/>
      <c r="E583" s="324"/>
      <c r="F583" s="325"/>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2"/>
      <c r="AF583" s="193"/>
      <c r="AG583" s="193"/>
      <c r="AH583" s="323"/>
      <c r="AI583" s="322"/>
      <c r="AJ583" s="193"/>
      <c r="AK583" s="193"/>
      <c r="AL583" s="193"/>
      <c r="AM583" s="322"/>
      <c r="AN583" s="193"/>
      <c r="AO583" s="193"/>
      <c r="AP583" s="323"/>
      <c r="AQ583" s="322"/>
      <c r="AR583" s="193"/>
      <c r="AS583" s="193"/>
      <c r="AT583" s="323"/>
      <c r="AU583" s="193"/>
      <c r="AV583" s="193"/>
      <c r="AW583" s="193"/>
      <c r="AX583" s="194"/>
      <c r="AY583">
        <f t="shared" si="91"/>
        <v>0</v>
      </c>
    </row>
    <row r="584" spans="1:51" ht="18.75" hidden="1" customHeight="1" x14ac:dyDescent="0.15">
      <c r="A584" s="175"/>
      <c r="B584" s="172"/>
      <c r="C584" s="166"/>
      <c r="D584" s="172"/>
      <c r="E584" s="324" t="s">
        <v>194</v>
      </c>
      <c r="F584" s="325"/>
      <c r="G584" s="326"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7" t="s">
        <v>192</v>
      </c>
      <c r="AF584" s="318"/>
      <c r="AG584" s="318"/>
      <c r="AH584" s="319"/>
      <c r="AI584" s="320" t="s">
        <v>465</v>
      </c>
      <c r="AJ584" s="320"/>
      <c r="AK584" s="320"/>
      <c r="AL584" s="143"/>
      <c r="AM584" s="320" t="s">
        <v>466</v>
      </c>
      <c r="AN584" s="320"/>
      <c r="AO584" s="320"/>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4"/>
      <c r="F585" s="325"/>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1"/>
      <c r="AJ585" s="321"/>
      <c r="AK585" s="321"/>
      <c r="AL585" s="142"/>
      <c r="AM585" s="321"/>
      <c r="AN585" s="321"/>
      <c r="AO585" s="321"/>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4"/>
      <c r="F586" s="325"/>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2"/>
      <c r="AF586" s="193"/>
      <c r="AG586" s="193"/>
      <c r="AH586" s="193"/>
      <c r="AI586" s="322"/>
      <c r="AJ586" s="193"/>
      <c r="AK586" s="193"/>
      <c r="AL586" s="193"/>
      <c r="AM586" s="322"/>
      <c r="AN586" s="193"/>
      <c r="AO586" s="193"/>
      <c r="AP586" s="323"/>
      <c r="AQ586" s="322"/>
      <c r="AR586" s="193"/>
      <c r="AS586" s="193"/>
      <c r="AT586" s="323"/>
      <c r="AU586" s="193"/>
      <c r="AV586" s="193"/>
      <c r="AW586" s="193"/>
      <c r="AX586" s="194"/>
      <c r="AY586">
        <f t="shared" ref="AY586:AY588" si="92">$AY$584</f>
        <v>0</v>
      </c>
    </row>
    <row r="587" spans="1:51" ht="23.25" hidden="1" customHeight="1" x14ac:dyDescent="0.15">
      <c r="A587" s="175"/>
      <c r="B587" s="172"/>
      <c r="C587" s="166"/>
      <c r="D587" s="172"/>
      <c r="E587" s="324"/>
      <c r="F587" s="325"/>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2"/>
      <c r="AF587" s="193"/>
      <c r="AG587" s="193"/>
      <c r="AH587" s="323"/>
      <c r="AI587" s="322"/>
      <c r="AJ587" s="193"/>
      <c r="AK587" s="193"/>
      <c r="AL587" s="193"/>
      <c r="AM587" s="322"/>
      <c r="AN587" s="193"/>
      <c r="AO587" s="193"/>
      <c r="AP587" s="323"/>
      <c r="AQ587" s="322"/>
      <c r="AR587" s="193"/>
      <c r="AS587" s="193"/>
      <c r="AT587" s="323"/>
      <c r="AU587" s="193"/>
      <c r="AV587" s="193"/>
      <c r="AW587" s="193"/>
      <c r="AX587" s="194"/>
      <c r="AY587">
        <f t="shared" si="92"/>
        <v>0</v>
      </c>
    </row>
    <row r="588" spans="1:51" ht="23.25" hidden="1" customHeight="1" x14ac:dyDescent="0.15">
      <c r="A588" s="175"/>
      <c r="B588" s="172"/>
      <c r="C588" s="166"/>
      <c r="D588" s="172"/>
      <c r="E588" s="324"/>
      <c r="F588" s="325"/>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2"/>
      <c r="AF588" s="193"/>
      <c r="AG588" s="193"/>
      <c r="AH588" s="323"/>
      <c r="AI588" s="322"/>
      <c r="AJ588" s="193"/>
      <c r="AK588" s="193"/>
      <c r="AL588" s="193"/>
      <c r="AM588" s="322"/>
      <c r="AN588" s="193"/>
      <c r="AO588" s="193"/>
      <c r="AP588" s="323"/>
      <c r="AQ588" s="322"/>
      <c r="AR588" s="193"/>
      <c r="AS588" s="193"/>
      <c r="AT588" s="323"/>
      <c r="AU588" s="193"/>
      <c r="AV588" s="193"/>
      <c r="AW588" s="193"/>
      <c r="AX588" s="194"/>
      <c r="AY588">
        <f t="shared" si="92"/>
        <v>0</v>
      </c>
    </row>
    <row r="589" spans="1:51" ht="23.2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6" t="s">
        <v>204</v>
      </c>
      <c r="H592" s="111"/>
      <c r="I592" s="111"/>
      <c r="J592" s="877"/>
      <c r="K592" s="878"/>
      <c r="L592" s="878"/>
      <c r="M592" s="878"/>
      <c r="N592" s="878"/>
      <c r="O592" s="878"/>
      <c r="P592" s="878"/>
      <c r="Q592" s="878"/>
      <c r="R592" s="878"/>
      <c r="S592" s="878"/>
      <c r="T592" s="87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0"/>
      <c r="AY592" s="78" t="str">
        <f>IF(SUBSTITUTE($J$592,"-","")="","0","1")</f>
        <v>0</v>
      </c>
    </row>
    <row r="593" spans="1:51" ht="18.75" hidden="1" customHeight="1" x14ac:dyDescent="0.15">
      <c r="A593" s="175"/>
      <c r="B593" s="172"/>
      <c r="C593" s="166"/>
      <c r="D593" s="172"/>
      <c r="E593" s="324" t="s">
        <v>193</v>
      </c>
      <c r="F593" s="325"/>
      <c r="G593" s="326"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7" t="s">
        <v>192</v>
      </c>
      <c r="AF593" s="318"/>
      <c r="AG593" s="318"/>
      <c r="AH593" s="319"/>
      <c r="AI593" s="320" t="s">
        <v>465</v>
      </c>
      <c r="AJ593" s="320"/>
      <c r="AK593" s="320"/>
      <c r="AL593" s="143"/>
      <c r="AM593" s="320" t="s">
        <v>466</v>
      </c>
      <c r="AN593" s="320"/>
      <c r="AO593" s="320"/>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4"/>
      <c r="F594" s="325"/>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1"/>
      <c r="AJ594" s="321"/>
      <c r="AK594" s="321"/>
      <c r="AL594" s="142"/>
      <c r="AM594" s="321"/>
      <c r="AN594" s="321"/>
      <c r="AO594" s="321"/>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4"/>
      <c r="F595" s="325"/>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2"/>
      <c r="AF595" s="193"/>
      <c r="AG595" s="193"/>
      <c r="AH595" s="193"/>
      <c r="AI595" s="322"/>
      <c r="AJ595" s="193"/>
      <c r="AK595" s="193"/>
      <c r="AL595" s="193"/>
      <c r="AM595" s="322"/>
      <c r="AN595" s="193"/>
      <c r="AO595" s="193"/>
      <c r="AP595" s="323"/>
      <c r="AQ595" s="322"/>
      <c r="AR595" s="193"/>
      <c r="AS595" s="193"/>
      <c r="AT595" s="323"/>
      <c r="AU595" s="193"/>
      <c r="AV595" s="193"/>
      <c r="AW595" s="193"/>
      <c r="AX595" s="194"/>
      <c r="AY595">
        <f t="shared" ref="AY595:AY597" si="93">$AY$593</f>
        <v>0</v>
      </c>
    </row>
    <row r="596" spans="1:51" ht="23.25" hidden="1" customHeight="1" x14ac:dyDescent="0.15">
      <c r="A596" s="175"/>
      <c r="B596" s="172"/>
      <c r="C596" s="166"/>
      <c r="D596" s="172"/>
      <c r="E596" s="324"/>
      <c r="F596" s="325"/>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2"/>
      <c r="AF596" s="193"/>
      <c r="AG596" s="193"/>
      <c r="AH596" s="323"/>
      <c r="AI596" s="322"/>
      <c r="AJ596" s="193"/>
      <c r="AK596" s="193"/>
      <c r="AL596" s="193"/>
      <c r="AM596" s="322"/>
      <c r="AN596" s="193"/>
      <c r="AO596" s="193"/>
      <c r="AP596" s="323"/>
      <c r="AQ596" s="322"/>
      <c r="AR596" s="193"/>
      <c r="AS596" s="193"/>
      <c r="AT596" s="323"/>
      <c r="AU596" s="193"/>
      <c r="AV596" s="193"/>
      <c r="AW596" s="193"/>
      <c r="AX596" s="194"/>
      <c r="AY596">
        <f t="shared" si="93"/>
        <v>0</v>
      </c>
    </row>
    <row r="597" spans="1:51" ht="23.25" hidden="1" customHeight="1" x14ac:dyDescent="0.15">
      <c r="A597" s="175"/>
      <c r="B597" s="172"/>
      <c r="C597" s="166"/>
      <c r="D597" s="172"/>
      <c r="E597" s="324"/>
      <c r="F597" s="325"/>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2"/>
      <c r="AF597" s="193"/>
      <c r="AG597" s="193"/>
      <c r="AH597" s="323"/>
      <c r="AI597" s="322"/>
      <c r="AJ597" s="193"/>
      <c r="AK597" s="193"/>
      <c r="AL597" s="193"/>
      <c r="AM597" s="322"/>
      <c r="AN597" s="193"/>
      <c r="AO597" s="193"/>
      <c r="AP597" s="323"/>
      <c r="AQ597" s="322"/>
      <c r="AR597" s="193"/>
      <c r="AS597" s="193"/>
      <c r="AT597" s="323"/>
      <c r="AU597" s="193"/>
      <c r="AV597" s="193"/>
      <c r="AW597" s="193"/>
      <c r="AX597" s="194"/>
      <c r="AY597">
        <f t="shared" si="93"/>
        <v>0</v>
      </c>
    </row>
    <row r="598" spans="1:51" ht="18.75" hidden="1" customHeight="1" x14ac:dyDescent="0.15">
      <c r="A598" s="175"/>
      <c r="B598" s="172"/>
      <c r="C598" s="166"/>
      <c r="D598" s="172"/>
      <c r="E598" s="324" t="s">
        <v>193</v>
      </c>
      <c r="F598" s="325"/>
      <c r="G598" s="326"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7" t="s">
        <v>192</v>
      </c>
      <c r="AF598" s="318"/>
      <c r="AG598" s="318"/>
      <c r="AH598" s="319"/>
      <c r="AI598" s="320" t="s">
        <v>465</v>
      </c>
      <c r="AJ598" s="320"/>
      <c r="AK598" s="320"/>
      <c r="AL598" s="143"/>
      <c r="AM598" s="320" t="s">
        <v>466</v>
      </c>
      <c r="AN598" s="320"/>
      <c r="AO598" s="320"/>
      <c r="AP598" s="143"/>
      <c r="AQ598" s="143" t="s">
        <v>184</v>
      </c>
      <c r="AR598" s="118"/>
      <c r="AS598" s="118"/>
      <c r="AT598" s="119"/>
      <c r="AU598" s="124" t="s">
        <v>133</v>
      </c>
      <c r="AV598" s="124"/>
      <c r="AW598" s="124"/>
      <c r="AX598" s="125"/>
      <c r="AY598">
        <f>COUNTA($G$600)</f>
        <v>0</v>
      </c>
    </row>
    <row r="599" spans="1:51" ht="16.5" hidden="1" customHeight="1" x14ac:dyDescent="0.15">
      <c r="A599" s="175"/>
      <c r="B599" s="172"/>
      <c r="C599" s="166"/>
      <c r="D599" s="172"/>
      <c r="E599" s="324"/>
      <c r="F599" s="325"/>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1"/>
      <c r="AJ599" s="321"/>
      <c r="AK599" s="321"/>
      <c r="AL599" s="142"/>
      <c r="AM599" s="321"/>
      <c r="AN599" s="321"/>
      <c r="AO599" s="321"/>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4"/>
      <c r="F600" s="325"/>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2"/>
      <c r="AF600" s="193"/>
      <c r="AG600" s="193"/>
      <c r="AH600" s="193"/>
      <c r="AI600" s="322"/>
      <c r="AJ600" s="193"/>
      <c r="AK600" s="193"/>
      <c r="AL600" s="193"/>
      <c r="AM600" s="322"/>
      <c r="AN600" s="193"/>
      <c r="AO600" s="193"/>
      <c r="AP600" s="323"/>
      <c r="AQ600" s="322"/>
      <c r="AR600" s="193"/>
      <c r="AS600" s="193"/>
      <c r="AT600" s="323"/>
      <c r="AU600" s="193"/>
      <c r="AV600" s="193"/>
      <c r="AW600" s="193"/>
      <c r="AX600" s="194"/>
      <c r="AY600">
        <f t="shared" ref="AY600:AY602" si="94">$AY$598</f>
        <v>0</v>
      </c>
    </row>
    <row r="601" spans="1:51" ht="23.25" hidden="1" customHeight="1" x14ac:dyDescent="0.15">
      <c r="A601" s="175"/>
      <c r="B601" s="172"/>
      <c r="C601" s="166"/>
      <c r="D601" s="172"/>
      <c r="E601" s="324"/>
      <c r="F601" s="325"/>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2"/>
      <c r="AF601" s="193"/>
      <c r="AG601" s="193"/>
      <c r="AH601" s="323"/>
      <c r="AI601" s="322"/>
      <c r="AJ601" s="193"/>
      <c r="AK601" s="193"/>
      <c r="AL601" s="193"/>
      <c r="AM601" s="322"/>
      <c r="AN601" s="193"/>
      <c r="AO601" s="193"/>
      <c r="AP601" s="323"/>
      <c r="AQ601" s="322"/>
      <c r="AR601" s="193"/>
      <c r="AS601" s="193"/>
      <c r="AT601" s="323"/>
      <c r="AU601" s="193"/>
      <c r="AV601" s="193"/>
      <c r="AW601" s="193"/>
      <c r="AX601" s="194"/>
      <c r="AY601">
        <f t="shared" si="94"/>
        <v>0</v>
      </c>
    </row>
    <row r="602" spans="1:51" ht="23.25" hidden="1" customHeight="1" x14ac:dyDescent="0.15">
      <c r="A602" s="175"/>
      <c r="B602" s="172"/>
      <c r="C602" s="166"/>
      <c r="D602" s="172"/>
      <c r="E602" s="324"/>
      <c r="F602" s="325"/>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2"/>
      <c r="AF602" s="193"/>
      <c r="AG602" s="193"/>
      <c r="AH602" s="323"/>
      <c r="AI602" s="322"/>
      <c r="AJ602" s="193"/>
      <c r="AK602" s="193"/>
      <c r="AL602" s="193"/>
      <c r="AM602" s="322"/>
      <c r="AN602" s="193"/>
      <c r="AO602" s="193"/>
      <c r="AP602" s="323"/>
      <c r="AQ602" s="322"/>
      <c r="AR602" s="193"/>
      <c r="AS602" s="193"/>
      <c r="AT602" s="323"/>
      <c r="AU602" s="193"/>
      <c r="AV602" s="193"/>
      <c r="AW602" s="193"/>
      <c r="AX602" s="194"/>
      <c r="AY602">
        <f t="shared" si="94"/>
        <v>0</v>
      </c>
    </row>
    <row r="603" spans="1:51" ht="18.75" hidden="1" customHeight="1" x14ac:dyDescent="0.15">
      <c r="A603" s="175"/>
      <c r="B603" s="172"/>
      <c r="C603" s="166"/>
      <c r="D603" s="172"/>
      <c r="E603" s="324" t="s">
        <v>193</v>
      </c>
      <c r="F603" s="325"/>
      <c r="G603" s="326"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7" t="s">
        <v>192</v>
      </c>
      <c r="AF603" s="318"/>
      <c r="AG603" s="318"/>
      <c r="AH603" s="319"/>
      <c r="AI603" s="320" t="s">
        <v>465</v>
      </c>
      <c r="AJ603" s="320"/>
      <c r="AK603" s="320"/>
      <c r="AL603" s="143"/>
      <c r="AM603" s="320" t="s">
        <v>466</v>
      </c>
      <c r="AN603" s="320"/>
      <c r="AO603" s="320"/>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4"/>
      <c r="F604" s="325"/>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1"/>
      <c r="AJ604" s="321"/>
      <c r="AK604" s="321"/>
      <c r="AL604" s="142"/>
      <c r="AM604" s="321"/>
      <c r="AN604" s="321"/>
      <c r="AO604" s="321"/>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4"/>
      <c r="F605" s="325"/>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2"/>
      <c r="AF605" s="193"/>
      <c r="AG605" s="193"/>
      <c r="AH605" s="193"/>
      <c r="AI605" s="322"/>
      <c r="AJ605" s="193"/>
      <c r="AK605" s="193"/>
      <c r="AL605" s="193"/>
      <c r="AM605" s="322"/>
      <c r="AN605" s="193"/>
      <c r="AO605" s="193"/>
      <c r="AP605" s="323"/>
      <c r="AQ605" s="322"/>
      <c r="AR605" s="193"/>
      <c r="AS605" s="193"/>
      <c r="AT605" s="323"/>
      <c r="AU605" s="193"/>
      <c r="AV605" s="193"/>
      <c r="AW605" s="193"/>
      <c r="AX605" s="194"/>
      <c r="AY605">
        <f t="shared" ref="AY605:AY607" si="95">$AY$603</f>
        <v>0</v>
      </c>
    </row>
    <row r="606" spans="1:51" ht="23.25" hidden="1" customHeight="1" x14ac:dyDescent="0.15">
      <c r="A606" s="175"/>
      <c r="B606" s="172"/>
      <c r="C606" s="166"/>
      <c r="D606" s="172"/>
      <c r="E606" s="324"/>
      <c r="F606" s="325"/>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2"/>
      <c r="AF606" s="193"/>
      <c r="AG606" s="193"/>
      <c r="AH606" s="323"/>
      <c r="AI606" s="322"/>
      <c r="AJ606" s="193"/>
      <c r="AK606" s="193"/>
      <c r="AL606" s="193"/>
      <c r="AM606" s="322"/>
      <c r="AN606" s="193"/>
      <c r="AO606" s="193"/>
      <c r="AP606" s="323"/>
      <c r="AQ606" s="322"/>
      <c r="AR606" s="193"/>
      <c r="AS606" s="193"/>
      <c r="AT606" s="323"/>
      <c r="AU606" s="193"/>
      <c r="AV606" s="193"/>
      <c r="AW606" s="193"/>
      <c r="AX606" s="194"/>
      <c r="AY606">
        <f t="shared" si="95"/>
        <v>0</v>
      </c>
    </row>
    <row r="607" spans="1:51" ht="6" hidden="1" customHeight="1" x14ac:dyDescent="0.15">
      <c r="A607" s="175"/>
      <c r="B607" s="172"/>
      <c r="C607" s="166"/>
      <c r="D607" s="172"/>
      <c r="E607" s="324"/>
      <c r="F607" s="325"/>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2"/>
      <c r="AF607" s="193"/>
      <c r="AG607" s="193"/>
      <c r="AH607" s="323"/>
      <c r="AI607" s="322"/>
      <c r="AJ607" s="193"/>
      <c r="AK607" s="193"/>
      <c r="AL607" s="193"/>
      <c r="AM607" s="322"/>
      <c r="AN607" s="193"/>
      <c r="AO607" s="193"/>
      <c r="AP607" s="323"/>
      <c r="AQ607" s="322"/>
      <c r="AR607" s="193"/>
      <c r="AS607" s="193"/>
      <c r="AT607" s="323"/>
      <c r="AU607" s="193"/>
      <c r="AV607" s="193"/>
      <c r="AW607" s="193"/>
      <c r="AX607" s="194"/>
      <c r="AY607">
        <f t="shared" si="95"/>
        <v>0</v>
      </c>
    </row>
    <row r="608" spans="1:51" ht="18.75" hidden="1" customHeight="1" x14ac:dyDescent="0.15">
      <c r="A608" s="175"/>
      <c r="B608" s="172"/>
      <c r="C608" s="166"/>
      <c r="D608" s="172"/>
      <c r="E608" s="324" t="s">
        <v>193</v>
      </c>
      <c r="F608" s="325"/>
      <c r="G608" s="326"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7" t="s">
        <v>192</v>
      </c>
      <c r="AF608" s="318"/>
      <c r="AG608" s="318"/>
      <c r="AH608" s="319"/>
      <c r="AI608" s="320" t="s">
        <v>465</v>
      </c>
      <c r="AJ608" s="320"/>
      <c r="AK608" s="320"/>
      <c r="AL608" s="143"/>
      <c r="AM608" s="320" t="s">
        <v>466</v>
      </c>
      <c r="AN608" s="320"/>
      <c r="AO608" s="320"/>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4"/>
      <c r="F609" s="325"/>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1"/>
      <c r="AJ609" s="321"/>
      <c r="AK609" s="321"/>
      <c r="AL609" s="142"/>
      <c r="AM609" s="321"/>
      <c r="AN609" s="321"/>
      <c r="AO609" s="321"/>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4"/>
      <c r="F610" s="325"/>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2"/>
      <c r="AF610" s="193"/>
      <c r="AG610" s="193"/>
      <c r="AH610" s="193"/>
      <c r="AI610" s="322"/>
      <c r="AJ610" s="193"/>
      <c r="AK610" s="193"/>
      <c r="AL610" s="193"/>
      <c r="AM610" s="322"/>
      <c r="AN610" s="193"/>
      <c r="AO610" s="193"/>
      <c r="AP610" s="323"/>
      <c r="AQ610" s="322"/>
      <c r="AR610" s="193"/>
      <c r="AS610" s="193"/>
      <c r="AT610" s="323"/>
      <c r="AU610" s="193"/>
      <c r="AV610" s="193"/>
      <c r="AW610" s="193"/>
      <c r="AX610" s="194"/>
      <c r="AY610">
        <f t="shared" ref="AY610:AY612" si="96">$AY$608</f>
        <v>0</v>
      </c>
    </row>
    <row r="611" spans="1:51" ht="23.25" hidden="1" customHeight="1" x14ac:dyDescent="0.15">
      <c r="A611" s="175"/>
      <c r="B611" s="172"/>
      <c r="C611" s="166"/>
      <c r="D611" s="172"/>
      <c r="E611" s="324"/>
      <c r="F611" s="325"/>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2"/>
      <c r="AF611" s="193"/>
      <c r="AG611" s="193"/>
      <c r="AH611" s="323"/>
      <c r="AI611" s="322"/>
      <c r="AJ611" s="193"/>
      <c r="AK611" s="193"/>
      <c r="AL611" s="193"/>
      <c r="AM611" s="322"/>
      <c r="AN611" s="193"/>
      <c r="AO611" s="193"/>
      <c r="AP611" s="323"/>
      <c r="AQ611" s="322"/>
      <c r="AR611" s="193"/>
      <c r="AS611" s="193"/>
      <c r="AT611" s="323"/>
      <c r="AU611" s="193"/>
      <c r="AV611" s="193"/>
      <c r="AW611" s="193"/>
      <c r="AX611" s="194"/>
      <c r="AY611">
        <f t="shared" si="96"/>
        <v>0</v>
      </c>
    </row>
    <row r="612" spans="1:51" ht="23.25" hidden="1" customHeight="1" x14ac:dyDescent="0.15">
      <c r="A612" s="175"/>
      <c r="B612" s="172"/>
      <c r="C612" s="166"/>
      <c r="D612" s="172"/>
      <c r="E612" s="324"/>
      <c r="F612" s="325"/>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2"/>
      <c r="AF612" s="193"/>
      <c r="AG612" s="193"/>
      <c r="AH612" s="323"/>
      <c r="AI612" s="322"/>
      <c r="AJ612" s="193"/>
      <c r="AK612" s="193"/>
      <c r="AL612" s="193"/>
      <c r="AM612" s="322"/>
      <c r="AN612" s="193"/>
      <c r="AO612" s="193"/>
      <c r="AP612" s="323"/>
      <c r="AQ612" s="322"/>
      <c r="AR612" s="193"/>
      <c r="AS612" s="193"/>
      <c r="AT612" s="323"/>
      <c r="AU612" s="193"/>
      <c r="AV612" s="193"/>
      <c r="AW612" s="193"/>
      <c r="AX612" s="194"/>
      <c r="AY612">
        <f t="shared" si="96"/>
        <v>0</v>
      </c>
    </row>
    <row r="613" spans="1:51" ht="18.75" hidden="1" customHeight="1" x14ac:dyDescent="0.15">
      <c r="A613" s="175"/>
      <c r="B613" s="172"/>
      <c r="C613" s="166"/>
      <c r="D613" s="172"/>
      <c r="E613" s="324" t="s">
        <v>193</v>
      </c>
      <c r="F613" s="325"/>
      <c r="G613" s="326"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7" t="s">
        <v>192</v>
      </c>
      <c r="AF613" s="318"/>
      <c r="AG613" s="318"/>
      <c r="AH613" s="319"/>
      <c r="AI613" s="320" t="s">
        <v>465</v>
      </c>
      <c r="AJ613" s="320"/>
      <c r="AK613" s="320"/>
      <c r="AL613" s="143"/>
      <c r="AM613" s="320" t="s">
        <v>466</v>
      </c>
      <c r="AN613" s="320"/>
      <c r="AO613" s="320"/>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4"/>
      <c r="F614" s="325"/>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1"/>
      <c r="AJ614" s="321"/>
      <c r="AK614" s="321"/>
      <c r="AL614" s="142"/>
      <c r="AM614" s="321"/>
      <c r="AN614" s="321"/>
      <c r="AO614" s="321"/>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4"/>
      <c r="F615" s="325"/>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2"/>
      <c r="AF615" s="193"/>
      <c r="AG615" s="193"/>
      <c r="AH615" s="193"/>
      <c r="AI615" s="322"/>
      <c r="AJ615" s="193"/>
      <c r="AK615" s="193"/>
      <c r="AL615" s="193"/>
      <c r="AM615" s="322"/>
      <c r="AN615" s="193"/>
      <c r="AO615" s="193"/>
      <c r="AP615" s="323"/>
      <c r="AQ615" s="322"/>
      <c r="AR615" s="193"/>
      <c r="AS615" s="193"/>
      <c r="AT615" s="323"/>
      <c r="AU615" s="193"/>
      <c r="AV615" s="193"/>
      <c r="AW615" s="193"/>
      <c r="AX615" s="194"/>
      <c r="AY615">
        <f t="shared" ref="AY615:AY617" si="97">$AY$613</f>
        <v>0</v>
      </c>
    </row>
    <row r="616" spans="1:51" ht="23.25" hidden="1" customHeight="1" x14ac:dyDescent="0.15">
      <c r="A616" s="175"/>
      <c r="B616" s="172"/>
      <c r="C616" s="166"/>
      <c r="D616" s="172"/>
      <c r="E616" s="324"/>
      <c r="F616" s="325"/>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2"/>
      <c r="AF616" s="193"/>
      <c r="AG616" s="193"/>
      <c r="AH616" s="323"/>
      <c r="AI616" s="322"/>
      <c r="AJ616" s="193"/>
      <c r="AK616" s="193"/>
      <c r="AL616" s="193"/>
      <c r="AM616" s="322"/>
      <c r="AN616" s="193"/>
      <c r="AO616" s="193"/>
      <c r="AP616" s="323"/>
      <c r="AQ616" s="322"/>
      <c r="AR616" s="193"/>
      <c r="AS616" s="193"/>
      <c r="AT616" s="323"/>
      <c r="AU616" s="193"/>
      <c r="AV616" s="193"/>
      <c r="AW616" s="193"/>
      <c r="AX616" s="194"/>
      <c r="AY616">
        <f t="shared" si="97"/>
        <v>0</v>
      </c>
    </row>
    <row r="617" spans="1:51" ht="23.25" hidden="1" customHeight="1" x14ac:dyDescent="0.15">
      <c r="A617" s="175"/>
      <c r="B617" s="172"/>
      <c r="C617" s="166"/>
      <c r="D617" s="172"/>
      <c r="E617" s="324"/>
      <c r="F617" s="325"/>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2"/>
      <c r="AF617" s="193"/>
      <c r="AG617" s="193"/>
      <c r="AH617" s="323"/>
      <c r="AI617" s="322"/>
      <c r="AJ617" s="193"/>
      <c r="AK617" s="193"/>
      <c r="AL617" s="193"/>
      <c r="AM617" s="322"/>
      <c r="AN617" s="193"/>
      <c r="AO617" s="193"/>
      <c r="AP617" s="323"/>
      <c r="AQ617" s="322"/>
      <c r="AR617" s="193"/>
      <c r="AS617" s="193"/>
      <c r="AT617" s="323"/>
      <c r="AU617" s="193"/>
      <c r="AV617" s="193"/>
      <c r="AW617" s="193"/>
      <c r="AX617" s="194"/>
      <c r="AY617">
        <f t="shared" si="97"/>
        <v>0</v>
      </c>
    </row>
    <row r="618" spans="1:51" ht="18.75" hidden="1" customHeight="1" x14ac:dyDescent="0.15">
      <c r="A618" s="175"/>
      <c r="B618" s="172"/>
      <c r="C618" s="166"/>
      <c r="D618" s="172"/>
      <c r="E618" s="324" t="s">
        <v>194</v>
      </c>
      <c r="F618" s="325"/>
      <c r="G618" s="326"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7" t="s">
        <v>192</v>
      </c>
      <c r="AF618" s="318"/>
      <c r="AG618" s="318"/>
      <c r="AH618" s="319"/>
      <c r="AI618" s="320" t="s">
        <v>465</v>
      </c>
      <c r="AJ618" s="320"/>
      <c r="AK618" s="320"/>
      <c r="AL618" s="143"/>
      <c r="AM618" s="320" t="s">
        <v>466</v>
      </c>
      <c r="AN618" s="320"/>
      <c r="AO618" s="320"/>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4"/>
      <c r="F619" s="325"/>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1"/>
      <c r="AJ619" s="321"/>
      <c r="AK619" s="321"/>
      <c r="AL619" s="142"/>
      <c r="AM619" s="321"/>
      <c r="AN619" s="321"/>
      <c r="AO619" s="321"/>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4"/>
      <c r="F620" s="325"/>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2"/>
      <c r="AF620" s="193"/>
      <c r="AG620" s="193"/>
      <c r="AH620" s="193"/>
      <c r="AI620" s="322"/>
      <c r="AJ620" s="193"/>
      <c r="AK620" s="193"/>
      <c r="AL620" s="193"/>
      <c r="AM620" s="322"/>
      <c r="AN620" s="193"/>
      <c r="AO620" s="193"/>
      <c r="AP620" s="323"/>
      <c r="AQ620" s="322"/>
      <c r="AR620" s="193"/>
      <c r="AS620" s="193"/>
      <c r="AT620" s="323"/>
      <c r="AU620" s="193"/>
      <c r="AV620" s="193"/>
      <c r="AW620" s="193"/>
      <c r="AX620" s="194"/>
      <c r="AY620">
        <f t="shared" ref="AY620:AY622" si="98">$AY$618</f>
        <v>0</v>
      </c>
    </row>
    <row r="621" spans="1:51" ht="23.25" hidden="1" customHeight="1" x14ac:dyDescent="0.15">
      <c r="A621" s="175"/>
      <c r="B621" s="172"/>
      <c r="C621" s="166"/>
      <c r="D621" s="172"/>
      <c r="E621" s="324"/>
      <c r="F621" s="325"/>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2"/>
      <c r="AF621" s="193"/>
      <c r="AG621" s="193"/>
      <c r="AH621" s="323"/>
      <c r="AI621" s="322"/>
      <c r="AJ621" s="193"/>
      <c r="AK621" s="193"/>
      <c r="AL621" s="193"/>
      <c r="AM621" s="322"/>
      <c r="AN621" s="193"/>
      <c r="AO621" s="193"/>
      <c r="AP621" s="323"/>
      <c r="AQ621" s="322"/>
      <c r="AR621" s="193"/>
      <c r="AS621" s="193"/>
      <c r="AT621" s="323"/>
      <c r="AU621" s="193"/>
      <c r="AV621" s="193"/>
      <c r="AW621" s="193"/>
      <c r="AX621" s="194"/>
      <c r="AY621">
        <f t="shared" si="98"/>
        <v>0</v>
      </c>
    </row>
    <row r="622" spans="1:51" ht="23.25" hidden="1" customHeight="1" x14ac:dyDescent="0.15">
      <c r="A622" s="175"/>
      <c r="B622" s="172"/>
      <c r="C622" s="166"/>
      <c r="D622" s="172"/>
      <c r="E622" s="324"/>
      <c r="F622" s="325"/>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2"/>
      <c r="AF622" s="193"/>
      <c r="AG622" s="193"/>
      <c r="AH622" s="323"/>
      <c r="AI622" s="322"/>
      <c r="AJ622" s="193"/>
      <c r="AK622" s="193"/>
      <c r="AL622" s="193"/>
      <c r="AM622" s="322"/>
      <c r="AN622" s="193"/>
      <c r="AO622" s="193"/>
      <c r="AP622" s="323"/>
      <c r="AQ622" s="322"/>
      <c r="AR622" s="193"/>
      <c r="AS622" s="193"/>
      <c r="AT622" s="323"/>
      <c r="AU622" s="193"/>
      <c r="AV622" s="193"/>
      <c r="AW622" s="193"/>
      <c r="AX622" s="194"/>
      <c r="AY622">
        <f t="shared" si="98"/>
        <v>0</v>
      </c>
    </row>
    <row r="623" spans="1:51" ht="18.75" hidden="1" customHeight="1" x14ac:dyDescent="0.15">
      <c r="A623" s="175"/>
      <c r="B623" s="172"/>
      <c r="C623" s="166"/>
      <c r="D623" s="172"/>
      <c r="E623" s="324" t="s">
        <v>194</v>
      </c>
      <c r="F623" s="325"/>
      <c r="G623" s="326"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7" t="s">
        <v>192</v>
      </c>
      <c r="AF623" s="318"/>
      <c r="AG623" s="318"/>
      <c r="AH623" s="319"/>
      <c r="AI623" s="320" t="s">
        <v>465</v>
      </c>
      <c r="AJ623" s="320"/>
      <c r="AK623" s="320"/>
      <c r="AL623" s="143"/>
      <c r="AM623" s="320" t="s">
        <v>466</v>
      </c>
      <c r="AN623" s="320"/>
      <c r="AO623" s="320"/>
      <c r="AP623" s="143"/>
      <c r="AQ623" s="143" t="s">
        <v>184</v>
      </c>
      <c r="AR623" s="118"/>
      <c r="AS623" s="118"/>
      <c r="AT623" s="119"/>
      <c r="AU623" s="124" t="s">
        <v>133</v>
      </c>
      <c r="AV623" s="124"/>
      <c r="AW623" s="124"/>
      <c r="AX623" s="125"/>
      <c r="AY623">
        <f>COUNTA($G$625)</f>
        <v>0</v>
      </c>
    </row>
    <row r="624" spans="1:51" ht="11.25" hidden="1" customHeight="1" x14ac:dyDescent="0.15">
      <c r="A624" s="175"/>
      <c r="B624" s="172"/>
      <c r="C624" s="166"/>
      <c r="D624" s="172"/>
      <c r="E624" s="324"/>
      <c r="F624" s="325"/>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1"/>
      <c r="AJ624" s="321"/>
      <c r="AK624" s="321"/>
      <c r="AL624" s="142"/>
      <c r="AM624" s="321"/>
      <c r="AN624" s="321"/>
      <c r="AO624" s="321"/>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4"/>
      <c r="F625" s="325"/>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2"/>
      <c r="AF625" s="193"/>
      <c r="AG625" s="193"/>
      <c r="AH625" s="193"/>
      <c r="AI625" s="322"/>
      <c r="AJ625" s="193"/>
      <c r="AK625" s="193"/>
      <c r="AL625" s="193"/>
      <c r="AM625" s="322"/>
      <c r="AN625" s="193"/>
      <c r="AO625" s="193"/>
      <c r="AP625" s="323"/>
      <c r="AQ625" s="322"/>
      <c r="AR625" s="193"/>
      <c r="AS625" s="193"/>
      <c r="AT625" s="323"/>
      <c r="AU625" s="193"/>
      <c r="AV625" s="193"/>
      <c r="AW625" s="193"/>
      <c r="AX625" s="194"/>
      <c r="AY625">
        <f t="shared" ref="AY625:AY627" si="99">$AY$623</f>
        <v>0</v>
      </c>
    </row>
    <row r="626" spans="1:51" ht="23.25" hidden="1" customHeight="1" x14ac:dyDescent="0.15">
      <c r="A626" s="175"/>
      <c r="B626" s="172"/>
      <c r="C626" s="166"/>
      <c r="D626" s="172"/>
      <c r="E626" s="324"/>
      <c r="F626" s="325"/>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2"/>
      <c r="AF626" s="193"/>
      <c r="AG626" s="193"/>
      <c r="AH626" s="323"/>
      <c r="AI626" s="322"/>
      <c r="AJ626" s="193"/>
      <c r="AK626" s="193"/>
      <c r="AL626" s="193"/>
      <c r="AM626" s="322"/>
      <c r="AN626" s="193"/>
      <c r="AO626" s="193"/>
      <c r="AP626" s="323"/>
      <c r="AQ626" s="322"/>
      <c r="AR626" s="193"/>
      <c r="AS626" s="193"/>
      <c r="AT626" s="323"/>
      <c r="AU626" s="193"/>
      <c r="AV626" s="193"/>
      <c r="AW626" s="193"/>
      <c r="AX626" s="194"/>
      <c r="AY626">
        <f t="shared" si="99"/>
        <v>0</v>
      </c>
    </row>
    <row r="627" spans="1:51" ht="23.25" hidden="1" customHeight="1" x14ac:dyDescent="0.15">
      <c r="A627" s="175"/>
      <c r="B627" s="172"/>
      <c r="C627" s="166"/>
      <c r="D627" s="172"/>
      <c r="E627" s="324"/>
      <c r="F627" s="325"/>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2"/>
      <c r="AF627" s="193"/>
      <c r="AG627" s="193"/>
      <c r="AH627" s="323"/>
      <c r="AI627" s="322"/>
      <c r="AJ627" s="193"/>
      <c r="AK627" s="193"/>
      <c r="AL627" s="193"/>
      <c r="AM627" s="322"/>
      <c r="AN627" s="193"/>
      <c r="AO627" s="193"/>
      <c r="AP627" s="323"/>
      <c r="AQ627" s="322"/>
      <c r="AR627" s="193"/>
      <c r="AS627" s="193"/>
      <c r="AT627" s="323"/>
      <c r="AU627" s="193"/>
      <c r="AV627" s="193"/>
      <c r="AW627" s="193"/>
      <c r="AX627" s="194"/>
      <c r="AY627">
        <f t="shared" si="99"/>
        <v>0</v>
      </c>
    </row>
    <row r="628" spans="1:51" ht="18.75" hidden="1" customHeight="1" x14ac:dyDescent="0.15">
      <c r="A628" s="175"/>
      <c r="B628" s="172"/>
      <c r="C628" s="166"/>
      <c r="D628" s="172"/>
      <c r="E628" s="324" t="s">
        <v>194</v>
      </c>
      <c r="F628" s="325"/>
      <c r="G628" s="326"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7" t="s">
        <v>192</v>
      </c>
      <c r="AF628" s="318"/>
      <c r="AG628" s="318"/>
      <c r="AH628" s="319"/>
      <c r="AI628" s="320" t="s">
        <v>465</v>
      </c>
      <c r="AJ628" s="320"/>
      <c r="AK628" s="320"/>
      <c r="AL628" s="143"/>
      <c r="AM628" s="320" t="s">
        <v>466</v>
      </c>
      <c r="AN628" s="320"/>
      <c r="AO628" s="320"/>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4"/>
      <c r="F629" s="325"/>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1"/>
      <c r="AJ629" s="321"/>
      <c r="AK629" s="321"/>
      <c r="AL629" s="142"/>
      <c r="AM629" s="321"/>
      <c r="AN629" s="321"/>
      <c r="AO629" s="321"/>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4"/>
      <c r="F630" s="325"/>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2"/>
      <c r="AF630" s="193"/>
      <c r="AG630" s="193"/>
      <c r="AH630" s="193"/>
      <c r="AI630" s="322"/>
      <c r="AJ630" s="193"/>
      <c r="AK630" s="193"/>
      <c r="AL630" s="193"/>
      <c r="AM630" s="322"/>
      <c r="AN630" s="193"/>
      <c r="AO630" s="193"/>
      <c r="AP630" s="323"/>
      <c r="AQ630" s="322"/>
      <c r="AR630" s="193"/>
      <c r="AS630" s="193"/>
      <c r="AT630" s="323"/>
      <c r="AU630" s="193"/>
      <c r="AV630" s="193"/>
      <c r="AW630" s="193"/>
      <c r="AX630" s="194"/>
      <c r="AY630">
        <f t="shared" ref="AY630:AY632" si="100">$AY$628</f>
        <v>0</v>
      </c>
    </row>
    <row r="631" spans="1:51" ht="23.25" hidden="1" customHeight="1" x14ac:dyDescent="0.15">
      <c r="A631" s="175"/>
      <c r="B631" s="172"/>
      <c r="C631" s="166"/>
      <c r="D631" s="172"/>
      <c r="E631" s="324"/>
      <c r="F631" s="325"/>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2"/>
      <c r="AF631" s="193"/>
      <c r="AG631" s="193"/>
      <c r="AH631" s="323"/>
      <c r="AI631" s="322"/>
      <c r="AJ631" s="193"/>
      <c r="AK631" s="193"/>
      <c r="AL631" s="193"/>
      <c r="AM631" s="322"/>
      <c r="AN631" s="193"/>
      <c r="AO631" s="193"/>
      <c r="AP631" s="323"/>
      <c r="AQ631" s="322"/>
      <c r="AR631" s="193"/>
      <c r="AS631" s="193"/>
      <c r="AT631" s="323"/>
      <c r="AU631" s="193"/>
      <c r="AV631" s="193"/>
      <c r="AW631" s="193"/>
      <c r="AX631" s="194"/>
      <c r="AY631">
        <f t="shared" si="100"/>
        <v>0</v>
      </c>
    </row>
    <row r="632" spans="1:51" ht="23.25" hidden="1" customHeight="1" x14ac:dyDescent="0.15">
      <c r="A632" s="175"/>
      <c r="B632" s="172"/>
      <c r="C632" s="166"/>
      <c r="D632" s="172"/>
      <c r="E632" s="324"/>
      <c r="F632" s="325"/>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2"/>
      <c r="AF632" s="193"/>
      <c r="AG632" s="193"/>
      <c r="AH632" s="323"/>
      <c r="AI632" s="322"/>
      <c r="AJ632" s="193"/>
      <c r="AK632" s="193"/>
      <c r="AL632" s="193"/>
      <c r="AM632" s="322"/>
      <c r="AN632" s="193"/>
      <c r="AO632" s="193"/>
      <c r="AP632" s="323"/>
      <c r="AQ632" s="322"/>
      <c r="AR632" s="193"/>
      <c r="AS632" s="193"/>
      <c r="AT632" s="323"/>
      <c r="AU632" s="193"/>
      <c r="AV632" s="193"/>
      <c r="AW632" s="193"/>
      <c r="AX632" s="194"/>
      <c r="AY632">
        <f t="shared" si="100"/>
        <v>0</v>
      </c>
    </row>
    <row r="633" spans="1:51" ht="18.75" hidden="1" customHeight="1" x14ac:dyDescent="0.15">
      <c r="A633" s="175"/>
      <c r="B633" s="172"/>
      <c r="C633" s="166"/>
      <c r="D633" s="172"/>
      <c r="E633" s="324" t="s">
        <v>194</v>
      </c>
      <c r="F633" s="325"/>
      <c r="G633" s="326"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7" t="s">
        <v>192</v>
      </c>
      <c r="AF633" s="318"/>
      <c r="AG633" s="318"/>
      <c r="AH633" s="319"/>
      <c r="AI633" s="320" t="s">
        <v>465</v>
      </c>
      <c r="AJ633" s="320"/>
      <c r="AK633" s="320"/>
      <c r="AL633" s="143"/>
      <c r="AM633" s="320" t="s">
        <v>466</v>
      </c>
      <c r="AN633" s="320"/>
      <c r="AO633" s="320"/>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4"/>
      <c r="F634" s="325"/>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1"/>
      <c r="AJ634" s="321"/>
      <c r="AK634" s="321"/>
      <c r="AL634" s="142"/>
      <c r="AM634" s="321"/>
      <c r="AN634" s="321"/>
      <c r="AO634" s="321"/>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4"/>
      <c r="F635" s="325"/>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2"/>
      <c r="AF635" s="193"/>
      <c r="AG635" s="193"/>
      <c r="AH635" s="193"/>
      <c r="AI635" s="322"/>
      <c r="AJ635" s="193"/>
      <c r="AK635" s="193"/>
      <c r="AL635" s="193"/>
      <c r="AM635" s="322"/>
      <c r="AN635" s="193"/>
      <c r="AO635" s="193"/>
      <c r="AP635" s="323"/>
      <c r="AQ635" s="322"/>
      <c r="AR635" s="193"/>
      <c r="AS635" s="193"/>
      <c r="AT635" s="323"/>
      <c r="AU635" s="193"/>
      <c r="AV635" s="193"/>
      <c r="AW635" s="193"/>
      <c r="AX635" s="194"/>
      <c r="AY635">
        <f t="shared" ref="AY635:AY637" si="101">$AY$633</f>
        <v>0</v>
      </c>
    </row>
    <row r="636" spans="1:51" ht="23.25" hidden="1" customHeight="1" x14ac:dyDescent="0.15">
      <c r="A636" s="175"/>
      <c r="B636" s="172"/>
      <c r="C636" s="166"/>
      <c r="D636" s="172"/>
      <c r="E636" s="324"/>
      <c r="F636" s="325"/>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2"/>
      <c r="AF636" s="193"/>
      <c r="AG636" s="193"/>
      <c r="AH636" s="323"/>
      <c r="AI636" s="322"/>
      <c r="AJ636" s="193"/>
      <c r="AK636" s="193"/>
      <c r="AL636" s="193"/>
      <c r="AM636" s="322"/>
      <c r="AN636" s="193"/>
      <c r="AO636" s="193"/>
      <c r="AP636" s="323"/>
      <c r="AQ636" s="322"/>
      <c r="AR636" s="193"/>
      <c r="AS636" s="193"/>
      <c r="AT636" s="323"/>
      <c r="AU636" s="193"/>
      <c r="AV636" s="193"/>
      <c r="AW636" s="193"/>
      <c r="AX636" s="194"/>
      <c r="AY636">
        <f t="shared" si="101"/>
        <v>0</v>
      </c>
    </row>
    <row r="637" spans="1:51" ht="23.25" hidden="1" customHeight="1" x14ac:dyDescent="0.15">
      <c r="A637" s="175"/>
      <c r="B637" s="172"/>
      <c r="C637" s="166"/>
      <c r="D637" s="172"/>
      <c r="E637" s="324"/>
      <c r="F637" s="325"/>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2"/>
      <c r="AF637" s="193"/>
      <c r="AG637" s="193"/>
      <c r="AH637" s="323"/>
      <c r="AI637" s="322"/>
      <c r="AJ637" s="193"/>
      <c r="AK637" s="193"/>
      <c r="AL637" s="193"/>
      <c r="AM637" s="322"/>
      <c r="AN637" s="193"/>
      <c r="AO637" s="193"/>
      <c r="AP637" s="323"/>
      <c r="AQ637" s="322"/>
      <c r="AR637" s="193"/>
      <c r="AS637" s="193"/>
      <c r="AT637" s="323"/>
      <c r="AU637" s="193"/>
      <c r="AV637" s="193"/>
      <c r="AW637" s="193"/>
      <c r="AX637" s="194"/>
      <c r="AY637">
        <f t="shared" si="101"/>
        <v>0</v>
      </c>
    </row>
    <row r="638" spans="1:51" ht="18.75" hidden="1" customHeight="1" x14ac:dyDescent="0.15">
      <c r="A638" s="175"/>
      <c r="B638" s="172"/>
      <c r="C638" s="166"/>
      <c r="D638" s="172"/>
      <c r="E638" s="324" t="s">
        <v>194</v>
      </c>
      <c r="F638" s="325"/>
      <c r="G638" s="326"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7" t="s">
        <v>192</v>
      </c>
      <c r="AF638" s="318"/>
      <c r="AG638" s="318"/>
      <c r="AH638" s="319"/>
      <c r="AI638" s="320" t="s">
        <v>465</v>
      </c>
      <c r="AJ638" s="320"/>
      <c r="AK638" s="320"/>
      <c r="AL638" s="143"/>
      <c r="AM638" s="320" t="s">
        <v>466</v>
      </c>
      <c r="AN638" s="320"/>
      <c r="AO638" s="320"/>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4"/>
      <c r="F639" s="325"/>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1"/>
      <c r="AJ639" s="321"/>
      <c r="AK639" s="321"/>
      <c r="AL639" s="142"/>
      <c r="AM639" s="321"/>
      <c r="AN639" s="321"/>
      <c r="AO639" s="321"/>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4"/>
      <c r="F640" s="325"/>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2"/>
      <c r="AF640" s="193"/>
      <c r="AG640" s="193"/>
      <c r="AH640" s="193"/>
      <c r="AI640" s="322"/>
      <c r="AJ640" s="193"/>
      <c r="AK640" s="193"/>
      <c r="AL640" s="193"/>
      <c r="AM640" s="322"/>
      <c r="AN640" s="193"/>
      <c r="AO640" s="193"/>
      <c r="AP640" s="323"/>
      <c r="AQ640" s="322"/>
      <c r="AR640" s="193"/>
      <c r="AS640" s="193"/>
      <c r="AT640" s="323"/>
      <c r="AU640" s="193"/>
      <c r="AV640" s="193"/>
      <c r="AW640" s="193"/>
      <c r="AX640" s="194"/>
      <c r="AY640">
        <f t="shared" ref="AY640:AY642" si="102">$AY$638</f>
        <v>0</v>
      </c>
    </row>
    <row r="641" spans="1:51" ht="23.25" hidden="1" customHeight="1" x14ac:dyDescent="0.15">
      <c r="A641" s="175"/>
      <c r="B641" s="172"/>
      <c r="C641" s="166"/>
      <c r="D641" s="172"/>
      <c r="E641" s="324"/>
      <c r="F641" s="325"/>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2"/>
      <c r="AF641" s="193"/>
      <c r="AG641" s="193"/>
      <c r="AH641" s="323"/>
      <c r="AI641" s="322"/>
      <c r="AJ641" s="193"/>
      <c r="AK641" s="193"/>
      <c r="AL641" s="193"/>
      <c r="AM641" s="322"/>
      <c r="AN641" s="193"/>
      <c r="AO641" s="193"/>
      <c r="AP641" s="323"/>
      <c r="AQ641" s="322"/>
      <c r="AR641" s="193"/>
      <c r="AS641" s="193"/>
      <c r="AT641" s="323"/>
      <c r="AU641" s="193"/>
      <c r="AV641" s="193"/>
      <c r="AW641" s="193"/>
      <c r="AX641" s="194"/>
      <c r="AY641">
        <f t="shared" si="102"/>
        <v>0</v>
      </c>
    </row>
    <row r="642" spans="1:51" ht="23.25" hidden="1" customHeight="1" x14ac:dyDescent="0.15">
      <c r="A642" s="175"/>
      <c r="B642" s="172"/>
      <c r="C642" s="166"/>
      <c r="D642" s="172"/>
      <c r="E642" s="324"/>
      <c r="F642" s="325"/>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2"/>
      <c r="AF642" s="193"/>
      <c r="AG642" s="193"/>
      <c r="AH642" s="323"/>
      <c r="AI642" s="322"/>
      <c r="AJ642" s="193"/>
      <c r="AK642" s="193"/>
      <c r="AL642" s="193"/>
      <c r="AM642" s="322"/>
      <c r="AN642" s="193"/>
      <c r="AO642" s="193"/>
      <c r="AP642" s="323"/>
      <c r="AQ642" s="322"/>
      <c r="AR642" s="193"/>
      <c r="AS642" s="193"/>
      <c r="AT642" s="323"/>
      <c r="AU642" s="193"/>
      <c r="AV642" s="193"/>
      <c r="AW642" s="193"/>
      <c r="AX642" s="194"/>
      <c r="AY642">
        <f t="shared" si="102"/>
        <v>0</v>
      </c>
    </row>
    <row r="643" spans="1:51" ht="1.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6" t="s">
        <v>204</v>
      </c>
      <c r="H646" s="111"/>
      <c r="I646" s="111"/>
      <c r="J646" s="877"/>
      <c r="K646" s="878"/>
      <c r="L646" s="878"/>
      <c r="M646" s="878"/>
      <c r="N646" s="878"/>
      <c r="O646" s="878"/>
      <c r="P646" s="878"/>
      <c r="Q646" s="878"/>
      <c r="R646" s="878"/>
      <c r="S646" s="878"/>
      <c r="T646" s="87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0"/>
      <c r="AY646" s="78" t="str">
        <f>IF(SUBSTITUTE($J$646,"-","")="","0","1")</f>
        <v>0</v>
      </c>
    </row>
    <row r="647" spans="1:51" ht="18.75" hidden="1" customHeight="1" x14ac:dyDescent="0.15">
      <c r="A647" s="175"/>
      <c r="B647" s="172"/>
      <c r="C647" s="166"/>
      <c r="D647" s="172"/>
      <c r="E647" s="324" t="s">
        <v>193</v>
      </c>
      <c r="F647" s="325"/>
      <c r="G647" s="326"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7" t="s">
        <v>192</v>
      </c>
      <c r="AF647" s="318"/>
      <c r="AG647" s="318"/>
      <c r="AH647" s="319"/>
      <c r="AI647" s="320" t="s">
        <v>465</v>
      </c>
      <c r="AJ647" s="320"/>
      <c r="AK647" s="320"/>
      <c r="AL647" s="143"/>
      <c r="AM647" s="320" t="s">
        <v>466</v>
      </c>
      <c r="AN647" s="320"/>
      <c r="AO647" s="320"/>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4"/>
      <c r="F648" s="325"/>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1"/>
      <c r="AJ648" s="321"/>
      <c r="AK648" s="321"/>
      <c r="AL648" s="142"/>
      <c r="AM648" s="321"/>
      <c r="AN648" s="321"/>
      <c r="AO648" s="321"/>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4"/>
      <c r="F649" s="325"/>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2"/>
      <c r="AF649" s="193"/>
      <c r="AG649" s="193"/>
      <c r="AH649" s="193"/>
      <c r="AI649" s="322"/>
      <c r="AJ649" s="193"/>
      <c r="AK649" s="193"/>
      <c r="AL649" s="193"/>
      <c r="AM649" s="322"/>
      <c r="AN649" s="193"/>
      <c r="AO649" s="193"/>
      <c r="AP649" s="323"/>
      <c r="AQ649" s="322"/>
      <c r="AR649" s="193"/>
      <c r="AS649" s="193"/>
      <c r="AT649" s="323"/>
      <c r="AU649" s="193"/>
      <c r="AV649" s="193"/>
      <c r="AW649" s="193"/>
      <c r="AX649" s="194"/>
      <c r="AY649">
        <f t="shared" ref="AY649:AY651" si="103">$AY$647</f>
        <v>0</v>
      </c>
    </row>
    <row r="650" spans="1:51" ht="23.25" hidden="1" customHeight="1" x14ac:dyDescent="0.15">
      <c r="A650" s="175"/>
      <c r="B650" s="172"/>
      <c r="C650" s="166"/>
      <c r="D650" s="172"/>
      <c r="E650" s="324"/>
      <c r="F650" s="325"/>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2"/>
      <c r="AF650" s="193"/>
      <c r="AG650" s="193"/>
      <c r="AH650" s="323"/>
      <c r="AI650" s="322"/>
      <c r="AJ650" s="193"/>
      <c r="AK650" s="193"/>
      <c r="AL650" s="193"/>
      <c r="AM650" s="322"/>
      <c r="AN650" s="193"/>
      <c r="AO650" s="193"/>
      <c r="AP650" s="323"/>
      <c r="AQ650" s="322"/>
      <c r="AR650" s="193"/>
      <c r="AS650" s="193"/>
      <c r="AT650" s="323"/>
      <c r="AU650" s="193"/>
      <c r="AV650" s="193"/>
      <c r="AW650" s="193"/>
      <c r="AX650" s="194"/>
      <c r="AY650">
        <f t="shared" si="103"/>
        <v>0</v>
      </c>
    </row>
    <row r="651" spans="1:51" ht="23.25" hidden="1" customHeight="1" x14ac:dyDescent="0.15">
      <c r="A651" s="175"/>
      <c r="B651" s="172"/>
      <c r="C651" s="166"/>
      <c r="D651" s="172"/>
      <c r="E651" s="324"/>
      <c r="F651" s="325"/>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2"/>
      <c r="AF651" s="193"/>
      <c r="AG651" s="193"/>
      <c r="AH651" s="323"/>
      <c r="AI651" s="322"/>
      <c r="AJ651" s="193"/>
      <c r="AK651" s="193"/>
      <c r="AL651" s="193"/>
      <c r="AM651" s="322"/>
      <c r="AN651" s="193"/>
      <c r="AO651" s="193"/>
      <c r="AP651" s="323"/>
      <c r="AQ651" s="322"/>
      <c r="AR651" s="193"/>
      <c r="AS651" s="193"/>
      <c r="AT651" s="323"/>
      <c r="AU651" s="193"/>
      <c r="AV651" s="193"/>
      <c r="AW651" s="193"/>
      <c r="AX651" s="194"/>
      <c r="AY651">
        <f t="shared" si="103"/>
        <v>0</v>
      </c>
    </row>
    <row r="652" spans="1:51" ht="18.75" hidden="1" customHeight="1" x14ac:dyDescent="0.15">
      <c r="A652" s="175"/>
      <c r="B652" s="172"/>
      <c r="C652" s="166"/>
      <c r="D652" s="172"/>
      <c r="E652" s="324" t="s">
        <v>193</v>
      </c>
      <c r="F652" s="325"/>
      <c r="G652" s="326"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7" t="s">
        <v>192</v>
      </c>
      <c r="AF652" s="318"/>
      <c r="AG652" s="318"/>
      <c r="AH652" s="319"/>
      <c r="AI652" s="320" t="s">
        <v>465</v>
      </c>
      <c r="AJ652" s="320"/>
      <c r="AK652" s="320"/>
      <c r="AL652" s="143"/>
      <c r="AM652" s="320" t="s">
        <v>466</v>
      </c>
      <c r="AN652" s="320"/>
      <c r="AO652" s="320"/>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4"/>
      <c r="F653" s="325"/>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1"/>
      <c r="AJ653" s="321"/>
      <c r="AK653" s="321"/>
      <c r="AL653" s="142"/>
      <c r="AM653" s="321"/>
      <c r="AN653" s="321"/>
      <c r="AO653" s="321"/>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4"/>
      <c r="F654" s="325"/>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2"/>
      <c r="AF654" s="193"/>
      <c r="AG654" s="193"/>
      <c r="AH654" s="193"/>
      <c r="AI654" s="322"/>
      <c r="AJ654" s="193"/>
      <c r="AK654" s="193"/>
      <c r="AL654" s="193"/>
      <c r="AM654" s="322"/>
      <c r="AN654" s="193"/>
      <c r="AO654" s="193"/>
      <c r="AP654" s="323"/>
      <c r="AQ654" s="322"/>
      <c r="AR654" s="193"/>
      <c r="AS654" s="193"/>
      <c r="AT654" s="323"/>
      <c r="AU654" s="193"/>
      <c r="AV654" s="193"/>
      <c r="AW654" s="193"/>
      <c r="AX654" s="194"/>
      <c r="AY654">
        <f t="shared" ref="AY654:AY656" si="104">$AY$652</f>
        <v>0</v>
      </c>
    </row>
    <row r="655" spans="1:51" ht="23.25" hidden="1" customHeight="1" x14ac:dyDescent="0.15">
      <c r="A655" s="175"/>
      <c r="B655" s="172"/>
      <c r="C655" s="166"/>
      <c r="D655" s="172"/>
      <c r="E655" s="324"/>
      <c r="F655" s="325"/>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2"/>
      <c r="AF655" s="193"/>
      <c r="AG655" s="193"/>
      <c r="AH655" s="323"/>
      <c r="AI655" s="322"/>
      <c r="AJ655" s="193"/>
      <c r="AK655" s="193"/>
      <c r="AL655" s="193"/>
      <c r="AM655" s="322"/>
      <c r="AN655" s="193"/>
      <c r="AO655" s="193"/>
      <c r="AP655" s="323"/>
      <c r="AQ655" s="322"/>
      <c r="AR655" s="193"/>
      <c r="AS655" s="193"/>
      <c r="AT655" s="323"/>
      <c r="AU655" s="193"/>
      <c r="AV655" s="193"/>
      <c r="AW655" s="193"/>
      <c r="AX655" s="194"/>
      <c r="AY655">
        <f t="shared" si="104"/>
        <v>0</v>
      </c>
    </row>
    <row r="656" spans="1:51" ht="23.25" hidden="1" customHeight="1" x14ac:dyDescent="0.15">
      <c r="A656" s="175"/>
      <c r="B656" s="172"/>
      <c r="C656" s="166"/>
      <c r="D656" s="172"/>
      <c r="E656" s="324"/>
      <c r="F656" s="325"/>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2"/>
      <c r="AF656" s="193"/>
      <c r="AG656" s="193"/>
      <c r="AH656" s="323"/>
      <c r="AI656" s="322"/>
      <c r="AJ656" s="193"/>
      <c r="AK656" s="193"/>
      <c r="AL656" s="193"/>
      <c r="AM656" s="322"/>
      <c r="AN656" s="193"/>
      <c r="AO656" s="193"/>
      <c r="AP656" s="323"/>
      <c r="AQ656" s="322"/>
      <c r="AR656" s="193"/>
      <c r="AS656" s="193"/>
      <c r="AT656" s="323"/>
      <c r="AU656" s="193"/>
      <c r="AV656" s="193"/>
      <c r="AW656" s="193"/>
      <c r="AX656" s="194"/>
      <c r="AY656">
        <f t="shared" si="104"/>
        <v>0</v>
      </c>
    </row>
    <row r="657" spans="1:51" ht="18.75" hidden="1" customHeight="1" x14ac:dyDescent="0.15">
      <c r="A657" s="175"/>
      <c r="B657" s="172"/>
      <c r="C657" s="166"/>
      <c r="D657" s="172"/>
      <c r="E657" s="324" t="s">
        <v>193</v>
      </c>
      <c r="F657" s="325"/>
      <c r="G657" s="326"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7" t="s">
        <v>192</v>
      </c>
      <c r="AF657" s="318"/>
      <c r="AG657" s="318"/>
      <c r="AH657" s="319"/>
      <c r="AI657" s="320" t="s">
        <v>465</v>
      </c>
      <c r="AJ657" s="320"/>
      <c r="AK657" s="320"/>
      <c r="AL657" s="143"/>
      <c r="AM657" s="320" t="s">
        <v>466</v>
      </c>
      <c r="AN657" s="320"/>
      <c r="AO657" s="320"/>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4"/>
      <c r="F658" s="325"/>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1"/>
      <c r="AJ658" s="321"/>
      <c r="AK658" s="321"/>
      <c r="AL658" s="142"/>
      <c r="AM658" s="321"/>
      <c r="AN658" s="321"/>
      <c r="AO658" s="321"/>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4"/>
      <c r="F659" s="325"/>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2"/>
      <c r="AF659" s="193"/>
      <c r="AG659" s="193"/>
      <c r="AH659" s="193"/>
      <c r="AI659" s="322"/>
      <c r="AJ659" s="193"/>
      <c r="AK659" s="193"/>
      <c r="AL659" s="193"/>
      <c r="AM659" s="322"/>
      <c r="AN659" s="193"/>
      <c r="AO659" s="193"/>
      <c r="AP659" s="323"/>
      <c r="AQ659" s="322"/>
      <c r="AR659" s="193"/>
      <c r="AS659" s="193"/>
      <c r="AT659" s="323"/>
      <c r="AU659" s="193"/>
      <c r="AV659" s="193"/>
      <c r="AW659" s="193"/>
      <c r="AX659" s="194"/>
      <c r="AY659">
        <f t="shared" ref="AY659:AY661" si="105">$AY$657</f>
        <v>0</v>
      </c>
    </row>
    <row r="660" spans="1:51" ht="23.25" hidden="1" customHeight="1" x14ac:dyDescent="0.15">
      <c r="A660" s="175"/>
      <c r="B660" s="172"/>
      <c r="C660" s="166"/>
      <c r="D660" s="172"/>
      <c r="E660" s="324"/>
      <c r="F660" s="325"/>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2"/>
      <c r="AF660" s="193"/>
      <c r="AG660" s="193"/>
      <c r="AH660" s="323"/>
      <c r="AI660" s="322"/>
      <c r="AJ660" s="193"/>
      <c r="AK660" s="193"/>
      <c r="AL660" s="193"/>
      <c r="AM660" s="322"/>
      <c r="AN660" s="193"/>
      <c r="AO660" s="193"/>
      <c r="AP660" s="323"/>
      <c r="AQ660" s="322"/>
      <c r="AR660" s="193"/>
      <c r="AS660" s="193"/>
      <c r="AT660" s="323"/>
      <c r="AU660" s="193"/>
      <c r="AV660" s="193"/>
      <c r="AW660" s="193"/>
      <c r="AX660" s="194"/>
      <c r="AY660">
        <f t="shared" si="105"/>
        <v>0</v>
      </c>
    </row>
    <row r="661" spans="1:51" ht="23.25" hidden="1" customHeight="1" x14ac:dyDescent="0.15">
      <c r="A661" s="175"/>
      <c r="B661" s="172"/>
      <c r="C661" s="166"/>
      <c r="D661" s="172"/>
      <c r="E661" s="324"/>
      <c r="F661" s="325"/>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2"/>
      <c r="AF661" s="193"/>
      <c r="AG661" s="193"/>
      <c r="AH661" s="323"/>
      <c r="AI661" s="322"/>
      <c r="AJ661" s="193"/>
      <c r="AK661" s="193"/>
      <c r="AL661" s="193"/>
      <c r="AM661" s="322"/>
      <c r="AN661" s="193"/>
      <c r="AO661" s="193"/>
      <c r="AP661" s="323"/>
      <c r="AQ661" s="322"/>
      <c r="AR661" s="193"/>
      <c r="AS661" s="193"/>
      <c r="AT661" s="323"/>
      <c r="AU661" s="193"/>
      <c r="AV661" s="193"/>
      <c r="AW661" s="193"/>
      <c r="AX661" s="194"/>
      <c r="AY661">
        <f t="shared" si="105"/>
        <v>0</v>
      </c>
    </row>
    <row r="662" spans="1:51" ht="18.75" hidden="1" customHeight="1" x14ac:dyDescent="0.15">
      <c r="A662" s="175"/>
      <c r="B662" s="172"/>
      <c r="C662" s="166"/>
      <c r="D662" s="172"/>
      <c r="E662" s="324" t="s">
        <v>193</v>
      </c>
      <c r="F662" s="325"/>
      <c r="G662" s="326"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7" t="s">
        <v>192</v>
      </c>
      <c r="AF662" s="318"/>
      <c r="AG662" s="318"/>
      <c r="AH662" s="319"/>
      <c r="AI662" s="320" t="s">
        <v>465</v>
      </c>
      <c r="AJ662" s="320"/>
      <c r="AK662" s="320"/>
      <c r="AL662" s="143"/>
      <c r="AM662" s="320" t="s">
        <v>466</v>
      </c>
      <c r="AN662" s="320"/>
      <c r="AO662" s="320"/>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4"/>
      <c r="F663" s="325"/>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1"/>
      <c r="AJ663" s="321"/>
      <c r="AK663" s="321"/>
      <c r="AL663" s="142"/>
      <c r="AM663" s="321"/>
      <c r="AN663" s="321"/>
      <c r="AO663" s="321"/>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4"/>
      <c r="F664" s="325"/>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2"/>
      <c r="AF664" s="193"/>
      <c r="AG664" s="193"/>
      <c r="AH664" s="193"/>
      <c r="AI664" s="322"/>
      <c r="AJ664" s="193"/>
      <c r="AK664" s="193"/>
      <c r="AL664" s="193"/>
      <c r="AM664" s="322"/>
      <c r="AN664" s="193"/>
      <c r="AO664" s="193"/>
      <c r="AP664" s="323"/>
      <c r="AQ664" s="322"/>
      <c r="AR664" s="193"/>
      <c r="AS664" s="193"/>
      <c r="AT664" s="323"/>
      <c r="AU664" s="193"/>
      <c r="AV664" s="193"/>
      <c r="AW664" s="193"/>
      <c r="AX664" s="194"/>
      <c r="AY664">
        <f t="shared" ref="AY664:AY666" si="106">$AY$662</f>
        <v>0</v>
      </c>
    </row>
    <row r="665" spans="1:51" ht="23.25" hidden="1" customHeight="1" x14ac:dyDescent="0.15">
      <c r="A665" s="175"/>
      <c r="B665" s="172"/>
      <c r="C665" s="166"/>
      <c r="D665" s="172"/>
      <c r="E665" s="324"/>
      <c r="F665" s="325"/>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2"/>
      <c r="AF665" s="193"/>
      <c r="AG665" s="193"/>
      <c r="AH665" s="323"/>
      <c r="AI665" s="322"/>
      <c r="AJ665" s="193"/>
      <c r="AK665" s="193"/>
      <c r="AL665" s="193"/>
      <c r="AM665" s="322"/>
      <c r="AN665" s="193"/>
      <c r="AO665" s="193"/>
      <c r="AP665" s="323"/>
      <c r="AQ665" s="322"/>
      <c r="AR665" s="193"/>
      <c r="AS665" s="193"/>
      <c r="AT665" s="323"/>
      <c r="AU665" s="193"/>
      <c r="AV665" s="193"/>
      <c r="AW665" s="193"/>
      <c r="AX665" s="194"/>
      <c r="AY665">
        <f t="shared" si="106"/>
        <v>0</v>
      </c>
    </row>
    <row r="666" spans="1:51" ht="23.25" hidden="1" customHeight="1" x14ac:dyDescent="0.15">
      <c r="A666" s="175"/>
      <c r="B666" s="172"/>
      <c r="C666" s="166"/>
      <c r="D666" s="172"/>
      <c r="E666" s="324"/>
      <c r="F666" s="325"/>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2"/>
      <c r="AF666" s="193"/>
      <c r="AG666" s="193"/>
      <c r="AH666" s="323"/>
      <c r="AI666" s="322"/>
      <c r="AJ666" s="193"/>
      <c r="AK666" s="193"/>
      <c r="AL666" s="193"/>
      <c r="AM666" s="322"/>
      <c r="AN666" s="193"/>
      <c r="AO666" s="193"/>
      <c r="AP666" s="323"/>
      <c r="AQ666" s="322"/>
      <c r="AR666" s="193"/>
      <c r="AS666" s="193"/>
      <c r="AT666" s="323"/>
      <c r="AU666" s="193"/>
      <c r="AV666" s="193"/>
      <c r="AW666" s="193"/>
      <c r="AX666" s="194"/>
      <c r="AY666">
        <f t="shared" si="106"/>
        <v>0</v>
      </c>
    </row>
    <row r="667" spans="1:51" ht="18.75" hidden="1" customHeight="1" x14ac:dyDescent="0.15">
      <c r="A667" s="175"/>
      <c r="B667" s="172"/>
      <c r="C667" s="166"/>
      <c r="D667" s="172"/>
      <c r="E667" s="324" t="s">
        <v>193</v>
      </c>
      <c r="F667" s="325"/>
      <c r="G667" s="326"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7" t="s">
        <v>192</v>
      </c>
      <c r="AF667" s="318"/>
      <c r="AG667" s="318"/>
      <c r="AH667" s="319"/>
      <c r="AI667" s="320" t="s">
        <v>465</v>
      </c>
      <c r="AJ667" s="320"/>
      <c r="AK667" s="320"/>
      <c r="AL667" s="143"/>
      <c r="AM667" s="320" t="s">
        <v>466</v>
      </c>
      <c r="AN667" s="320"/>
      <c r="AO667" s="320"/>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4"/>
      <c r="F668" s="325"/>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1"/>
      <c r="AJ668" s="321"/>
      <c r="AK668" s="321"/>
      <c r="AL668" s="142"/>
      <c r="AM668" s="321"/>
      <c r="AN668" s="321"/>
      <c r="AO668" s="321"/>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4"/>
      <c r="F669" s="325"/>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2"/>
      <c r="AF669" s="193"/>
      <c r="AG669" s="193"/>
      <c r="AH669" s="193"/>
      <c r="AI669" s="322"/>
      <c r="AJ669" s="193"/>
      <c r="AK669" s="193"/>
      <c r="AL669" s="193"/>
      <c r="AM669" s="322"/>
      <c r="AN669" s="193"/>
      <c r="AO669" s="193"/>
      <c r="AP669" s="323"/>
      <c r="AQ669" s="322"/>
      <c r="AR669" s="193"/>
      <c r="AS669" s="193"/>
      <c r="AT669" s="323"/>
      <c r="AU669" s="193"/>
      <c r="AV669" s="193"/>
      <c r="AW669" s="193"/>
      <c r="AX669" s="194"/>
      <c r="AY669">
        <f t="shared" ref="AY669:AY671" si="107">$AY$667</f>
        <v>0</v>
      </c>
    </row>
    <row r="670" spans="1:51" ht="23.25" hidden="1" customHeight="1" x14ac:dyDescent="0.15">
      <c r="A670" s="175"/>
      <c r="B670" s="172"/>
      <c r="C670" s="166"/>
      <c r="D670" s="172"/>
      <c r="E670" s="324"/>
      <c r="F670" s="325"/>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2"/>
      <c r="AF670" s="193"/>
      <c r="AG670" s="193"/>
      <c r="AH670" s="323"/>
      <c r="AI670" s="322"/>
      <c r="AJ670" s="193"/>
      <c r="AK670" s="193"/>
      <c r="AL670" s="193"/>
      <c r="AM670" s="322"/>
      <c r="AN670" s="193"/>
      <c r="AO670" s="193"/>
      <c r="AP670" s="323"/>
      <c r="AQ670" s="322"/>
      <c r="AR670" s="193"/>
      <c r="AS670" s="193"/>
      <c r="AT670" s="323"/>
      <c r="AU670" s="193"/>
      <c r="AV670" s="193"/>
      <c r="AW670" s="193"/>
      <c r="AX670" s="194"/>
      <c r="AY670">
        <f t="shared" si="107"/>
        <v>0</v>
      </c>
    </row>
    <row r="671" spans="1:51" ht="2.25" hidden="1" customHeight="1" thickBot="1" x14ac:dyDescent="0.2">
      <c r="A671" s="175"/>
      <c r="B671" s="172"/>
      <c r="C671" s="166"/>
      <c r="D671" s="172"/>
      <c r="E671" s="324"/>
      <c r="F671" s="325"/>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2"/>
      <c r="AF671" s="193"/>
      <c r="AG671" s="193"/>
      <c r="AH671" s="323"/>
      <c r="AI671" s="322"/>
      <c r="AJ671" s="193"/>
      <c r="AK671" s="193"/>
      <c r="AL671" s="193"/>
      <c r="AM671" s="322"/>
      <c r="AN671" s="193"/>
      <c r="AO671" s="193"/>
      <c r="AP671" s="323"/>
      <c r="AQ671" s="322"/>
      <c r="AR671" s="193"/>
      <c r="AS671" s="193"/>
      <c r="AT671" s="323"/>
      <c r="AU671" s="193"/>
      <c r="AV671" s="193"/>
      <c r="AW671" s="193"/>
      <c r="AX671" s="194"/>
      <c r="AY671">
        <f t="shared" si="107"/>
        <v>0</v>
      </c>
    </row>
    <row r="672" spans="1:51" ht="18.75" hidden="1" customHeight="1" x14ac:dyDescent="0.15">
      <c r="A672" s="175"/>
      <c r="B672" s="172"/>
      <c r="C672" s="166"/>
      <c r="D672" s="172"/>
      <c r="E672" s="324" t="s">
        <v>194</v>
      </c>
      <c r="F672" s="325"/>
      <c r="G672" s="326"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7" t="s">
        <v>192</v>
      </c>
      <c r="AF672" s="318"/>
      <c r="AG672" s="318"/>
      <c r="AH672" s="319"/>
      <c r="AI672" s="320" t="s">
        <v>465</v>
      </c>
      <c r="AJ672" s="320"/>
      <c r="AK672" s="320"/>
      <c r="AL672" s="143"/>
      <c r="AM672" s="320" t="s">
        <v>466</v>
      </c>
      <c r="AN672" s="320"/>
      <c r="AO672" s="320"/>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4"/>
      <c r="F673" s="325"/>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1"/>
      <c r="AJ673" s="321"/>
      <c r="AK673" s="321"/>
      <c r="AL673" s="142"/>
      <c r="AM673" s="321"/>
      <c r="AN673" s="321"/>
      <c r="AO673" s="321"/>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4"/>
      <c r="F674" s="325"/>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2"/>
      <c r="AF674" s="193"/>
      <c r="AG674" s="193"/>
      <c r="AH674" s="193"/>
      <c r="AI674" s="322"/>
      <c r="AJ674" s="193"/>
      <c r="AK674" s="193"/>
      <c r="AL674" s="193"/>
      <c r="AM674" s="322"/>
      <c r="AN674" s="193"/>
      <c r="AO674" s="193"/>
      <c r="AP674" s="323"/>
      <c r="AQ674" s="322"/>
      <c r="AR674" s="193"/>
      <c r="AS674" s="193"/>
      <c r="AT674" s="323"/>
      <c r="AU674" s="193"/>
      <c r="AV674" s="193"/>
      <c r="AW674" s="193"/>
      <c r="AX674" s="194"/>
      <c r="AY674">
        <f t="shared" ref="AY674:AY676" si="108">$AY$672</f>
        <v>0</v>
      </c>
    </row>
    <row r="675" spans="1:51" ht="23.25" hidden="1" customHeight="1" x14ac:dyDescent="0.15">
      <c r="A675" s="175"/>
      <c r="B675" s="172"/>
      <c r="C675" s="166"/>
      <c r="D675" s="172"/>
      <c r="E675" s="324"/>
      <c r="F675" s="325"/>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2"/>
      <c r="AF675" s="193"/>
      <c r="AG675" s="193"/>
      <c r="AH675" s="323"/>
      <c r="AI675" s="322"/>
      <c r="AJ675" s="193"/>
      <c r="AK675" s="193"/>
      <c r="AL675" s="193"/>
      <c r="AM675" s="322"/>
      <c r="AN675" s="193"/>
      <c r="AO675" s="193"/>
      <c r="AP675" s="323"/>
      <c r="AQ675" s="322"/>
      <c r="AR675" s="193"/>
      <c r="AS675" s="193"/>
      <c r="AT675" s="323"/>
      <c r="AU675" s="193"/>
      <c r="AV675" s="193"/>
      <c r="AW675" s="193"/>
      <c r="AX675" s="194"/>
      <c r="AY675">
        <f t="shared" si="108"/>
        <v>0</v>
      </c>
    </row>
    <row r="676" spans="1:51" ht="23.25" hidden="1" customHeight="1" x14ac:dyDescent="0.15">
      <c r="A676" s="175"/>
      <c r="B676" s="172"/>
      <c r="C676" s="166"/>
      <c r="D676" s="172"/>
      <c r="E676" s="324"/>
      <c r="F676" s="325"/>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2"/>
      <c r="AF676" s="193"/>
      <c r="AG676" s="193"/>
      <c r="AH676" s="323"/>
      <c r="AI676" s="322"/>
      <c r="AJ676" s="193"/>
      <c r="AK676" s="193"/>
      <c r="AL676" s="193"/>
      <c r="AM676" s="322"/>
      <c r="AN676" s="193"/>
      <c r="AO676" s="193"/>
      <c r="AP676" s="323"/>
      <c r="AQ676" s="322"/>
      <c r="AR676" s="193"/>
      <c r="AS676" s="193"/>
      <c r="AT676" s="323"/>
      <c r="AU676" s="193"/>
      <c r="AV676" s="193"/>
      <c r="AW676" s="193"/>
      <c r="AX676" s="194"/>
      <c r="AY676">
        <f t="shared" si="108"/>
        <v>0</v>
      </c>
    </row>
    <row r="677" spans="1:51" ht="18.75" hidden="1" customHeight="1" x14ac:dyDescent="0.15">
      <c r="A677" s="175"/>
      <c r="B677" s="172"/>
      <c r="C677" s="166"/>
      <c r="D677" s="172"/>
      <c r="E677" s="324" t="s">
        <v>194</v>
      </c>
      <c r="F677" s="325"/>
      <c r="G677" s="326"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7" t="s">
        <v>192</v>
      </c>
      <c r="AF677" s="318"/>
      <c r="AG677" s="318"/>
      <c r="AH677" s="319"/>
      <c r="AI677" s="320" t="s">
        <v>465</v>
      </c>
      <c r="AJ677" s="320"/>
      <c r="AK677" s="320"/>
      <c r="AL677" s="143"/>
      <c r="AM677" s="320" t="s">
        <v>466</v>
      </c>
      <c r="AN677" s="320"/>
      <c r="AO677" s="320"/>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4"/>
      <c r="F678" s="325"/>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1"/>
      <c r="AJ678" s="321"/>
      <c r="AK678" s="321"/>
      <c r="AL678" s="142"/>
      <c r="AM678" s="321"/>
      <c r="AN678" s="321"/>
      <c r="AO678" s="321"/>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4"/>
      <c r="F679" s="325"/>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2"/>
      <c r="AF679" s="193"/>
      <c r="AG679" s="193"/>
      <c r="AH679" s="193"/>
      <c r="AI679" s="322"/>
      <c r="AJ679" s="193"/>
      <c r="AK679" s="193"/>
      <c r="AL679" s="193"/>
      <c r="AM679" s="322"/>
      <c r="AN679" s="193"/>
      <c r="AO679" s="193"/>
      <c r="AP679" s="323"/>
      <c r="AQ679" s="322"/>
      <c r="AR679" s="193"/>
      <c r="AS679" s="193"/>
      <c r="AT679" s="323"/>
      <c r="AU679" s="193"/>
      <c r="AV679" s="193"/>
      <c r="AW679" s="193"/>
      <c r="AX679" s="194"/>
      <c r="AY679">
        <f t="shared" ref="AY679:AY681" si="109">$AY$677</f>
        <v>0</v>
      </c>
    </row>
    <row r="680" spans="1:51" ht="23.25" hidden="1" customHeight="1" x14ac:dyDescent="0.15">
      <c r="A680" s="175"/>
      <c r="B680" s="172"/>
      <c r="C680" s="166"/>
      <c r="D680" s="172"/>
      <c r="E680" s="324"/>
      <c r="F680" s="325"/>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2"/>
      <c r="AF680" s="193"/>
      <c r="AG680" s="193"/>
      <c r="AH680" s="323"/>
      <c r="AI680" s="322"/>
      <c r="AJ680" s="193"/>
      <c r="AK680" s="193"/>
      <c r="AL680" s="193"/>
      <c r="AM680" s="322"/>
      <c r="AN680" s="193"/>
      <c r="AO680" s="193"/>
      <c r="AP680" s="323"/>
      <c r="AQ680" s="322"/>
      <c r="AR680" s="193"/>
      <c r="AS680" s="193"/>
      <c r="AT680" s="323"/>
      <c r="AU680" s="193"/>
      <c r="AV680" s="193"/>
      <c r="AW680" s="193"/>
      <c r="AX680" s="194"/>
      <c r="AY680">
        <f t="shared" si="109"/>
        <v>0</v>
      </c>
    </row>
    <row r="681" spans="1:51" ht="23.25" hidden="1" customHeight="1" x14ac:dyDescent="0.15">
      <c r="A681" s="175"/>
      <c r="B681" s="172"/>
      <c r="C681" s="166"/>
      <c r="D681" s="172"/>
      <c r="E681" s="324"/>
      <c r="F681" s="325"/>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2"/>
      <c r="AF681" s="193"/>
      <c r="AG681" s="193"/>
      <c r="AH681" s="323"/>
      <c r="AI681" s="322"/>
      <c r="AJ681" s="193"/>
      <c r="AK681" s="193"/>
      <c r="AL681" s="193"/>
      <c r="AM681" s="322"/>
      <c r="AN681" s="193"/>
      <c r="AO681" s="193"/>
      <c r="AP681" s="323"/>
      <c r="AQ681" s="322"/>
      <c r="AR681" s="193"/>
      <c r="AS681" s="193"/>
      <c r="AT681" s="323"/>
      <c r="AU681" s="193"/>
      <c r="AV681" s="193"/>
      <c r="AW681" s="193"/>
      <c r="AX681" s="194"/>
      <c r="AY681">
        <f t="shared" si="109"/>
        <v>0</v>
      </c>
    </row>
    <row r="682" spans="1:51" ht="18.75" hidden="1" customHeight="1" x14ac:dyDescent="0.15">
      <c r="A682" s="175"/>
      <c r="B682" s="172"/>
      <c r="C682" s="166"/>
      <c r="D682" s="172"/>
      <c r="E682" s="324" t="s">
        <v>194</v>
      </c>
      <c r="F682" s="325"/>
      <c r="G682" s="326"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7" t="s">
        <v>192</v>
      </c>
      <c r="AF682" s="318"/>
      <c r="AG682" s="318"/>
      <c r="AH682" s="319"/>
      <c r="AI682" s="320" t="s">
        <v>465</v>
      </c>
      <c r="AJ682" s="320"/>
      <c r="AK682" s="320"/>
      <c r="AL682" s="143"/>
      <c r="AM682" s="320" t="s">
        <v>466</v>
      </c>
      <c r="AN682" s="320"/>
      <c r="AO682" s="320"/>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4"/>
      <c r="F683" s="325"/>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1"/>
      <c r="AJ683" s="321"/>
      <c r="AK683" s="321"/>
      <c r="AL683" s="142"/>
      <c r="AM683" s="321"/>
      <c r="AN683" s="321"/>
      <c r="AO683" s="321"/>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4"/>
      <c r="F684" s="325"/>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2"/>
      <c r="AF684" s="193"/>
      <c r="AG684" s="193"/>
      <c r="AH684" s="193"/>
      <c r="AI684" s="322"/>
      <c r="AJ684" s="193"/>
      <c r="AK684" s="193"/>
      <c r="AL684" s="193"/>
      <c r="AM684" s="322"/>
      <c r="AN684" s="193"/>
      <c r="AO684" s="193"/>
      <c r="AP684" s="323"/>
      <c r="AQ684" s="322"/>
      <c r="AR684" s="193"/>
      <c r="AS684" s="193"/>
      <c r="AT684" s="323"/>
      <c r="AU684" s="193"/>
      <c r="AV684" s="193"/>
      <c r="AW684" s="193"/>
      <c r="AX684" s="194"/>
      <c r="AY684">
        <f t="shared" ref="AY684:AY686" si="110">$AY$682</f>
        <v>0</v>
      </c>
    </row>
    <row r="685" spans="1:51" ht="23.25" hidden="1" customHeight="1" x14ac:dyDescent="0.15">
      <c r="A685" s="175"/>
      <c r="B685" s="172"/>
      <c r="C685" s="166"/>
      <c r="D685" s="172"/>
      <c r="E685" s="324"/>
      <c r="F685" s="325"/>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2"/>
      <c r="AF685" s="193"/>
      <c r="AG685" s="193"/>
      <c r="AH685" s="323"/>
      <c r="AI685" s="322"/>
      <c r="AJ685" s="193"/>
      <c r="AK685" s="193"/>
      <c r="AL685" s="193"/>
      <c r="AM685" s="322"/>
      <c r="AN685" s="193"/>
      <c r="AO685" s="193"/>
      <c r="AP685" s="323"/>
      <c r="AQ685" s="322"/>
      <c r="AR685" s="193"/>
      <c r="AS685" s="193"/>
      <c r="AT685" s="323"/>
      <c r="AU685" s="193"/>
      <c r="AV685" s="193"/>
      <c r="AW685" s="193"/>
      <c r="AX685" s="194"/>
      <c r="AY685">
        <f t="shared" si="110"/>
        <v>0</v>
      </c>
    </row>
    <row r="686" spans="1:51" ht="23.25" hidden="1" customHeight="1" x14ac:dyDescent="0.15">
      <c r="A686" s="175"/>
      <c r="B686" s="172"/>
      <c r="C686" s="166"/>
      <c r="D686" s="172"/>
      <c r="E686" s="324"/>
      <c r="F686" s="325"/>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2"/>
      <c r="AF686" s="193"/>
      <c r="AG686" s="193"/>
      <c r="AH686" s="323"/>
      <c r="AI686" s="322"/>
      <c r="AJ686" s="193"/>
      <c r="AK686" s="193"/>
      <c r="AL686" s="193"/>
      <c r="AM686" s="322"/>
      <c r="AN686" s="193"/>
      <c r="AO686" s="193"/>
      <c r="AP686" s="323"/>
      <c r="AQ686" s="322"/>
      <c r="AR686" s="193"/>
      <c r="AS686" s="193"/>
      <c r="AT686" s="323"/>
      <c r="AU686" s="193"/>
      <c r="AV686" s="193"/>
      <c r="AW686" s="193"/>
      <c r="AX686" s="194"/>
      <c r="AY686">
        <f t="shared" si="110"/>
        <v>0</v>
      </c>
    </row>
    <row r="687" spans="1:51" ht="18.75" hidden="1" customHeight="1" x14ac:dyDescent="0.15">
      <c r="A687" s="175"/>
      <c r="B687" s="172"/>
      <c r="C687" s="166"/>
      <c r="D687" s="172"/>
      <c r="E687" s="324" t="s">
        <v>194</v>
      </c>
      <c r="F687" s="325"/>
      <c r="G687" s="326"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7" t="s">
        <v>192</v>
      </c>
      <c r="AF687" s="318"/>
      <c r="AG687" s="318"/>
      <c r="AH687" s="319"/>
      <c r="AI687" s="320" t="s">
        <v>465</v>
      </c>
      <c r="AJ687" s="320"/>
      <c r="AK687" s="320"/>
      <c r="AL687" s="143"/>
      <c r="AM687" s="320" t="s">
        <v>466</v>
      </c>
      <c r="AN687" s="320"/>
      <c r="AO687" s="320"/>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4"/>
      <c r="F688" s="325"/>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1"/>
      <c r="AJ688" s="321"/>
      <c r="AK688" s="321"/>
      <c r="AL688" s="142"/>
      <c r="AM688" s="321"/>
      <c r="AN688" s="321"/>
      <c r="AO688" s="321"/>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4"/>
      <c r="F689" s="325"/>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2"/>
      <c r="AF689" s="193"/>
      <c r="AG689" s="193"/>
      <c r="AH689" s="193"/>
      <c r="AI689" s="322"/>
      <c r="AJ689" s="193"/>
      <c r="AK689" s="193"/>
      <c r="AL689" s="193"/>
      <c r="AM689" s="322"/>
      <c r="AN689" s="193"/>
      <c r="AO689" s="193"/>
      <c r="AP689" s="323"/>
      <c r="AQ689" s="322"/>
      <c r="AR689" s="193"/>
      <c r="AS689" s="193"/>
      <c r="AT689" s="323"/>
      <c r="AU689" s="193"/>
      <c r="AV689" s="193"/>
      <c r="AW689" s="193"/>
      <c r="AX689" s="194"/>
      <c r="AY689">
        <f t="shared" ref="AY689:AY691" si="111">$AY$687</f>
        <v>0</v>
      </c>
    </row>
    <row r="690" spans="1:51" ht="23.25" hidden="1" customHeight="1" x14ac:dyDescent="0.15">
      <c r="A690" s="175"/>
      <c r="B690" s="172"/>
      <c r="C690" s="166"/>
      <c r="D690" s="172"/>
      <c r="E690" s="324"/>
      <c r="F690" s="325"/>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2"/>
      <c r="AF690" s="193"/>
      <c r="AG690" s="193"/>
      <c r="AH690" s="323"/>
      <c r="AI690" s="322"/>
      <c r="AJ690" s="193"/>
      <c r="AK690" s="193"/>
      <c r="AL690" s="193"/>
      <c r="AM690" s="322"/>
      <c r="AN690" s="193"/>
      <c r="AO690" s="193"/>
      <c r="AP690" s="323"/>
      <c r="AQ690" s="322"/>
      <c r="AR690" s="193"/>
      <c r="AS690" s="193"/>
      <c r="AT690" s="323"/>
      <c r="AU690" s="193"/>
      <c r="AV690" s="193"/>
      <c r="AW690" s="193"/>
      <c r="AX690" s="194"/>
      <c r="AY690">
        <f t="shared" si="111"/>
        <v>0</v>
      </c>
    </row>
    <row r="691" spans="1:51" ht="23.25" hidden="1" customHeight="1" x14ac:dyDescent="0.15">
      <c r="A691" s="175"/>
      <c r="B691" s="172"/>
      <c r="C691" s="166"/>
      <c r="D691" s="172"/>
      <c r="E691" s="324"/>
      <c r="F691" s="325"/>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2"/>
      <c r="AF691" s="193"/>
      <c r="AG691" s="193"/>
      <c r="AH691" s="323"/>
      <c r="AI691" s="322"/>
      <c r="AJ691" s="193"/>
      <c r="AK691" s="193"/>
      <c r="AL691" s="193"/>
      <c r="AM691" s="322"/>
      <c r="AN691" s="193"/>
      <c r="AO691" s="193"/>
      <c r="AP691" s="323"/>
      <c r="AQ691" s="322"/>
      <c r="AR691" s="193"/>
      <c r="AS691" s="193"/>
      <c r="AT691" s="323"/>
      <c r="AU691" s="193"/>
      <c r="AV691" s="193"/>
      <c r="AW691" s="193"/>
      <c r="AX691" s="194"/>
      <c r="AY691">
        <f t="shared" si="111"/>
        <v>0</v>
      </c>
    </row>
    <row r="692" spans="1:51" ht="18.75" hidden="1" customHeight="1" x14ac:dyDescent="0.15">
      <c r="A692" s="175"/>
      <c r="B692" s="172"/>
      <c r="C692" s="166"/>
      <c r="D692" s="172"/>
      <c r="E692" s="324" t="s">
        <v>194</v>
      </c>
      <c r="F692" s="325"/>
      <c r="G692" s="326"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7" t="s">
        <v>192</v>
      </c>
      <c r="AF692" s="318"/>
      <c r="AG692" s="318"/>
      <c r="AH692" s="319"/>
      <c r="AI692" s="320" t="s">
        <v>465</v>
      </c>
      <c r="AJ692" s="320"/>
      <c r="AK692" s="320"/>
      <c r="AL692" s="143"/>
      <c r="AM692" s="320" t="s">
        <v>466</v>
      </c>
      <c r="AN692" s="320"/>
      <c r="AO692" s="320"/>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4"/>
      <c r="F693" s="325"/>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1"/>
      <c r="AJ693" s="321"/>
      <c r="AK693" s="321"/>
      <c r="AL693" s="142"/>
      <c r="AM693" s="321"/>
      <c r="AN693" s="321"/>
      <c r="AO693" s="321"/>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4"/>
      <c r="F694" s="325"/>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2"/>
      <c r="AF694" s="193"/>
      <c r="AG694" s="193"/>
      <c r="AH694" s="193"/>
      <c r="AI694" s="322"/>
      <c r="AJ694" s="193"/>
      <c r="AK694" s="193"/>
      <c r="AL694" s="193"/>
      <c r="AM694" s="322"/>
      <c r="AN694" s="193"/>
      <c r="AO694" s="193"/>
      <c r="AP694" s="323"/>
      <c r="AQ694" s="322"/>
      <c r="AR694" s="193"/>
      <c r="AS694" s="193"/>
      <c r="AT694" s="323"/>
      <c r="AU694" s="193"/>
      <c r="AV694" s="193"/>
      <c r="AW694" s="193"/>
      <c r="AX694" s="194"/>
      <c r="AY694">
        <f t="shared" ref="AY694:AY696" si="112">$AY$692</f>
        <v>0</v>
      </c>
    </row>
    <row r="695" spans="1:51" ht="23.25" hidden="1" customHeight="1" x14ac:dyDescent="0.15">
      <c r="A695" s="175"/>
      <c r="B695" s="172"/>
      <c r="C695" s="166"/>
      <c r="D695" s="172"/>
      <c r="E695" s="324"/>
      <c r="F695" s="325"/>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2"/>
      <c r="AF695" s="193"/>
      <c r="AG695" s="193"/>
      <c r="AH695" s="323"/>
      <c r="AI695" s="322"/>
      <c r="AJ695" s="193"/>
      <c r="AK695" s="193"/>
      <c r="AL695" s="193"/>
      <c r="AM695" s="322"/>
      <c r="AN695" s="193"/>
      <c r="AO695" s="193"/>
      <c r="AP695" s="323"/>
      <c r="AQ695" s="322"/>
      <c r="AR695" s="193"/>
      <c r="AS695" s="193"/>
      <c r="AT695" s="323"/>
      <c r="AU695" s="193"/>
      <c r="AV695" s="193"/>
      <c r="AW695" s="193"/>
      <c r="AX695" s="194"/>
      <c r="AY695">
        <f t="shared" si="112"/>
        <v>0</v>
      </c>
    </row>
    <row r="696" spans="1:51" ht="23.25" hidden="1" customHeight="1" x14ac:dyDescent="0.15">
      <c r="A696" s="175"/>
      <c r="B696" s="172"/>
      <c r="C696" s="166"/>
      <c r="D696" s="172"/>
      <c r="E696" s="324"/>
      <c r="F696" s="325"/>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2"/>
      <c r="AF696" s="193"/>
      <c r="AG696" s="193"/>
      <c r="AH696" s="323"/>
      <c r="AI696" s="322"/>
      <c r="AJ696" s="193"/>
      <c r="AK696" s="193"/>
      <c r="AL696" s="193"/>
      <c r="AM696" s="322"/>
      <c r="AN696" s="193"/>
      <c r="AO696" s="193"/>
      <c r="AP696" s="323"/>
      <c r="AQ696" s="322"/>
      <c r="AR696" s="193"/>
      <c r="AS696" s="193"/>
      <c r="AT696" s="323"/>
      <c r="AU696" s="193"/>
      <c r="AV696" s="193"/>
      <c r="AW696" s="193"/>
      <c r="AX696" s="194"/>
      <c r="AY696">
        <f t="shared" si="112"/>
        <v>0</v>
      </c>
    </row>
    <row r="697" spans="1:51" ht="23.2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10.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1" hidden="1" customHeight="1" thickBot="1" x14ac:dyDescent="0.2">
      <c r="A699" s="176"/>
      <c r="B699" s="177"/>
      <c r="C699" s="91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4" t="s">
        <v>46</v>
      </c>
      <c r="B700" s="885"/>
      <c r="C700" s="885"/>
      <c r="D700" s="885"/>
      <c r="E700" s="885"/>
      <c r="F700" s="885"/>
      <c r="G700" s="885"/>
      <c r="H700" s="885"/>
      <c r="I700" s="885"/>
      <c r="J700" s="885"/>
      <c r="K700" s="885"/>
      <c r="L700" s="885"/>
      <c r="M700" s="885"/>
      <c r="N700" s="885"/>
      <c r="O700" s="885"/>
      <c r="P700" s="885"/>
      <c r="Q700" s="885"/>
      <c r="R700" s="885"/>
      <c r="S700" s="885"/>
      <c r="T700" s="885"/>
      <c r="U700" s="885"/>
      <c r="V700" s="885"/>
      <c r="W700" s="885"/>
      <c r="X700" s="885"/>
      <c r="Y700" s="885"/>
      <c r="Z700" s="885"/>
      <c r="AA700" s="885"/>
      <c r="AB700" s="885"/>
      <c r="AC700" s="885"/>
      <c r="AD700" s="885"/>
      <c r="AE700" s="885"/>
      <c r="AF700" s="885"/>
      <c r="AG700" s="885"/>
      <c r="AH700" s="885"/>
      <c r="AI700" s="885"/>
      <c r="AJ700" s="885"/>
      <c r="AK700" s="885"/>
      <c r="AL700" s="885"/>
      <c r="AM700" s="885"/>
      <c r="AN700" s="885"/>
      <c r="AO700" s="885"/>
      <c r="AP700" s="885"/>
      <c r="AQ700" s="885"/>
      <c r="AR700" s="885"/>
      <c r="AS700" s="885"/>
      <c r="AT700" s="885"/>
      <c r="AU700" s="885"/>
      <c r="AV700" s="885"/>
      <c r="AW700" s="885"/>
      <c r="AX700" s="886"/>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799" t="s">
        <v>30</v>
      </c>
      <c r="AH701" s="362"/>
      <c r="AI701" s="362"/>
      <c r="AJ701" s="362"/>
      <c r="AK701" s="362"/>
      <c r="AL701" s="362"/>
      <c r="AM701" s="362"/>
      <c r="AN701" s="362"/>
      <c r="AO701" s="362"/>
      <c r="AP701" s="362"/>
      <c r="AQ701" s="362"/>
      <c r="AR701" s="362"/>
      <c r="AS701" s="362"/>
      <c r="AT701" s="362"/>
      <c r="AU701" s="362"/>
      <c r="AV701" s="362"/>
      <c r="AW701" s="362"/>
      <c r="AX701" s="800"/>
    </row>
    <row r="702" spans="1:51" ht="130.5" customHeight="1" x14ac:dyDescent="0.15">
      <c r="A702" s="847" t="s">
        <v>139</v>
      </c>
      <c r="B702" s="848"/>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7" t="s">
        <v>635</v>
      </c>
      <c r="AE702" s="328"/>
      <c r="AF702" s="328"/>
      <c r="AG702" s="365" t="s">
        <v>664</v>
      </c>
      <c r="AH702" s="366"/>
      <c r="AI702" s="366"/>
      <c r="AJ702" s="366"/>
      <c r="AK702" s="366"/>
      <c r="AL702" s="366"/>
      <c r="AM702" s="366"/>
      <c r="AN702" s="366"/>
      <c r="AO702" s="366"/>
      <c r="AP702" s="366"/>
      <c r="AQ702" s="366"/>
      <c r="AR702" s="366"/>
      <c r="AS702" s="366"/>
      <c r="AT702" s="366"/>
      <c r="AU702" s="366"/>
      <c r="AV702" s="366"/>
      <c r="AW702" s="366"/>
      <c r="AX702" s="367"/>
    </row>
    <row r="703" spans="1:51" ht="105.75" customHeight="1" x14ac:dyDescent="0.15">
      <c r="A703" s="849"/>
      <c r="B703" s="850"/>
      <c r="C703" s="791" t="s">
        <v>36</v>
      </c>
      <c r="D703" s="792"/>
      <c r="E703" s="792"/>
      <c r="F703" s="792"/>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372"/>
      <c r="AD703" s="307" t="s">
        <v>635</v>
      </c>
      <c r="AE703" s="308"/>
      <c r="AF703" s="308"/>
      <c r="AG703" s="89" t="s">
        <v>665</v>
      </c>
      <c r="AH703" s="90"/>
      <c r="AI703" s="90"/>
      <c r="AJ703" s="90"/>
      <c r="AK703" s="90"/>
      <c r="AL703" s="90"/>
      <c r="AM703" s="90"/>
      <c r="AN703" s="90"/>
      <c r="AO703" s="90"/>
      <c r="AP703" s="90"/>
      <c r="AQ703" s="90"/>
      <c r="AR703" s="90"/>
      <c r="AS703" s="90"/>
      <c r="AT703" s="90"/>
      <c r="AU703" s="90"/>
      <c r="AV703" s="90"/>
      <c r="AW703" s="90"/>
      <c r="AX703" s="91"/>
    </row>
    <row r="704" spans="1:51" ht="141.75" customHeight="1" x14ac:dyDescent="0.15">
      <c r="A704" s="851"/>
      <c r="B704" s="852"/>
      <c r="C704" s="793" t="s">
        <v>141</v>
      </c>
      <c r="D704" s="794"/>
      <c r="E704" s="794"/>
      <c r="F704" s="794"/>
      <c r="G704" s="794"/>
      <c r="H704" s="794"/>
      <c r="I704" s="794"/>
      <c r="J704" s="794"/>
      <c r="K704" s="794"/>
      <c r="L704" s="794"/>
      <c r="M704" s="794"/>
      <c r="N704" s="794"/>
      <c r="O704" s="794"/>
      <c r="P704" s="794"/>
      <c r="Q704" s="794"/>
      <c r="R704" s="794"/>
      <c r="S704" s="794"/>
      <c r="T704" s="794"/>
      <c r="U704" s="794"/>
      <c r="V704" s="794"/>
      <c r="W704" s="794"/>
      <c r="X704" s="794"/>
      <c r="Y704" s="794"/>
      <c r="Z704" s="794"/>
      <c r="AA704" s="794"/>
      <c r="AB704" s="794"/>
      <c r="AC704" s="795"/>
      <c r="AD704" s="812" t="s">
        <v>635</v>
      </c>
      <c r="AE704" s="813"/>
      <c r="AF704" s="813"/>
      <c r="AG704" s="153" t="s">
        <v>666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796" t="s">
        <v>40</v>
      </c>
      <c r="D705" s="797"/>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798"/>
      <c r="AD705" s="697" t="s">
        <v>663</v>
      </c>
      <c r="AE705" s="698"/>
      <c r="AF705" s="698"/>
      <c r="AG705" s="113" t="s">
        <v>684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5"/>
      <c r="D706" s="776"/>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671</v>
      </c>
      <c r="AE706" s="308"/>
      <c r="AF706" s="30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77"/>
      <c r="D707" s="778"/>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0" t="s">
        <v>671</v>
      </c>
      <c r="AE707" s="811"/>
      <c r="AF707" s="81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88" t="s">
        <v>41</v>
      </c>
      <c r="D708" s="789"/>
      <c r="E708" s="789"/>
      <c r="F708" s="789"/>
      <c r="G708" s="789"/>
      <c r="H708" s="789"/>
      <c r="I708" s="789"/>
      <c r="J708" s="789"/>
      <c r="K708" s="789"/>
      <c r="L708" s="789"/>
      <c r="M708" s="789"/>
      <c r="N708" s="789"/>
      <c r="O708" s="789"/>
      <c r="P708" s="789"/>
      <c r="Q708" s="789"/>
      <c r="R708" s="789"/>
      <c r="S708" s="789"/>
      <c r="T708" s="789"/>
      <c r="U708" s="789"/>
      <c r="V708" s="789"/>
      <c r="W708" s="789"/>
      <c r="X708" s="789"/>
      <c r="Y708" s="789"/>
      <c r="Z708" s="789"/>
      <c r="AA708" s="789"/>
      <c r="AB708" s="789"/>
      <c r="AC708" s="789"/>
      <c r="AD708" s="588" t="s">
        <v>635</v>
      </c>
      <c r="AE708" s="589"/>
      <c r="AF708" s="640"/>
      <c r="AG708" s="725" t="s">
        <v>677</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7" t="s">
        <v>635</v>
      </c>
      <c r="AE709" s="308"/>
      <c r="AF709" s="309"/>
      <c r="AG709" s="89" t="s">
        <v>679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7" t="s">
        <v>663</v>
      </c>
      <c r="AE710" s="308"/>
      <c r="AF710" s="309"/>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7" t="s">
        <v>635</v>
      </c>
      <c r="AE711" s="308"/>
      <c r="AF711" s="309"/>
      <c r="AG711" s="89" t="s">
        <v>678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307" t="s">
        <v>635</v>
      </c>
      <c r="AE712" s="308"/>
      <c r="AF712" s="309"/>
      <c r="AG712" s="89" t="s">
        <v>685</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6"/>
      <c r="B713" s="628"/>
      <c r="C713" s="925" t="s">
        <v>268</v>
      </c>
      <c r="D713" s="926"/>
      <c r="E713" s="926"/>
      <c r="F713" s="926"/>
      <c r="G713" s="926"/>
      <c r="H713" s="926"/>
      <c r="I713" s="926"/>
      <c r="J713" s="926"/>
      <c r="K713" s="926"/>
      <c r="L713" s="926"/>
      <c r="M713" s="926"/>
      <c r="N713" s="926"/>
      <c r="O713" s="926"/>
      <c r="P713" s="926"/>
      <c r="Q713" s="926"/>
      <c r="R713" s="926"/>
      <c r="S713" s="926"/>
      <c r="T713" s="926"/>
      <c r="U713" s="926"/>
      <c r="V713" s="926"/>
      <c r="W713" s="926"/>
      <c r="X713" s="926"/>
      <c r="Y713" s="926"/>
      <c r="Z713" s="926"/>
      <c r="AA713" s="926"/>
      <c r="AB713" s="926"/>
      <c r="AC713" s="927"/>
      <c r="AD713" s="307" t="s">
        <v>663</v>
      </c>
      <c r="AE713" s="308"/>
      <c r="AF713" s="309"/>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5" t="s">
        <v>635</v>
      </c>
      <c r="AE714" s="786"/>
      <c r="AF714" s="787"/>
      <c r="AG714" s="719" t="s">
        <v>683</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4" t="s">
        <v>39</v>
      </c>
      <c r="B715" s="765"/>
      <c r="C715" s="766" t="s">
        <v>247</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88" t="s">
        <v>635</v>
      </c>
      <c r="AE715" s="589"/>
      <c r="AF715" s="640"/>
      <c r="AG715" s="725" t="s">
        <v>680</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663</v>
      </c>
      <c r="AE716" s="611"/>
      <c r="AF716" s="611"/>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7" t="s">
        <v>635</v>
      </c>
      <c r="AE717" s="308"/>
      <c r="AF717" s="308"/>
      <c r="AG717" s="89" t="s">
        <v>681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7" t="s">
        <v>635</v>
      </c>
      <c r="AE718" s="308"/>
      <c r="AF718" s="308"/>
      <c r="AG718" s="115" t="s">
        <v>682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663</v>
      </c>
      <c r="AE719" s="589"/>
      <c r="AF719" s="589"/>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0"/>
      <c r="C726" s="790" t="s">
        <v>52</v>
      </c>
      <c r="D726" s="814"/>
      <c r="E726" s="814"/>
      <c r="F726" s="815"/>
      <c r="G726" s="562" t="s">
        <v>675</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1"/>
      <c r="B727" s="782"/>
      <c r="C727" s="731" t="s">
        <v>56</v>
      </c>
      <c r="D727" s="732"/>
      <c r="E727" s="732"/>
      <c r="F727" s="733"/>
      <c r="G727" s="560" t="s">
        <v>676</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68" t="s">
        <v>594</v>
      </c>
      <c r="B737" s="196"/>
      <c r="C737" s="196"/>
      <c r="D737" s="197"/>
      <c r="E737" s="932"/>
      <c r="F737" s="933"/>
      <c r="G737" s="933"/>
      <c r="H737" s="933"/>
      <c r="I737" s="933"/>
      <c r="J737" s="933"/>
      <c r="K737" s="933"/>
      <c r="L737" s="933"/>
      <c r="M737" s="933"/>
      <c r="N737" s="933"/>
      <c r="O737" s="933"/>
      <c r="P737" s="935"/>
      <c r="Q737" s="932"/>
      <c r="R737" s="933"/>
      <c r="S737" s="933"/>
      <c r="T737" s="933"/>
      <c r="U737" s="933"/>
      <c r="V737" s="933"/>
      <c r="W737" s="933"/>
      <c r="X737" s="933"/>
      <c r="Y737" s="933"/>
      <c r="Z737" s="933"/>
      <c r="AA737" s="933"/>
      <c r="AB737" s="935"/>
      <c r="AC737" s="932"/>
      <c r="AD737" s="933"/>
      <c r="AE737" s="933"/>
      <c r="AF737" s="933"/>
      <c r="AG737" s="933"/>
      <c r="AH737" s="933"/>
      <c r="AI737" s="933"/>
      <c r="AJ737" s="933"/>
      <c r="AK737" s="933"/>
      <c r="AL737" s="933"/>
      <c r="AM737" s="933"/>
      <c r="AN737" s="935"/>
      <c r="AO737" s="932"/>
      <c r="AP737" s="933"/>
      <c r="AQ737" s="933"/>
      <c r="AR737" s="933"/>
      <c r="AS737" s="933"/>
      <c r="AT737" s="933"/>
      <c r="AU737" s="933"/>
      <c r="AV737" s="933"/>
      <c r="AW737" s="933"/>
      <c r="AX737" s="934"/>
      <c r="AY737" s="82"/>
    </row>
    <row r="738" spans="1:51" ht="24.75" customHeight="1" x14ac:dyDescent="0.15">
      <c r="A738" s="347" t="s">
        <v>317</v>
      </c>
      <c r="B738" s="347"/>
      <c r="C738" s="347"/>
      <c r="D738" s="347"/>
      <c r="E738" s="932"/>
      <c r="F738" s="933"/>
      <c r="G738" s="933"/>
      <c r="H738" s="933"/>
      <c r="I738" s="933"/>
      <c r="J738" s="933"/>
      <c r="K738" s="933"/>
      <c r="L738" s="933"/>
      <c r="M738" s="933"/>
      <c r="N738" s="933"/>
      <c r="O738" s="933"/>
      <c r="P738" s="935"/>
      <c r="Q738" s="932"/>
      <c r="R738" s="933"/>
      <c r="S738" s="933"/>
      <c r="T738" s="933"/>
      <c r="U738" s="933"/>
      <c r="V738" s="933"/>
      <c r="W738" s="933"/>
      <c r="X738" s="933"/>
      <c r="Y738" s="933"/>
      <c r="Z738" s="933"/>
      <c r="AA738" s="933"/>
      <c r="AB738" s="935"/>
      <c r="AC738" s="932"/>
      <c r="AD738" s="933"/>
      <c r="AE738" s="933"/>
      <c r="AF738" s="933"/>
      <c r="AG738" s="933"/>
      <c r="AH738" s="933"/>
      <c r="AI738" s="933"/>
      <c r="AJ738" s="933"/>
      <c r="AK738" s="933"/>
      <c r="AL738" s="933"/>
      <c r="AM738" s="933"/>
      <c r="AN738" s="935"/>
      <c r="AO738" s="932"/>
      <c r="AP738" s="933"/>
      <c r="AQ738" s="933"/>
      <c r="AR738" s="933"/>
      <c r="AS738" s="933"/>
      <c r="AT738" s="933"/>
      <c r="AU738" s="933"/>
      <c r="AV738" s="933"/>
      <c r="AW738" s="933"/>
      <c r="AX738" s="934"/>
    </row>
    <row r="739" spans="1:51" ht="24.75" customHeight="1" x14ac:dyDescent="0.15">
      <c r="A739" s="347" t="s">
        <v>316</v>
      </c>
      <c r="B739" s="347"/>
      <c r="C739" s="347"/>
      <c r="D739" s="347"/>
      <c r="E739" s="932"/>
      <c r="F739" s="933"/>
      <c r="G739" s="933"/>
      <c r="H739" s="933"/>
      <c r="I739" s="933"/>
      <c r="J739" s="933"/>
      <c r="K739" s="933"/>
      <c r="L739" s="933"/>
      <c r="M739" s="933"/>
      <c r="N739" s="933"/>
      <c r="O739" s="933"/>
      <c r="P739" s="935"/>
      <c r="Q739" s="932"/>
      <c r="R739" s="933"/>
      <c r="S739" s="933"/>
      <c r="T739" s="933"/>
      <c r="U739" s="933"/>
      <c r="V739" s="933"/>
      <c r="W739" s="933"/>
      <c r="X739" s="933"/>
      <c r="Y739" s="933"/>
      <c r="Z739" s="933"/>
      <c r="AA739" s="933"/>
      <c r="AB739" s="935"/>
      <c r="AC739" s="932"/>
      <c r="AD739" s="933"/>
      <c r="AE739" s="933"/>
      <c r="AF739" s="933"/>
      <c r="AG739" s="933"/>
      <c r="AH739" s="933"/>
      <c r="AI739" s="933"/>
      <c r="AJ739" s="933"/>
      <c r="AK739" s="933"/>
      <c r="AL739" s="933"/>
      <c r="AM739" s="933"/>
      <c r="AN739" s="935"/>
      <c r="AO739" s="932"/>
      <c r="AP739" s="933"/>
      <c r="AQ739" s="933"/>
      <c r="AR739" s="933"/>
      <c r="AS739" s="933"/>
      <c r="AT739" s="933"/>
      <c r="AU739" s="933"/>
      <c r="AV739" s="933"/>
      <c r="AW739" s="933"/>
      <c r="AX739" s="934"/>
    </row>
    <row r="740" spans="1:51" ht="24.75" customHeight="1" x14ac:dyDescent="0.15">
      <c r="A740" s="347" t="s">
        <v>315</v>
      </c>
      <c r="B740" s="347"/>
      <c r="C740" s="347"/>
      <c r="D740" s="347"/>
      <c r="E740" s="932"/>
      <c r="F740" s="933"/>
      <c r="G740" s="933"/>
      <c r="H740" s="933"/>
      <c r="I740" s="933"/>
      <c r="J740" s="933"/>
      <c r="K740" s="933"/>
      <c r="L740" s="933"/>
      <c r="M740" s="933"/>
      <c r="N740" s="933"/>
      <c r="O740" s="933"/>
      <c r="P740" s="935"/>
      <c r="Q740" s="932"/>
      <c r="R740" s="933"/>
      <c r="S740" s="933"/>
      <c r="T740" s="933"/>
      <c r="U740" s="933"/>
      <c r="V740" s="933"/>
      <c r="W740" s="933"/>
      <c r="X740" s="933"/>
      <c r="Y740" s="933"/>
      <c r="Z740" s="933"/>
      <c r="AA740" s="933"/>
      <c r="AB740" s="935"/>
      <c r="AC740" s="932"/>
      <c r="AD740" s="933"/>
      <c r="AE740" s="933"/>
      <c r="AF740" s="933"/>
      <c r="AG740" s="933"/>
      <c r="AH740" s="933"/>
      <c r="AI740" s="933"/>
      <c r="AJ740" s="933"/>
      <c r="AK740" s="933"/>
      <c r="AL740" s="933"/>
      <c r="AM740" s="933"/>
      <c r="AN740" s="935"/>
      <c r="AO740" s="932"/>
      <c r="AP740" s="933"/>
      <c r="AQ740" s="933"/>
      <c r="AR740" s="933"/>
      <c r="AS740" s="933"/>
      <c r="AT740" s="933"/>
      <c r="AU740" s="933"/>
      <c r="AV740" s="933"/>
      <c r="AW740" s="933"/>
      <c r="AX740" s="934"/>
    </row>
    <row r="741" spans="1:51" ht="24.75" customHeight="1" x14ac:dyDescent="0.15">
      <c r="A741" s="347" t="s">
        <v>314</v>
      </c>
      <c r="B741" s="347"/>
      <c r="C741" s="347"/>
      <c r="D741" s="347"/>
      <c r="E741" s="932"/>
      <c r="F741" s="933"/>
      <c r="G741" s="933"/>
      <c r="H741" s="933"/>
      <c r="I741" s="933"/>
      <c r="J741" s="933"/>
      <c r="K741" s="933"/>
      <c r="L741" s="933"/>
      <c r="M741" s="933"/>
      <c r="N741" s="933"/>
      <c r="O741" s="933"/>
      <c r="P741" s="935"/>
      <c r="Q741" s="932"/>
      <c r="R741" s="933"/>
      <c r="S741" s="933"/>
      <c r="T741" s="933"/>
      <c r="U741" s="933"/>
      <c r="V741" s="933"/>
      <c r="W741" s="933"/>
      <c r="X741" s="933"/>
      <c r="Y741" s="933"/>
      <c r="Z741" s="933"/>
      <c r="AA741" s="933"/>
      <c r="AB741" s="935"/>
      <c r="AC741" s="932"/>
      <c r="AD741" s="933"/>
      <c r="AE741" s="933"/>
      <c r="AF741" s="933"/>
      <c r="AG741" s="933"/>
      <c r="AH741" s="933"/>
      <c r="AI741" s="933"/>
      <c r="AJ741" s="933"/>
      <c r="AK741" s="933"/>
      <c r="AL741" s="933"/>
      <c r="AM741" s="933"/>
      <c r="AN741" s="935"/>
      <c r="AO741" s="932"/>
      <c r="AP741" s="933"/>
      <c r="AQ741" s="933"/>
      <c r="AR741" s="933"/>
      <c r="AS741" s="933"/>
      <c r="AT741" s="933"/>
      <c r="AU741" s="933"/>
      <c r="AV741" s="933"/>
      <c r="AW741" s="933"/>
      <c r="AX741" s="934"/>
    </row>
    <row r="742" spans="1:51" ht="24.75" customHeight="1" x14ac:dyDescent="0.15">
      <c r="A742" s="347" t="s">
        <v>313</v>
      </c>
      <c r="B742" s="347"/>
      <c r="C742" s="347"/>
      <c r="D742" s="347"/>
      <c r="E742" s="932"/>
      <c r="F742" s="933"/>
      <c r="G742" s="933"/>
      <c r="H742" s="933"/>
      <c r="I742" s="933"/>
      <c r="J742" s="933"/>
      <c r="K742" s="933"/>
      <c r="L742" s="933"/>
      <c r="M742" s="933"/>
      <c r="N742" s="933"/>
      <c r="O742" s="933"/>
      <c r="P742" s="935"/>
      <c r="Q742" s="932"/>
      <c r="R742" s="933"/>
      <c r="S742" s="933"/>
      <c r="T742" s="933"/>
      <c r="U742" s="933"/>
      <c r="V742" s="933"/>
      <c r="W742" s="933"/>
      <c r="X742" s="933"/>
      <c r="Y742" s="933"/>
      <c r="Z742" s="933"/>
      <c r="AA742" s="933"/>
      <c r="AB742" s="935"/>
      <c r="AC742" s="932"/>
      <c r="AD742" s="933"/>
      <c r="AE742" s="933"/>
      <c r="AF742" s="933"/>
      <c r="AG742" s="933"/>
      <c r="AH742" s="933"/>
      <c r="AI742" s="933"/>
      <c r="AJ742" s="933"/>
      <c r="AK742" s="933"/>
      <c r="AL742" s="933"/>
      <c r="AM742" s="933"/>
      <c r="AN742" s="935"/>
      <c r="AO742" s="932"/>
      <c r="AP742" s="933"/>
      <c r="AQ742" s="933"/>
      <c r="AR742" s="933"/>
      <c r="AS742" s="933"/>
      <c r="AT742" s="933"/>
      <c r="AU742" s="933"/>
      <c r="AV742" s="933"/>
      <c r="AW742" s="933"/>
      <c r="AX742" s="934"/>
    </row>
    <row r="743" spans="1:51" ht="24.75" customHeight="1" x14ac:dyDescent="0.15">
      <c r="A743" s="347" t="s">
        <v>312</v>
      </c>
      <c r="B743" s="347"/>
      <c r="C743" s="347"/>
      <c r="D743" s="347"/>
      <c r="E743" s="932"/>
      <c r="F743" s="933"/>
      <c r="G743" s="933"/>
      <c r="H743" s="933"/>
      <c r="I743" s="933"/>
      <c r="J743" s="933"/>
      <c r="K743" s="933"/>
      <c r="L743" s="933"/>
      <c r="M743" s="933"/>
      <c r="N743" s="933"/>
      <c r="O743" s="933"/>
      <c r="P743" s="935"/>
      <c r="Q743" s="932"/>
      <c r="R743" s="933"/>
      <c r="S743" s="933"/>
      <c r="T743" s="933"/>
      <c r="U743" s="933"/>
      <c r="V743" s="933"/>
      <c r="W743" s="933"/>
      <c r="X743" s="933"/>
      <c r="Y743" s="933"/>
      <c r="Z743" s="933"/>
      <c r="AA743" s="933"/>
      <c r="AB743" s="935"/>
      <c r="AC743" s="932"/>
      <c r="AD743" s="933"/>
      <c r="AE743" s="933"/>
      <c r="AF743" s="933"/>
      <c r="AG743" s="933"/>
      <c r="AH743" s="933"/>
      <c r="AI743" s="933"/>
      <c r="AJ743" s="933"/>
      <c r="AK743" s="933"/>
      <c r="AL743" s="933"/>
      <c r="AM743" s="933"/>
      <c r="AN743" s="935"/>
      <c r="AO743" s="932"/>
      <c r="AP743" s="933"/>
      <c r="AQ743" s="933"/>
      <c r="AR743" s="933"/>
      <c r="AS743" s="933"/>
      <c r="AT743" s="933"/>
      <c r="AU743" s="933"/>
      <c r="AV743" s="933"/>
      <c r="AW743" s="933"/>
      <c r="AX743" s="934"/>
    </row>
    <row r="744" spans="1:51" ht="24.75" customHeight="1" x14ac:dyDescent="0.15">
      <c r="A744" s="347" t="s">
        <v>311</v>
      </c>
      <c r="B744" s="347"/>
      <c r="C744" s="347"/>
      <c r="D744" s="347"/>
      <c r="E744" s="932"/>
      <c r="F744" s="933"/>
      <c r="G744" s="933"/>
      <c r="H744" s="933"/>
      <c r="I744" s="933"/>
      <c r="J744" s="933"/>
      <c r="K744" s="933"/>
      <c r="L744" s="933"/>
      <c r="M744" s="933"/>
      <c r="N744" s="933"/>
      <c r="O744" s="933"/>
      <c r="P744" s="935"/>
      <c r="Q744" s="932"/>
      <c r="R744" s="933"/>
      <c r="S744" s="933"/>
      <c r="T744" s="933"/>
      <c r="U744" s="933"/>
      <c r="V744" s="933"/>
      <c r="W744" s="933"/>
      <c r="X744" s="933"/>
      <c r="Y744" s="933"/>
      <c r="Z744" s="933"/>
      <c r="AA744" s="933"/>
      <c r="AB744" s="935"/>
      <c r="AC744" s="932"/>
      <c r="AD744" s="933"/>
      <c r="AE744" s="933"/>
      <c r="AF744" s="933"/>
      <c r="AG744" s="933"/>
      <c r="AH744" s="933"/>
      <c r="AI744" s="933"/>
      <c r="AJ744" s="933"/>
      <c r="AK744" s="933"/>
      <c r="AL744" s="933"/>
      <c r="AM744" s="933"/>
      <c r="AN744" s="935"/>
      <c r="AO744" s="932"/>
      <c r="AP744" s="933"/>
      <c r="AQ744" s="933"/>
      <c r="AR744" s="933"/>
      <c r="AS744" s="933"/>
      <c r="AT744" s="933"/>
      <c r="AU744" s="933"/>
      <c r="AV744" s="933"/>
      <c r="AW744" s="933"/>
      <c r="AX744" s="934"/>
    </row>
    <row r="745" spans="1:51" ht="24.75" customHeight="1" x14ac:dyDescent="0.15">
      <c r="A745" s="347" t="s">
        <v>310</v>
      </c>
      <c r="B745" s="347"/>
      <c r="C745" s="347"/>
      <c r="D745" s="347"/>
      <c r="E745" s="969"/>
      <c r="F745" s="970"/>
      <c r="G745" s="970"/>
      <c r="H745" s="970"/>
      <c r="I745" s="970"/>
      <c r="J745" s="970"/>
      <c r="K745" s="970"/>
      <c r="L745" s="970"/>
      <c r="M745" s="970"/>
      <c r="N745" s="970"/>
      <c r="O745" s="970"/>
      <c r="P745" s="971"/>
      <c r="Q745" s="969"/>
      <c r="R745" s="970"/>
      <c r="S745" s="970"/>
      <c r="T745" s="970"/>
      <c r="U745" s="970"/>
      <c r="V745" s="970"/>
      <c r="W745" s="970"/>
      <c r="X745" s="970"/>
      <c r="Y745" s="970"/>
      <c r="Z745" s="970"/>
      <c r="AA745" s="970"/>
      <c r="AB745" s="971"/>
      <c r="AC745" s="969"/>
      <c r="AD745" s="970"/>
      <c r="AE745" s="970"/>
      <c r="AF745" s="970"/>
      <c r="AG745" s="970"/>
      <c r="AH745" s="970"/>
      <c r="AI745" s="970"/>
      <c r="AJ745" s="970"/>
      <c r="AK745" s="970"/>
      <c r="AL745" s="970"/>
      <c r="AM745" s="970"/>
      <c r="AN745" s="971"/>
      <c r="AO745" s="932"/>
      <c r="AP745" s="933"/>
      <c r="AQ745" s="933"/>
      <c r="AR745" s="933"/>
      <c r="AS745" s="933"/>
      <c r="AT745" s="933"/>
      <c r="AU745" s="933"/>
      <c r="AV745" s="933"/>
      <c r="AW745" s="933"/>
      <c r="AX745" s="934"/>
    </row>
    <row r="746" spans="1:51" ht="24.75" customHeight="1" x14ac:dyDescent="0.15">
      <c r="A746" s="347" t="s">
        <v>467</v>
      </c>
      <c r="B746" s="347"/>
      <c r="C746" s="347"/>
      <c r="D746" s="347"/>
      <c r="E746" s="938"/>
      <c r="F746" s="936"/>
      <c r="G746" s="936"/>
      <c r="H746" s="85" t="str">
        <f>IF(E746="","","-")</f>
        <v/>
      </c>
      <c r="I746" s="936"/>
      <c r="J746" s="936"/>
      <c r="K746" s="85" t="str">
        <f>IF(I746="","","-")</f>
        <v/>
      </c>
      <c r="L746" s="937"/>
      <c r="M746" s="937"/>
      <c r="N746" s="85" t="str">
        <f>IF(O746="","","-")</f>
        <v/>
      </c>
      <c r="O746" s="939"/>
      <c r="P746" s="940"/>
      <c r="Q746" s="938"/>
      <c r="R746" s="936"/>
      <c r="S746" s="936"/>
      <c r="T746" s="85" t="str">
        <f>IF(Q746="","","-")</f>
        <v/>
      </c>
      <c r="U746" s="936"/>
      <c r="V746" s="936"/>
      <c r="W746" s="85" t="str">
        <f>IF(U746="","","-")</f>
        <v/>
      </c>
      <c r="X746" s="937"/>
      <c r="Y746" s="937"/>
      <c r="Z746" s="85" t="str">
        <f>IF(AA746="","","-")</f>
        <v/>
      </c>
      <c r="AA746" s="939"/>
      <c r="AB746" s="940"/>
      <c r="AC746" s="938"/>
      <c r="AD746" s="936"/>
      <c r="AE746" s="936"/>
      <c r="AF746" s="85" t="str">
        <f>IF(AC746="","","-")</f>
        <v/>
      </c>
      <c r="AG746" s="936"/>
      <c r="AH746" s="936"/>
      <c r="AI746" s="85" t="str">
        <f>IF(AG746="","","-")</f>
        <v/>
      </c>
      <c r="AJ746" s="937"/>
      <c r="AK746" s="937"/>
      <c r="AL746" s="85" t="str">
        <f>IF(AM746="","","-")</f>
        <v/>
      </c>
      <c r="AM746" s="939"/>
      <c r="AN746" s="940"/>
      <c r="AO746" s="938"/>
      <c r="AP746" s="936"/>
      <c r="AQ746" s="85" t="str">
        <f>IF(AO746="","","-")</f>
        <v/>
      </c>
      <c r="AR746" s="936"/>
      <c r="AS746" s="936"/>
      <c r="AT746" s="85" t="str">
        <f>IF(AR746="","","-")</f>
        <v/>
      </c>
      <c r="AU746" s="937"/>
      <c r="AV746" s="937"/>
      <c r="AW746" s="85" t="str">
        <f>IF(AX746="","","-")</f>
        <v/>
      </c>
      <c r="AX746" s="88"/>
    </row>
    <row r="747" spans="1:51" ht="24.75" customHeight="1" x14ac:dyDescent="0.15">
      <c r="A747" s="347" t="s">
        <v>429</v>
      </c>
      <c r="B747" s="347"/>
      <c r="C747" s="347"/>
      <c r="D747" s="347"/>
      <c r="E747" s="938" t="s">
        <v>632</v>
      </c>
      <c r="F747" s="936"/>
      <c r="G747" s="936"/>
      <c r="H747" s="85" t="str">
        <f>IF(E747="","","-")</f>
        <v>-</v>
      </c>
      <c r="I747" s="936" t="s">
        <v>333</v>
      </c>
      <c r="J747" s="936"/>
      <c r="K747" s="85" t="str">
        <f>IF(I747="","","-")</f>
        <v>-</v>
      </c>
      <c r="L747" s="937">
        <v>21</v>
      </c>
      <c r="M747" s="937"/>
      <c r="N747" s="85" t="str">
        <f>IF(O747="","","-")</f>
        <v/>
      </c>
      <c r="O747" s="939"/>
      <c r="P747" s="940"/>
      <c r="Q747" s="938"/>
      <c r="R747" s="936"/>
      <c r="S747" s="936"/>
      <c r="T747" s="85" t="str">
        <f>IF(Q747="","","-")</f>
        <v/>
      </c>
      <c r="U747" s="936"/>
      <c r="V747" s="936"/>
      <c r="W747" s="85" t="str">
        <f>IF(U747="","","-")</f>
        <v/>
      </c>
      <c r="X747" s="937"/>
      <c r="Y747" s="937"/>
      <c r="Z747" s="85" t="str">
        <f>IF(AA747="","","-")</f>
        <v/>
      </c>
      <c r="AA747" s="939"/>
      <c r="AB747" s="940"/>
      <c r="AC747" s="938"/>
      <c r="AD747" s="936"/>
      <c r="AE747" s="936"/>
      <c r="AF747" s="85" t="str">
        <f>IF(AC747="","","-")</f>
        <v/>
      </c>
      <c r="AG747" s="936"/>
      <c r="AH747" s="936"/>
      <c r="AI747" s="85" t="str">
        <f>IF(AG747="","","-")</f>
        <v/>
      </c>
      <c r="AJ747" s="937"/>
      <c r="AK747" s="937"/>
      <c r="AL747" s="85" t="str">
        <f>IF(AM747="","","-")</f>
        <v/>
      </c>
      <c r="AM747" s="939"/>
      <c r="AN747" s="940"/>
      <c r="AO747" s="938"/>
      <c r="AP747" s="936"/>
      <c r="AQ747" s="85" t="str">
        <f>IF(AO747="","","-")</f>
        <v/>
      </c>
      <c r="AR747" s="936"/>
      <c r="AS747" s="936"/>
      <c r="AT747" s="85" t="str">
        <f>IF(AR747="","","-")</f>
        <v/>
      </c>
      <c r="AU747" s="937"/>
      <c r="AV747" s="937"/>
      <c r="AW747" s="85" t="str">
        <f>IF(AX747="","","-")</f>
        <v/>
      </c>
      <c r="AX747" s="88"/>
    </row>
    <row r="748" spans="1:51" ht="28.35" customHeight="1" x14ac:dyDescent="0.15">
      <c r="A748" s="598" t="s">
        <v>304</v>
      </c>
      <c r="B748" s="599"/>
      <c r="C748" s="599"/>
      <c r="D748" s="599"/>
      <c r="E748" s="599"/>
      <c r="F748" s="60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306</v>
      </c>
      <c r="B787" s="613"/>
      <c r="C787" s="613"/>
      <c r="D787" s="613"/>
      <c r="E787" s="613"/>
      <c r="F787" s="614"/>
      <c r="G787" s="579" t="s">
        <v>282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4"/>
    </row>
    <row r="788" spans="1:51" ht="24.75" customHeight="1" x14ac:dyDescent="0.15">
      <c r="A788" s="615"/>
      <c r="B788" s="616"/>
      <c r="C788" s="616"/>
      <c r="D788" s="616"/>
      <c r="E788" s="616"/>
      <c r="F788" s="617"/>
      <c r="G788" s="790" t="s">
        <v>17</v>
      </c>
      <c r="H788" s="651"/>
      <c r="I788" s="651"/>
      <c r="J788" s="651"/>
      <c r="K788" s="651"/>
      <c r="L788" s="650" t="s">
        <v>18</v>
      </c>
      <c r="M788" s="651"/>
      <c r="N788" s="651"/>
      <c r="O788" s="651"/>
      <c r="P788" s="651"/>
      <c r="Q788" s="651"/>
      <c r="R788" s="651"/>
      <c r="S788" s="651"/>
      <c r="T788" s="651"/>
      <c r="U788" s="651"/>
      <c r="V788" s="651"/>
      <c r="W788" s="651"/>
      <c r="X788" s="652"/>
      <c r="Y788" s="637" t="s">
        <v>19</v>
      </c>
      <c r="Z788" s="638"/>
      <c r="AA788" s="638"/>
      <c r="AB788" s="779"/>
      <c r="AC788" s="790" t="s">
        <v>17</v>
      </c>
      <c r="AD788" s="651"/>
      <c r="AE788" s="651"/>
      <c r="AF788" s="651"/>
      <c r="AG788" s="651"/>
      <c r="AH788" s="650" t="s">
        <v>18</v>
      </c>
      <c r="AI788" s="651"/>
      <c r="AJ788" s="651"/>
      <c r="AK788" s="651"/>
      <c r="AL788" s="651"/>
      <c r="AM788" s="651"/>
      <c r="AN788" s="651"/>
      <c r="AO788" s="651"/>
      <c r="AP788" s="651"/>
      <c r="AQ788" s="651"/>
      <c r="AR788" s="651"/>
      <c r="AS788" s="651"/>
      <c r="AT788" s="652"/>
      <c r="AU788" s="637" t="s">
        <v>19</v>
      </c>
      <c r="AV788" s="638"/>
      <c r="AW788" s="638"/>
      <c r="AX788" s="639"/>
    </row>
    <row r="789" spans="1:51" ht="24.75" customHeight="1" x14ac:dyDescent="0.15">
      <c r="A789" s="615"/>
      <c r="B789" s="616"/>
      <c r="C789" s="616"/>
      <c r="D789" s="616"/>
      <c r="E789" s="616"/>
      <c r="F789" s="617"/>
      <c r="G789" s="653" t="s">
        <v>667</v>
      </c>
      <c r="H789" s="654"/>
      <c r="I789" s="654"/>
      <c r="J789" s="654"/>
      <c r="K789" s="655"/>
      <c r="L789" s="647" t="s">
        <v>668</v>
      </c>
      <c r="M789" s="648"/>
      <c r="N789" s="648"/>
      <c r="O789" s="648"/>
      <c r="P789" s="648"/>
      <c r="Q789" s="648"/>
      <c r="R789" s="648"/>
      <c r="S789" s="648"/>
      <c r="T789" s="648"/>
      <c r="U789" s="648"/>
      <c r="V789" s="648"/>
      <c r="W789" s="648"/>
      <c r="X789" s="649"/>
      <c r="Y789" s="368">
        <v>13</v>
      </c>
      <c r="Z789" s="369"/>
      <c r="AA789" s="369"/>
      <c r="AB789" s="783"/>
      <c r="AC789" s="653"/>
      <c r="AD789" s="654"/>
      <c r="AE789" s="654"/>
      <c r="AF789" s="654"/>
      <c r="AG789" s="655"/>
      <c r="AH789" s="647"/>
      <c r="AI789" s="648"/>
      <c r="AJ789" s="648"/>
      <c r="AK789" s="648"/>
      <c r="AL789" s="648"/>
      <c r="AM789" s="648"/>
      <c r="AN789" s="648"/>
      <c r="AO789" s="648"/>
      <c r="AP789" s="648"/>
      <c r="AQ789" s="648"/>
      <c r="AR789" s="648"/>
      <c r="AS789" s="648"/>
      <c r="AT789" s="649"/>
      <c r="AU789" s="368"/>
      <c r="AV789" s="369"/>
      <c r="AW789" s="369"/>
      <c r="AX789" s="370"/>
    </row>
    <row r="790" spans="1:51" ht="24.75"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1" t="s">
        <v>20</v>
      </c>
      <c r="H799" s="802"/>
      <c r="I799" s="802"/>
      <c r="J799" s="802"/>
      <c r="K799" s="802"/>
      <c r="L799" s="803"/>
      <c r="M799" s="804"/>
      <c r="N799" s="804"/>
      <c r="O799" s="804"/>
      <c r="P799" s="804"/>
      <c r="Q799" s="804"/>
      <c r="R799" s="804"/>
      <c r="S799" s="804"/>
      <c r="T799" s="804"/>
      <c r="U799" s="804"/>
      <c r="V799" s="804"/>
      <c r="W799" s="804"/>
      <c r="X799" s="805"/>
      <c r="Y799" s="806">
        <f>SUM(Y789:AB798)</f>
        <v>13</v>
      </c>
      <c r="Z799" s="807"/>
      <c r="AA799" s="807"/>
      <c r="AB799" s="808"/>
      <c r="AC799" s="801" t="s">
        <v>20</v>
      </c>
      <c r="AD799" s="802"/>
      <c r="AE799" s="802"/>
      <c r="AF799" s="802"/>
      <c r="AG799" s="802"/>
      <c r="AH799" s="803"/>
      <c r="AI799" s="804"/>
      <c r="AJ799" s="804"/>
      <c r="AK799" s="804"/>
      <c r="AL799" s="804"/>
      <c r="AM799" s="804"/>
      <c r="AN799" s="804"/>
      <c r="AO799" s="804"/>
      <c r="AP799" s="804"/>
      <c r="AQ799" s="804"/>
      <c r="AR799" s="804"/>
      <c r="AS799" s="804"/>
      <c r="AT799" s="805"/>
      <c r="AU799" s="806">
        <f>SUM(AU789:AX798)</f>
        <v>0</v>
      </c>
      <c r="AV799" s="807"/>
      <c r="AW799" s="807"/>
      <c r="AX799" s="809"/>
    </row>
    <row r="800" spans="1:51" ht="0.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4"/>
      <c r="AY800">
        <f>COUNTA($G$802,$AC$802)</f>
        <v>0</v>
      </c>
    </row>
    <row r="801" spans="1:51" ht="24.75" hidden="1" customHeight="1" x14ac:dyDescent="0.15">
      <c r="A801" s="615"/>
      <c r="B801" s="616"/>
      <c r="C801" s="616"/>
      <c r="D801" s="616"/>
      <c r="E801" s="616"/>
      <c r="F801" s="617"/>
      <c r="G801" s="790" t="s">
        <v>17</v>
      </c>
      <c r="H801" s="651"/>
      <c r="I801" s="651"/>
      <c r="J801" s="651"/>
      <c r="K801" s="651"/>
      <c r="L801" s="650" t="s">
        <v>18</v>
      </c>
      <c r="M801" s="651"/>
      <c r="N801" s="651"/>
      <c r="O801" s="651"/>
      <c r="P801" s="651"/>
      <c r="Q801" s="651"/>
      <c r="R801" s="651"/>
      <c r="S801" s="651"/>
      <c r="T801" s="651"/>
      <c r="U801" s="651"/>
      <c r="V801" s="651"/>
      <c r="W801" s="651"/>
      <c r="X801" s="652"/>
      <c r="Y801" s="637" t="s">
        <v>19</v>
      </c>
      <c r="Z801" s="638"/>
      <c r="AA801" s="638"/>
      <c r="AB801" s="779"/>
      <c r="AC801" s="790" t="s">
        <v>17</v>
      </c>
      <c r="AD801" s="651"/>
      <c r="AE801" s="651"/>
      <c r="AF801" s="651"/>
      <c r="AG801" s="651"/>
      <c r="AH801" s="650" t="s">
        <v>18</v>
      </c>
      <c r="AI801" s="651"/>
      <c r="AJ801" s="651"/>
      <c r="AK801" s="651"/>
      <c r="AL801" s="651"/>
      <c r="AM801" s="651"/>
      <c r="AN801" s="651"/>
      <c r="AO801" s="651"/>
      <c r="AP801" s="651"/>
      <c r="AQ801" s="651"/>
      <c r="AR801" s="651"/>
      <c r="AS801" s="651"/>
      <c r="AT801" s="652"/>
      <c r="AU801" s="637" t="s">
        <v>19</v>
      </c>
      <c r="AV801" s="638"/>
      <c r="AW801" s="638"/>
      <c r="AX801" s="639"/>
      <c r="AY801">
        <f>$AY$800</f>
        <v>0</v>
      </c>
    </row>
    <row r="802" spans="1:51" ht="20.25" hidden="1" customHeight="1" x14ac:dyDescent="0.15">
      <c r="A802" s="615"/>
      <c r="B802" s="616"/>
      <c r="C802" s="616"/>
      <c r="D802" s="616"/>
      <c r="E802" s="616"/>
      <c r="F802" s="617"/>
      <c r="G802" s="653"/>
      <c r="H802" s="654"/>
      <c r="I802" s="654"/>
      <c r="J802" s="654"/>
      <c r="K802" s="655"/>
      <c r="L802" s="647"/>
      <c r="M802" s="648"/>
      <c r="N802" s="648"/>
      <c r="O802" s="648"/>
      <c r="P802" s="648"/>
      <c r="Q802" s="648"/>
      <c r="R802" s="648"/>
      <c r="S802" s="648"/>
      <c r="T802" s="648"/>
      <c r="U802" s="648"/>
      <c r="V802" s="648"/>
      <c r="W802" s="648"/>
      <c r="X802" s="649"/>
      <c r="Y802" s="368"/>
      <c r="Z802" s="369"/>
      <c r="AA802" s="369"/>
      <c r="AB802" s="783"/>
      <c r="AC802" s="653"/>
      <c r="AD802" s="654"/>
      <c r="AE802" s="654"/>
      <c r="AF802" s="654"/>
      <c r="AG802" s="655"/>
      <c r="AH802" s="647"/>
      <c r="AI802" s="648"/>
      <c r="AJ802" s="648"/>
      <c r="AK802" s="648"/>
      <c r="AL802" s="648"/>
      <c r="AM802" s="648"/>
      <c r="AN802" s="648"/>
      <c r="AO802" s="648"/>
      <c r="AP802" s="648"/>
      <c r="AQ802" s="648"/>
      <c r="AR802" s="648"/>
      <c r="AS802" s="648"/>
      <c r="AT802" s="649"/>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1" t="s">
        <v>20</v>
      </c>
      <c r="H812" s="802"/>
      <c r="I812" s="802"/>
      <c r="J812" s="802"/>
      <c r="K812" s="802"/>
      <c r="L812" s="803"/>
      <c r="M812" s="804"/>
      <c r="N812" s="804"/>
      <c r="O812" s="804"/>
      <c r="P812" s="804"/>
      <c r="Q812" s="804"/>
      <c r="R812" s="804"/>
      <c r="S812" s="804"/>
      <c r="T812" s="804"/>
      <c r="U812" s="804"/>
      <c r="V812" s="804"/>
      <c r="W812" s="804"/>
      <c r="X812" s="805"/>
      <c r="Y812" s="806">
        <f>SUM(Y802:AB811)</f>
        <v>0</v>
      </c>
      <c r="Z812" s="807"/>
      <c r="AA812" s="807"/>
      <c r="AB812" s="808"/>
      <c r="AC812" s="801" t="s">
        <v>20</v>
      </c>
      <c r="AD812" s="802"/>
      <c r="AE812" s="802"/>
      <c r="AF812" s="802"/>
      <c r="AG812" s="802"/>
      <c r="AH812" s="803"/>
      <c r="AI812" s="804"/>
      <c r="AJ812" s="804"/>
      <c r="AK812" s="804"/>
      <c r="AL812" s="804"/>
      <c r="AM812" s="804"/>
      <c r="AN812" s="804"/>
      <c r="AO812" s="804"/>
      <c r="AP812" s="804"/>
      <c r="AQ812" s="804"/>
      <c r="AR812" s="804"/>
      <c r="AS812" s="804"/>
      <c r="AT812" s="805"/>
      <c r="AU812" s="806">
        <f>SUM(AU802:AX811)</f>
        <v>0</v>
      </c>
      <c r="AV812" s="807"/>
      <c r="AW812" s="807"/>
      <c r="AX812" s="809"/>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4"/>
      <c r="AY813">
        <f>COUNTA($G$815,$AC$815)</f>
        <v>0</v>
      </c>
    </row>
    <row r="814" spans="1:51" ht="24.75" hidden="1" customHeight="1" x14ac:dyDescent="0.15">
      <c r="A814" s="615"/>
      <c r="B814" s="616"/>
      <c r="C814" s="616"/>
      <c r="D814" s="616"/>
      <c r="E814" s="616"/>
      <c r="F814" s="617"/>
      <c r="G814" s="790" t="s">
        <v>17</v>
      </c>
      <c r="H814" s="651"/>
      <c r="I814" s="651"/>
      <c r="J814" s="651"/>
      <c r="K814" s="651"/>
      <c r="L814" s="650" t="s">
        <v>18</v>
      </c>
      <c r="M814" s="651"/>
      <c r="N814" s="651"/>
      <c r="O814" s="651"/>
      <c r="P814" s="651"/>
      <c r="Q814" s="651"/>
      <c r="R814" s="651"/>
      <c r="S814" s="651"/>
      <c r="T814" s="651"/>
      <c r="U814" s="651"/>
      <c r="V814" s="651"/>
      <c r="W814" s="651"/>
      <c r="X814" s="652"/>
      <c r="Y814" s="637" t="s">
        <v>19</v>
      </c>
      <c r="Z814" s="638"/>
      <c r="AA814" s="638"/>
      <c r="AB814" s="779"/>
      <c r="AC814" s="790" t="s">
        <v>17</v>
      </c>
      <c r="AD814" s="651"/>
      <c r="AE814" s="651"/>
      <c r="AF814" s="651"/>
      <c r="AG814" s="651"/>
      <c r="AH814" s="650" t="s">
        <v>18</v>
      </c>
      <c r="AI814" s="651"/>
      <c r="AJ814" s="651"/>
      <c r="AK814" s="651"/>
      <c r="AL814" s="651"/>
      <c r="AM814" s="651"/>
      <c r="AN814" s="651"/>
      <c r="AO814" s="651"/>
      <c r="AP814" s="651"/>
      <c r="AQ814" s="651"/>
      <c r="AR814" s="651"/>
      <c r="AS814" s="651"/>
      <c r="AT814" s="652"/>
      <c r="AU814" s="637" t="s">
        <v>19</v>
      </c>
      <c r="AV814" s="638"/>
      <c r="AW814" s="638"/>
      <c r="AX814" s="639"/>
      <c r="AY814">
        <f>$AY$813</f>
        <v>0</v>
      </c>
    </row>
    <row r="815" spans="1:51" ht="24.75" hidden="1" customHeight="1" x14ac:dyDescent="0.15">
      <c r="A815" s="615"/>
      <c r="B815" s="616"/>
      <c r="C815" s="616"/>
      <c r="D815" s="616"/>
      <c r="E815" s="616"/>
      <c r="F815" s="617"/>
      <c r="G815" s="653"/>
      <c r="H815" s="654"/>
      <c r="I815" s="654"/>
      <c r="J815" s="654"/>
      <c r="K815" s="655"/>
      <c r="L815" s="647"/>
      <c r="M815" s="648"/>
      <c r="N815" s="648"/>
      <c r="O815" s="648"/>
      <c r="P815" s="648"/>
      <c r="Q815" s="648"/>
      <c r="R815" s="648"/>
      <c r="S815" s="648"/>
      <c r="T815" s="648"/>
      <c r="U815" s="648"/>
      <c r="V815" s="648"/>
      <c r="W815" s="648"/>
      <c r="X815" s="649"/>
      <c r="Y815" s="368"/>
      <c r="Z815" s="369"/>
      <c r="AA815" s="369"/>
      <c r="AB815" s="783"/>
      <c r="AC815" s="653"/>
      <c r="AD815" s="654"/>
      <c r="AE815" s="654"/>
      <c r="AF815" s="654"/>
      <c r="AG815" s="655"/>
      <c r="AH815" s="647"/>
      <c r="AI815" s="648"/>
      <c r="AJ815" s="648"/>
      <c r="AK815" s="648"/>
      <c r="AL815" s="648"/>
      <c r="AM815" s="648"/>
      <c r="AN815" s="648"/>
      <c r="AO815" s="648"/>
      <c r="AP815" s="648"/>
      <c r="AQ815" s="648"/>
      <c r="AR815" s="648"/>
      <c r="AS815" s="648"/>
      <c r="AT815" s="649"/>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19.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1" t="s">
        <v>20</v>
      </c>
      <c r="H825" s="802"/>
      <c r="I825" s="802"/>
      <c r="J825" s="802"/>
      <c r="K825" s="802"/>
      <c r="L825" s="803"/>
      <c r="M825" s="804"/>
      <c r="N825" s="804"/>
      <c r="O825" s="804"/>
      <c r="P825" s="804"/>
      <c r="Q825" s="804"/>
      <c r="R825" s="804"/>
      <c r="S825" s="804"/>
      <c r="T825" s="804"/>
      <c r="U825" s="804"/>
      <c r="V825" s="804"/>
      <c r="W825" s="804"/>
      <c r="X825" s="805"/>
      <c r="Y825" s="806">
        <f>SUM(Y815:AB824)</f>
        <v>0</v>
      </c>
      <c r="Z825" s="807"/>
      <c r="AA825" s="807"/>
      <c r="AB825" s="808"/>
      <c r="AC825" s="801" t="s">
        <v>20</v>
      </c>
      <c r="AD825" s="802"/>
      <c r="AE825" s="802"/>
      <c r="AF825" s="802"/>
      <c r="AG825" s="802"/>
      <c r="AH825" s="803"/>
      <c r="AI825" s="804"/>
      <c r="AJ825" s="804"/>
      <c r="AK825" s="804"/>
      <c r="AL825" s="804"/>
      <c r="AM825" s="804"/>
      <c r="AN825" s="804"/>
      <c r="AO825" s="804"/>
      <c r="AP825" s="804"/>
      <c r="AQ825" s="804"/>
      <c r="AR825" s="804"/>
      <c r="AS825" s="804"/>
      <c r="AT825" s="805"/>
      <c r="AU825" s="806">
        <f>SUM(AU815:AX824)</f>
        <v>0</v>
      </c>
      <c r="AV825" s="807"/>
      <c r="AW825" s="807"/>
      <c r="AX825" s="809"/>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4"/>
      <c r="AY826">
        <f>COUNTA($G$828,$AC$828)</f>
        <v>0</v>
      </c>
    </row>
    <row r="827" spans="1:51" ht="24.75" hidden="1" customHeight="1" x14ac:dyDescent="0.15">
      <c r="A827" s="615"/>
      <c r="B827" s="616"/>
      <c r="C827" s="616"/>
      <c r="D827" s="616"/>
      <c r="E827" s="616"/>
      <c r="F827" s="617"/>
      <c r="G827" s="790" t="s">
        <v>17</v>
      </c>
      <c r="H827" s="651"/>
      <c r="I827" s="651"/>
      <c r="J827" s="651"/>
      <c r="K827" s="651"/>
      <c r="L827" s="650" t="s">
        <v>18</v>
      </c>
      <c r="M827" s="651"/>
      <c r="N827" s="651"/>
      <c r="O827" s="651"/>
      <c r="P827" s="651"/>
      <c r="Q827" s="651"/>
      <c r="R827" s="651"/>
      <c r="S827" s="651"/>
      <c r="T827" s="651"/>
      <c r="U827" s="651"/>
      <c r="V827" s="651"/>
      <c r="W827" s="651"/>
      <c r="X827" s="652"/>
      <c r="Y827" s="637" t="s">
        <v>19</v>
      </c>
      <c r="Z827" s="638"/>
      <c r="AA827" s="638"/>
      <c r="AB827" s="779"/>
      <c r="AC827" s="790" t="s">
        <v>17</v>
      </c>
      <c r="AD827" s="651"/>
      <c r="AE827" s="651"/>
      <c r="AF827" s="651"/>
      <c r="AG827" s="651"/>
      <c r="AH827" s="650" t="s">
        <v>18</v>
      </c>
      <c r="AI827" s="651"/>
      <c r="AJ827" s="651"/>
      <c r="AK827" s="651"/>
      <c r="AL827" s="651"/>
      <c r="AM827" s="651"/>
      <c r="AN827" s="651"/>
      <c r="AO827" s="651"/>
      <c r="AP827" s="651"/>
      <c r="AQ827" s="651"/>
      <c r="AR827" s="651"/>
      <c r="AS827" s="651"/>
      <c r="AT827" s="652"/>
      <c r="AU827" s="637" t="s">
        <v>19</v>
      </c>
      <c r="AV827" s="638"/>
      <c r="AW827" s="638"/>
      <c r="AX827" s="639"/>
      <c r="AY827">
        <f>$AY$826</f>
        <v>0</v>
      </c>
    </row>
    <row r="828" spans="1:51" s="16" customFormat="1" ht="24.75" hidden="1" customHeight="1" x14ac:dyDescent="0.15">
      <c r="A828" s="615"/>
      <c r="B828" s="616"/>
      <c r="C828" s="616"/>
      <c r="D828" s="616"/>
      <c r="E828" s="616"/>
      <c r="F828" s="617"/>
      <c r="G828" s="653"/>
      <c r="H828" s="654"/>
      <c r="I828" s="654"/>
      <c r="J828" s="654"/>
      <c r="K828" s="655"/>
      <c r="L828" s="647"/>
      <c r="M828" s="648"/>
      <c r="N828" s="648"/>
      <c r="O828" s="648"/>
      <c r="P828" s="648"/>
      <c r="Q828" s="648"/>
      <c r="R828" s="648"/>
      <c r="S828" s="648"/>
      <c r="T828" s="648"/>
      <c r="U828" s="648"/>
      <c r="V828" s="648"/>
      <c r="W828" s="648"/>
      <c r="X828" s="649"/>
      <c r="Y828" s="368"/>
      <c r="Z828" s="369"/>
      <c r="AA828" s="369"/>
      <c r="AB828" s="783"/>
      <c r="AC828" s="653"/>
      <c r="AD828" s="654"/>
      <c r="AE828" s="654"/>
      <c r="AF828" s="654"/>
      <c r="AG828" s="655"/>
      <c r="AH828" s="647"/>
      <c r="AI828" s="648"/>
      <c r="AJ828" s="648"/>
      <c r="AK828" s="648"/>
      <c r="AL828" s="648"/>
      <c r="AM828" s="648"/>
      <c r="AN828" s="648"/>
      <c r="AO828" s="648"/>
      <c r="AP828" s="648"/>
      <c r="AQ828" s="648"/>
      <c r="AR828" s="648"/>
      <c r="AS828" s="648"/>
      <c r="AT828" s="649"/>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1" t="s">
        <v>20</v>
      </c>
      <c r="H838" s="802"/>
      <c r="I838" s="802"/>
      <c r="J838" s="802"/>
      <c r="K838" s="802"/>
      <c r="L838" s="803"/>
      <c r="M838" s="804"/>
      <c r="N838" s="804"/>
      <c r="O838" s="804"/>
      <c r="P838" s="804"/>
      <c r="Q838" s="804"/>
      <c r="R838" s="804"/>
      <c r="S838" s="804"/>
      <c r="T838" s="804"/>
      <c r="U838" s="804"/>
      <c r="V838" s="804"/>
      <c r="W838" s="804"/>
      <c r="X838" s="805"/>
      <c r="Y838" s="806">
        <f>SUM(Y828:AB837)</f>
        <v>0</v>
      </c>
      <c r="Z838" s="807"/>
      <c r="AA838" s="807"/>
      <c r="AB838" s="808"/>
      <c r="AC838" s="801" t="s">
        <v>20</v>
      </c>
      <c r="AD838" s="802"/>
      <c r="AE838" s="802"/>
      <c r="AF838" s="802"/>
      <c r="AG838" s="802"/>
      <c r="AH838" s="803"/>
      <c r="AI838" s="804"/>
      <c r="AJ838" s="804"/>
      <c r="AK838" s="804"/>
      <c r="AL838" s="804"/>
      <c r="AM838" s="804"/>
      <c r="AN838" s="804"/>
      <c r="AO838" s="804"/>
      <c r="AP838" s="804"/>
      <c r="AQ838" s="804"/>
      <c r="AR838" s="804"/>
      <c r="AS838" s="804"/>
      <c r="AT838" s="805"/>
      <c r="AU838" s="806">
        <f>SUM(AU828:AX837)</f>
        <v>0</v>
      </c>
      <c r="AV838" s="807"/>
      <c r="AW838" s="807"/>
      <c r="AX838" s="809"/>
      <c r="AY838">
        <f t="shared" si="117"/>
        <v>0</v>
      </c>
    </row>
    <row r="839" spans="1:51" ht="24.75" hidden="1" customHeight="1" thickBot="1" x14ac:dyDescent="0.2">
      <c r="A839" s="881" t="s">
        <v>147</v>
      </c>
      <c r="B839" s="882"/>
      <c r="C839" s="882"/>
      <c r="D839" s="882"/>
      <c r="E839" s="882"/>
      <c r="F839" s="882"/>
      <c r="G839" s="882"/>
      <c r="H839" s="882"/>
      <c r="I839" s="882"/>
      <c r="J839" s="882"/>
      <c r="K839" s="882"/>
      <c r="L839" s="882"/>
      <c r="M839" s="882"/>
      <c r="N839" s="882"/>
      <c r="O839" s="882"/>
      <c r="P839" s="882"/>
      <c r="Q839" s="882"/>
      <c r="R839" s="882"/>
      <c r="S839" s="882"/>
      <c r="T839" s="882"/>
      <c r="U839" s="882"/>
      <c r="V839" s="882"/>
      <c r="W839" s="882"/>
      <c r="X839" s="882"/>
      <c r="Y839" s="882"/>
      <c r="Z839" s="882"/>
      <c r="AA839" s="882"/>
      <c r="AB839" s="882"/>
      <c r="AC839" s="882"/>
      <c r="AD839" s="882"/>
      <c r="AE839" s="882"/>
      <c r="AF839" s="882"/>
      <c r="AG839" s="882"/>
      <c r="AH839" s="882"/>
      <c r="AI839" s="882"/>
      <c r="AJ839" s="882"/>
      <c r="AK839" s="88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7" t="s">
        <v>221</v>
      </c>
      <c r="K844" s="347"/>
      <c r="L844" s="347"/>
      <c r="M844" s="347"/>
      <c r="N844" s="347"/>
      <c r="O844" s="347"/>
      <c r="P844" s="232" t="s">
        <v>196</v>
      </c>
      <c r="Q844" s="232"/>
      <c r="R844" s="232"/>
      <c r="S844" s="232"/>
      <c r="T844" s="232"/>
      <c r="U844" s="232"/>
      <c r="V844" s="232"/>
      <c r="W844" s="232"/>
      <c r="X844" s="232"/>
      <c r="Y844" s="348" t="s">
        <v>219</v>
      </c>
      <c r="Z844" s="349"/>
      <c r="AA844" s="349"/>
      <c r="AB844" s="349"/>
      <c r="AC844" s="137" t="s">
        <v>259</v>
      </c>
      <c r="AD844" s="137"/>
      <c r="AE844" s="137"/>
      <c r="AF844" s="137"/>
      <c r="AG844" s="137"/>
      <c r="AH844" s="348" t="s">
        <v>288</v>
      </c>
      <c r="AI844" s="346"/>
      <c r="AJ844" s="346"/>
      <c r="AK844" s="346"/>
      <c r="AL844" s="346" t="s">
        <v>21</v>
      </c>
      <c r="AM844" s="346"/>
      <c r="AN844" s="346"/>
      <c r="AO844" s="350"/>
      <c r="AP844" s="351" t="s">
        <v>222</v>
      </c>
      <c r="AQ844" s="351"/>
      <c r="AR844" s="351"/>
      <c r="AS844" s="351"/>
      <c r="AT844" s="351"/>
      <c r="AU844" s="351"/>
      <c r="AV844" s="351"/>
      <c r="AW844" s="351"/>
      <c r="AX844" s="351"/>
    </row>
    <row r="845" spans="1:51" ht="29.25" customHeight="1" x14ac:dyDescent="0.15">
      <c r="A845" s="356">
        <v>1</v>
      </c>
      <c r="B845" s="356">
        <v>1</v>
      </c>
      <c r="C845" s="344" t="s">
        <v>669</v>
      </c>
      <c r="D845" s="329"/>
      <c r="E845" s="329"/>
      <c r="F845" s="329"/>
      <c r="G845" s="329"/>
      <c r="H845" s="329"/>
      <c r="I845" s="329"/>
      <c r="J845" s="330">
        <v>9010001074645</v>
      </c>
      <c r="K845" s="331"/>
      <c r="L845" s="331"/>
      <c r="M845" s="331"/>
      <c r="N845" s="331"/>
      <c r="O845" s="331"/>
      <c r="P845" s="345" t="s">
        <v>670</v>
      </c>
      <c r="Q845" s="332"/>
      <c r="R845" s="332"/>
      <c r="S845" s="332"/>
      <c r="T845" s="332"/>
      <c r="U845" s="332"/>
      <c r="V845" s="332"/>
      <c r="W845" s="332"/>
      <c r="X845" s="332"/>
      <c r="Y845" s="333">
        <v>13</v>
      </c>
      <c r="Z845" s="334"/>
      <c r="AA845" s="334"/>
      <c r="AB845" s="335"/>
      <c r="AC845" s="336" t="s">
        <v>296</v>
      </c>
      <c r="AD845" s="337"/>
      <c r="AE845" s="337"/>
      <c r="AF845" s="337"/>
      <c r="AG845" s="337"/>
      <c r="AH845" s="352">
        <v>4</v>
      </c>
      <c r="AI845" s="353"/>
      <c r="AJ845" s="353"/>
      <c r="AK845" s="353"/>
      <c r="AL845" s="340">
        <v>25</v>
      </c>
      <c r="AM845" s="341"/>
      <c r="AN845" s="341"/>
      <c r="AO845" s="342"/>
      <c r="AP845" s="343"/>
      <c r="AQ845" s="343"/>
      <c r="AR845" s="343"/>
      <c r="AS845" s="343"/>
      <c r="AT845" s="343"/>
      <c r="AU845" s="343"/>
      <c r="AV845" s="343"/>
      <c r="AW845" s="343"/>
      <c r="AX845" s="343"/>
    </row>
    <row r="846" spans="1:51" ht="30" hidden="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6"/>
      <c r="B877" s="346"/>
      <c r="C877" s="346" t="s">
        <v>26</v>
      </c>
      <c r="D877" s="346"/>
      <c r="E877" s="346"/>
      <c r="F877" s="346"/>
      <c r="G877" s="346"/>
      <c r="H877" s="346"/>
      <c r="I877" s="346"/>
      <c r="J877" s="137" t="s">
        <v>221</v>
      </c>
      <c r="K877" s="347"/>
      <c r="L877" s="347"/>
      <c r="M877" s="347"/>
      <c r="N877" s="347"/>
      <c r="O877" s="347"/>
      <c r="P877" s="232" t="s">
        <v>196</v>
      </c>
      <c r="Q877" s="232"/>
      <c r="R877" s="232"/>
      <c r="S877" s="232"/>
      <c r="T877" s="232"/>
      <c r="U877" s="232"/>
      <c r="V877" s="232"/>
      <c r="W877" s="232"/>
      <c r="X877" s="232"/>
      <c r="Y877" s="348" t="s">
        <v>219</v>
      </c>
      <c r="Z877" s="349"/>
      <c r="AA877" s="349"/>
      <c r="AB877" s="349"/>
      <c r="AC877" s="137" t="s">
        <v>259</v>
      </c>
      <c r="AD877" s="137"/>
      <c r="AE877" s="137"/>
      <c r="AF877" s="137"/>
      <c r="AG877" s="137"/>
      <c r="AH877" s="348" t="s">
        <v>288</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30" hidden="1" customHeight="1" x14ac:dyDescent="0.15">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30"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7" t="s">
        <v>221</v>
      </c>
      <c r="K910" s="347"/>
      <c r="L910" s="347"/>
      <c r="M910" s="347"/>
      <c r="N910" s="347"/>
      <c r="O910" s="347"/>
      <c r="P910" s="232" t="s">
        <v>196</v>
      </c>
      <c r="Q910" s="232"/>
      <c r="R910" s="232"/>
      <c r="S910" s="232"/>
      <c r="T910" s="232"/>
      <c r="U910" s="232"/>
      <c r="V910" s="232"/>
      <c r="W910" s="232"/>
      <c r="X910" s="232"/>
      <c r="Y910" s="348" t="s">
        <v>219</v>
      </c>
      <c r="Z910" s="349"/>
      <c r="AA910" s="349"/>
      <c r="AB910" s="349"/>
      <c r="AC910" s="137" t="s">
        <v>259</v>
      </c>
      <c r="AD910" s="137"/>
      <c r="AE910" s="137"/>
      <c r="AF910" s="137"/>
      <c r="AG910" s="137"/>
      <c r="AH910" s="348" t="s">
        <v>288</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7" t="s">
        <v>221</v>
      </c>
      <c r="K943" s="347"/>
      <c r="L943" s="347"/>
      <c r="M943" s="347"/>
      <c r="N943" s="347"/>
      <c r="O943" s="347"/>
      <c r="P943" s="232" t="s">
        <v>196</v>
      </c>
      <c r="Q943" s="232"/>
      <c r="R943" s="232"/>
      <c r="S943" s="232"/>
      <c r="T943" s="232"/>
      <c r="U943" s="232"/>
      <c r="V943" s="232"/>
      <c r="W943" s="232"/>
      <c r="X943" s="232"/>
      <c r="Y943" s="348" t="s">
        <v>219</v>
      </c>
      <c r="Z943" s="349"/>
      <c r="AA943" s="349"/>
      <c r="AB943" s="349"/>
      <c r="AC943" s="137" t="s">
        <v>259</v>
      </c>
      <c r="AD943" s="137"/>
      <c r="AE943" s="137"/>
      <c r="AF943" s="137"/>
      <c r="AG943" s="137"/>
      <c r="AH943" s="348" t="s">
        <v>288</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7" t="s">
        <v>221</v>
      </c>
      <c r="K976" s="347"/>
      <c r="L976" s="347"/>
      <c r="M976" s="347"/>
      <c r="N976" s="347"/>
      <c r="O976" s="347"/>
      <c r="P976" s="232" t="s">
        <v>196</v>
      </c>
      <c r="Q976" s="232"/>
      <c r="R976" s="232"/>
      <c r="S976" s="232"/>
      <c r="T976" s="232"/>
      <c r="U976" s="232"/>
      <c r="V976" s="232"/>
      <c r="W976" s="232"/>
      <c r="X976" s="232"/>
      <c r="Y976" s="348" t="s">
        <v>219</v>
      </c>
      <c r="Z976" s="349"/>
      <c r="AA976" s="349"/>
      <c r="AB976" s="349"/>
      <c r="AC976" s="137" t="s">
        <v>259</v>
      </c>
      <c r="AD976" s="137"/>
      <c r="AE976" s="137"/>
      <c r="AF976" s="137"/>
      <c r="AG976" s="137"/>
      <c r="AH976" s="348" t="s">
        <v>288</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1.5"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7" t="s">
        <v>221</v>
      </c>
      <c r="K1009" s="347"/>
      <c r="L1009" s="347"/>
      <c r="M1009" s="347"/>
      <c r="N1009" s="347"/>
      <c r="O1009" s="347"/>
      <c r="P1009" s="232" t="s">
        <v>196</v>
      </c>
      <c r="Q1009" s="232"/>
      <c r="R1009" s="232"/>
      <c r="S1009" s="232"/>
      <c r="T1009" s="232"/>
      <c r="U1009" s="232"/>
      <c r="V1009" s="232"/>
      <c r="W1009" s="232"/>
      <c r="X1009" s="232"/>
      <c r="Y1009" s="348" t="s">
        <v>219</v>
      </c>
      <c r="Z1009" s="349"/>
      <c r="AA1009" s="349"/>
      <c r="AB1009" s="349"/>
      <c r="AC1009" s="137" t="s">
        <v>259</v>
      </c>
      <c r="AD1009" s="137"/>
      <c r="AE1009" s="137"/>
      <c r="AF1009" s="137"/>
      <c r="AG1009" s="137"/>
      <c r="AH1009" s="348" t="s">
        <v>288</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7" t="s">
        <v>221</v>
      </c>
      <c r="K1042" s="347"/>
      <c r="L1042" s="347"/>
      <c r="M1042" s="347"/>
      <c r="N1042" s="347"/>
      <c r="O1042" s="347"/>
      <c r="P1042" s="232" t="s">
        <v>196</v>
      </c>
      <c r="Q1042" s="232"/>
      <c r="R1042" s="232"/>
      <c r="S1042" s="232"/>
      <c r="T1042" s="232"/>
      <c r="U1042" s="232"/>
      <c r="V1042" s="232"/>
      <c r="W1042" s="232"/>
      <c r="X1042" s="232"/>
      <c r="Y1042" s="348" t="s">
        <v>219</v>
      </c>
      <c r="Z1042" s="349"/>
      <c r="AA1042" s="349"/>
      <c r="AB1042" s="349"/>
      <c r="AC1042" s="137" t="s">
        <v>259</v>
      </c>
      <c r="AD1042" s="137"/>
      <c r="AE1042" s="137"/>
      <c r="AF1042" s="137"/>
      <c r="AG1042" s="137"/>
      <c r="AH1042" s="348" t="s">
        <v>288</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7" t="s">
        <v>221</v>
      </c>
      <c r="K1075" s="347"/>
      <c r="L1075" s="347"/>
      <c r="M1075" s="347"/>
      <c r="N1075" s="347"/>
      <c r="O1075" s="347"/>
      <c r="P1075" s="232" t="s">
        <v>196</v>
      </c>
      <c r="Q1075" s="232"/>
      <c r="R1075" s="232"/>
      <c r="S1075" s="232"/>
      <c r="T1075" s="232"/>
      <c r="U1075" s="232"/>
      <c r="V1075" s="232"/>
      <c r="W1075" s="232"/>
      <c r="X1075" s="232"/>
      <c r="Y1075" s="348" t="s">
        <v>219</v>
      </c>
      <c r="Z1075" s="349"/>
      <c r="AA1075" s="349"/>
      <c r="AB1075" s="349"/>
      <c r="AC1075" s="137" t="s">
        <v>259</v>
      </c>
      <c r="AD1075" s="137"/>
      <c r="AE1075" s="137"/>
      <c r="AF1075" s="137"/>
      <c r="AG1075" s="137"/>
      <c r="AH1075" s="348" t="s">
        <v>288</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0.75"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29.25"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6"/>
      <c r="B1109" s="356"/>
      <c r="C1109" s="137" t="s">
        <v>215</v>
      </c>
      <c r="D1109" s="360"/>
      <c r="E1109" s="137" t="s">
        <v>214</v>
      </c>
      <c r="F1109" s="360"/>
      <c r="G1109" s="360"/>
      <c r="H1109" s="360"/>
      <c r="I1109" s="360"/>
      <c r="J1109" s="137" t="s">
        <v>221</v>
      </c>
      <c r="K1109" s="137"/>
      <c r="L1109" s="137"/>
      <c r="M1109" s="137"/>
      <c r="N1109" s="137"/>
      <c r="O1109" s="137"/>
      <c r="P1109" s="348" t="s">
        <v>27</v>
      </c>
      <c r="Q1109" s="348"/>
      <c r="R1109" s="348"/>
      <c r="S1109" s="348"/>
      <c r="T1109" s="348"/>
      <c r="U1109" s="348"/>
      <c r="V1109" s="348"/>
      <c r="W1109" s="348"/>
      <c r="X1109" s="348"/>
      <c r="Y1109" s="137" t="s">
        <v>223</v>
      </c>
      <c r="Z1109" s="360"/>
      <c r="AA1109" s="360"/>
      <c r="AB1109" s="360"/>
      <c r="AC1109" s="137" t="s">
        <v>197</v>
      </c>
      <c r="AD1109" s="137"/>
      <c r="AE1109" s="137"/>
      <c r="AF1109" s="137"/>
      <c r="AG1109" s="137"/>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30" hidden="1" customHeight="1" x14ac:dyDescent="0.15">
      <c r="A1110" s="356">
        <v>1</v>
      </c>
      <c r="B1110" s="356">
        <v>1</v>
      </c>
      <c r="C1110" s="354"/>
      <c r="D1110" s="354"/>
      <c r="E1110" s="355"/>
      <c r="F1110" s="355"/>
      <c r="G1110" s="355"/>
      <c r="H1110" s="355"/>
      <c r="I1110" s="355"/>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5"/>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55" priority="14003">
      <formula>IF(RIGHT(TEXT(P14,"0.#"),1)=".",FALSE,TRUE)</formula>
    </cfRule>
    <cfRule type="expression" dxfId="2054" priority="14004">
      <formula>IF(RIGHT(TEXT(P14,"0.#"),1)=".",TRUE,FALSE)</formula>
    </cfRule>
  </conditionalFormatting>
  <conditionalFormatting sqref="AE32">
    <cfRule type="expression" dxfId="2053" priority="13993">
      <formula>IF(RIGHT(TEXT(AE32,"0.#"),1)=".",FALSE,TRUE)</formula>
    </cfRule>
    <cfRule type="expression" dxfId="2052" priority="13994">
      <formula>IF(RIGHT(TEXT(AE32,"0.#"),1)=".",TRUE,FALSE)</formula>
    </cfRule>
  </conditionalFormatting>
  <conditionalFormatting sqref="P18:AX18">
    <cfRule type="expression" dxfId="2051" priority="13879">
      <formula>IF(RIGHT(TEXT(P18,"0.#"),1)=".",FALSE,TRUE)</formula>
    </cfRule>
    <cfRule type="expression" dxfId="2050" priority="13880">
      <formula>IF(RIGHT(TEXT(P18,"0.#"),1)=".",TRUE,FALSE)</formula>
    </cfRule>
  </conditionalFormatting>
  <conditionalFormatting sqref="Y790">
    <cfRule type="expression" dxfId="2049" priority="13875">
      <formula>IF(RIGHT(TEXT(Y790,"0.#"),1)=".",FALSE,TRUE)</formula>
    </cfRule>
    <cfRule type="expression" dxfId="2048" priority="13876">
      <formula>IF(RIGHT(TEXT(Y790,"0.#"),1)=".",TRUE,FALSE)</formula>
    </cfRule>
  </conditionalFormatting>
  <conditionalFormatting sqref="Y799">
    <cfRule type="expression" dxfId="2047" priority="13871">
      <formula>IF(RIGHT(TEXT(Y799,"0.#"),1)=".",FALSE,TRUE)</formula>
    </cfRule>
    <cfRule type="expression" dxfId="2046" priority="13872">
      <formula>IF(RIGHT(TEXT(Y799,"0.#"),1)=".",TRUE,FALSE)</formula>
    </cfRule>
  </conditionalFormatting>
  <conditionalFormatting sqref="Y830:Y837 Y828 Y817:Y824 Y815 Y804:Y811 Y802">
    <cfRule type="expression" dxfId="2045" priority="13653">
      <formula>IF(RIGHT(TEXT(Y802,"0.#"),1)=".",FALSE,TRUE)</formula>
    </cfRule>
    <cfRule type="expression" dxfId="2044" priority="13654">
      <formula>IF(RIGHT(TEXT(Y802,"0.#"),1)=".",TRUE,FALSE)</formula>
    </cfRule>
  </conditionalFormatting>
  <conditionalFormatting sqref="P16:AQ17 P15:AX15 P13:AX13">
    <cfRule type="expression" dxfId="2043" priority="13701">
      <formula>IF(RIGHT(TEXT(P13,"0.#"),1)=".",FALSE,TRUE)</formula>
    </cfRule>
    <cfRule type="expression" dxfId="2042" priority="13702">
      <formula>IF(RIGHT(TEXT(P13,"0.#"),1)=".",TRUE,FALSE)</formula>
    </cfRule>
  </conditionalFormatting>
  <conditionalFormatting sqref="P19:AJ19">
    <cfRule type="expression" dxfId="2041" priority="13699">
      <formula>IF(RIGHT(TEXT(P19,"0.#"),1)=".",FALSE,TRUE)</formula>
    </cfRule>
    <cfRule type="expression" dxfId="2040" priority="13700">
      <formula>IF(RIGHT(TEXT(P19,"0.#"),1)=".",TRUE,FALSE)</formula>
    </cfRule>
  </conditionalFormatting>
  <conditionalFormatting sqref="AE101 AQ101">
    <cfRule type="expression" dxfId="2039" priority="13691">
      <formula>IF(RIGHT(TEXT(AE101,"0.#"),1)=".",FALSE,TRUE)</formula>
    </cfRule>
    <cfRule type="expression" dxfId="2038" priority="13692">
      <formula>IF(RIGHT(TEXT(AE101,"0.#"),1)=".",TRUE,FALSE)</formula>
    </cfRule>
  </conditionalFormatting>
  <conditionalFormatting sqref="Y791:Y798 Y789">
    <cfRule type="expression" dxfId="2037" priority="13677">
      <formula>IF(RIGHT(TEXT(Y789,"0.#"),1)=".",FALSE,TRUE)</formula>
    </cfRule>
    <cfRule type="expression" dxfId="2036" priority="13678">
      <formula>IF(RIGHT(TEXT(Y789,"0.#"),1)=".",TRUE,FALSE)</formula>
    </cfRule>
  </conditionalFormatting>
  <conditionalFormatting sqref="AU790">
    <cfRule type="expression" dxfId="2035" priority="13675">
      <formula>IF(RIGHT(TEXT(AU790,"0.#"),1)=".",FALSE,TRUE)</formula>
    </cfRule>
    <cfRule type="expression" dxfId="2034" priority="13676">
      <formula>IF(RIGHT(TEXT(AU790,"0.#"),1)=".",TRUE,FALSE)</formula>
    </cfRule>
  </conditionalFormatting>
  <conditionalFormatting sqref="AU799">
    <cfRule type="expression" dxfId="2033" priority="13673">
      <formula>IF(RIGHT(TEXT(AU799,"0.#"),1)=".",FALSE,TRUE)</formula>
    </cfRule>
    <cfRule type="expression" dxfId="2032" priority="13674">
      <formula>IF(RIGHT(TEXT(AU799,"0.#"),1)=".",TRUE,FALSE)</formula>
    </cfRule>
  </conditionalFormatting>
  <conditionalFormatting sqref="AU791:AU798 AU789">
    <cfRule type="expression" dxfId="2031" priority="13671">
      <formula>IF(RIGHT(TEXT(AU789,"0.#"),1)=".",FALSE,TRUE)</formula>
    </cfRule>
    <cfRule type="expression" dxfId="2030" priority="13672">
      <formula>IF(RIGHT(TEXT(AU789,"0.#"),1)=".",TRUE,FALSE)</formula>
    </cfRule>
  </conditionalFormatting>
  <conditionalFormatting sqref="Y829 Y816 Y803">
    <cfRule type="expression" dxfId="2029" priority="13657">
      <formula>IF(RIGHT(TEXT(Y803,"0.#"),1)=".",FALSE,TRUE)</formula>
    </cfRule>
    <cfRule type="expression" dxfId="2028" priority="13658">
      <formula>IF(RIGHT(TEXT(Y803,"0.#"),1)=".",TRUE,FALSE)</formula>
    </cfRule>
  </conditionalFormatting>
  <conditionalFormatting sqref="Y838 Y825 Y812">
    <cfRule type="expression" dxfId="2027" priority="13655">
      <formula>IF(RIGHT(TEXT(Y812,"0.#"),1)=".",FALSE,TRUE)</formula>
    </cfRule>
    <cfRule type="expression" dxfId="2026" priority="13656">
      <formula>IF(RIGHT(TEXT(Y812,"0.#"),1)=".",TRUE,FALSE)</formula>
    </cfRule>
  </conditionalFormatting>
  <conditionalFormatting sqref="AU829 AU816 AU803">
    <cfRule type="expression" dxfId="2025" priority="13651">
      <formula>IF(RIGHT(TEXT(AU803,"0.#"),1)=".",FALSE,TRUE)</formula>
    </cfRule>
    <cfRule type="expression" dxfId="2024" priority="13652">
      <formula>IF(RIGHT(TEXT(AU803,"0.#"),1)=".",TRUE,FALSE)</formula>
    </cfRule>
  </conditionalFormatting>
  <conditionalFormatting sqref="AU838 AU825 AU812">
    <cfRule type="expression" dxfId="2023" priority="13649">
      <formula>IF(RIGHT(TEXT(AU812,"0.#"),1)=".",FALSE,TRUE)</formula>
    </cfRule>
    <cfRule type="expression" dxfId="2022" priority="13650">
      <formula>IF(RIGHT(TEXT(AU812,"0.#"),1)=".",TRUE,FALSE)</formula>
    </cfRule>
  </conditionalFormatting>
  <conditionalFormatting sqref="AU830:AU837 AU828 AU817:AU824 AU815 AU804:AU811 AU802">
    <cfRule type="expression" dxfId="2021" priority="13647">
      <formula>IF(RIGHT(TEXT(AU802,"0.#"),1)=".",FALSE,TRUE)</formula>
    </cfRule>
    <cfRule type="expression" dxfId="2020" priority="13648">
      <formula>IF(RIGHT(TEXT(AU802,"0.#"),1)=".",TRUE,FALSE)</formula>
    </cfRule>
  </conditionalFormatting>
  <conditionalFormatting sqref="AM87">
    <cfRule type="expression" dxfId="2019" priority="13301">
      <formula>IF(RIGHT(TEXT(AM87,"0.#"),1)=".",FALSE,TRUE)</formula>
    </cfRule>
    <cfRule type="expression" dxfId="2018" priority="13302">
      <formula>IF(RIGHT(TEXT(AM87,"0.#"),1)=".",TRUE,FALSE)</formula>
    </cfRule>
  </conditionalFormatting>
  <conditionalFormatting sqref="AE55">
    <cfRule type="expression" dxfId="2017" priority="13369">
      <formula>IF(RIGHT(TEXT(AE55,"0.#"),1)=".",FALSE,TRUE)</formula>
    </cfRule>
    <cfRule type="expression" dxfId="2016" priority="13370">
      <formula>IF(RIGHT(TEXT(AE55,"0.#"),1)=".",TRUE,FALSE)</formula>
    </cfRule>
  </conditionalFormatting>
  <conditionalFormatting sqref="AI55">
    <cfRule type="expression" dxfId="2015" priority="13367">
      <formula>IF(RIGHT(TEXT(AI55,"0.#"),1)=".",FALSE,TRUE)</formula>
    </cfRule>
    <cfRule type="expression" dxfId="2014" priority="13368">
      <formula>IF(RIGHT(TEXT(AI55,"0.#"),1)=".",TRUE,FALSE)</formula>
    </cfRule>
  </conditionalFormatting>
  <conditionalFormatting sqref="AM34">
    <cfRule type="expression" dxfId="2013" priority="13447">
      <formula>IF(RIGHT(TEXT(AM34,"0.#"),1)=".",FALSE,TRUE)</formula>
    </cfRule>
    <cfRule type="expression" dxfId="2012" priority="13448">
      <formula>IF(RIGHT(TEXT(AM34,"0.#"),1)=".",TRUE,FALSE)</formula>
    </cfRule>
  </conditionalFormatting>
  <conditionalFormatting sqref="AE33">
    <cfRule type="expression" dxfId="2011" priority="13461">
      <formula>IF(RIGHT(TEXT(AE33,"0.#"),1)=".",FALSE,TRUE)</formula>
    </cfRule>
    <cfRule type="expression" dxfId="2010" priority="13462">
      <formula>IF(RIGHT(TEXT(AE33,"0.#"),1)=".",TRUE,FALSE)</formula>
    </cfRule>
  </conditionalFormatting>
  <conditionalFormatting sqref="AE34">
    <cfRule type="expression" dxfId="2009" priority="13459">
      <formula>IF(RIGHT(TEXT(AE34,"0.#"),1)=".",FALSE,TRUE)</formula>
    </cfRule>
    <cfRule type="expression" dxfId="2008" priority="13460">
      <formula>IF(RIGHT(TEXT(AE34,"0.#"),1)=".",TRUE,FALSE)</formula>
    </cfRule>
  </conditionalFormatting>
  <conditionalFormatting sqref="AI34">
    <cfRule type="expression" dxfId="2007" priority="13457">
      <formula>IF(RIGHT(TEXT(AI34,"0.#"),1)=".",FALSE,TRUE)</formula>
    </cfRule>
    <cfRule type="expression" dxfId="2006" priority="13458">
      <formula>IF(RIGHT(TEXT(AI34,"0.#"),1)=".",TRUE,FALSE)</formula>
    </cfRule>
  </conditionalFormatting>
  <conditionalFormatting sqref="AI33">
    <cfRule type="expression" dxfId="2005" priority="13455">
      <formula>IF(RIGHT(TEXT(AI33,"0.#"),1)=".",FALSE,TRUE)</formula>
    </cfRule>
    <cfRule type="expression" dxfId="2004" priority="13456">
      <formula>IF(RIGHT(TEXT(AI33,"0.#"),1)=".",TRUE,FALSE)</formula>
    </cfRule>
  </conditionalFormatting>
  <conditionalFormatting sqref="AI32">
    <cfRule type="expression" dxfId="2003" priority="13453">
      <formula>IF(RIGHT(TEXT(AI32,"0.#"),1)=".",FALSE,TRUE)</formula>
    </cfRule>
    <cfRule type="expression" dxfId="2002" priority="13454">
      <formula>IF(RIGHT(TEXT(AI32,"0.#"),1)=".",TRUE,FALSE)</formula>
    </cfRule>
  </conditionalFormatting>
  <conditionalFormatting sqref="AM32">
    <cfRule type="expression" dxfId="2001" priority="13451">
      <formula>IF(RIGHT(TEXT(AM32,"0.#"),1)=".",FALSE,TRUE)</formula>
    </cfRule>
    <cfRule type="expression" dxfId="2000" priority="13452">
      <formula>IF(RIGHT(TEXT(AM32,"0.#"),1)=".",TRUE,FALSE)</formula>
    </cfRule>
  </conditionalFormatting>
  <conditionalFormatting sqref="AM33">
    <cfRule type="expression" dxfId="1999" priority="13449">
      <formula>IF(RIGHT(TEXT(AM33,"0.#"),1)=".",FALSE,TRUE)</formula>
    </cfRule>
    <cfRule type="expression" dxfId="1998" priority="13450">
      <formula>IF(RIGHT(TEXT(AM33,"0.#"),1)=".",TRUE,FALSE)</formula>
    </cfRule>
  </conditionalFormatting>
  <conditionalFormatting sqref="AQ32:AQ34">
    <cfRule type="expression" dxfId="1997" priority="13441">
      <formula>IF(RIGHT(TEXT(AQ32,"0.#"),1)=".",FALSE,TRUE)</formula>
    </cfRule>
    <cfRule type="expression" dxfId="1996" priority="13442">
      <formula>IF(RIGHT(TEXT(AQ32,"0.#"),1)=".",TRUE,FALSE)</formula>
    </cfRule>
  </conditionalFormatting>
  <conditionalFormatting sqref="AU32:AU34">
    <cfRule type="expression" dxfId="1995" priority="13439">
      <formula>IF(RIGHT(TEXT(AU32,"0.#"),1)=".",FALSE,TRUE)</formula>
    </cfRule>
    <cfRule type="expression" dxfId="1994" priority="13440">
      <formula>IF(RIGHT(TEXT(AU32,"0.#"),1)=".",TRUE,FALSE)</formula>
    </cfRule>
  </conditionalFormatting>
  <conditionalFormatting sqref="AE53">
    <cfRule type="expression" dxfId="1993" priority="13373">
      <formula>IF(RIGHT(TEXT(AE53,"0.#"),1)=".",FALSE,TRUE)</formula>
    </cfRule>
    <cfRule type="expression" dxfId="1992" priority="13374">
      <formula>IF(RIGHT(TEXT(AE53,"0.#"),1)=".",TRUE,FALSE)</formula>
    </cfRule>
  </conditionalFormatting>
  <conditionalFormatting sqref="AE54">
    <cfRule type="expression" dxfId="1991" priority="13371">
      <formula>IF(RIGHT(TEXT(AE54,"0.#"),1)=".",FALSE,TRUE)</formula>
    </cfRule>
    <cfRule type="expression" dxfId="1990" priority="13372">
      <formula>IF(RIGHT(TEXT(AE54,"0.#"),1)=".",TRUE,FALSE)</formula>
    </cfRule>
  </conditionalFormatting>
  <conditionalFormatting sqref="AI54">
    <cfRule type="expression" dxfId="1989" priority="13365">
      <formula>IF(RIGHT(TEXT(AI54,"0.#"),1)=".",FALSE,TRUE)</formula>
    </cfRule>
    <cfRule type="expression" dxfId="1988" priority="13366">
      <formula>IF(RIGHT(TEXT(AI54,"0.#"),1)=".",TRUE,FALSE)</formula>
    </cfRule>
  </conditionalFormatting>
  <conditionalFormatting sqref="AI53">
    <cfRule type="expression" dxfId="1987" priority="13363">
      <formula>IF(RIGHT(TEXT(AI53,"0.#"),1)=".",FALSE,TRUE)</formula>
    </cfRule>
    <cfRule type="expression" dxfId="1986" priority="13364">
      <formula>IF(RIGHT(TEXT(AI53,"0.#"),1)=".",TRUE,FALSE)</formula>
    </cfRule>
  </conditionalFormatting>
  <conditionalFormatting sqref="AM53">
    <cfRule type="expression" dxfId="1985" priority="13361">
      <formula>IF(RIGHT(TEXT(AM53,"0.#"),1)=".",FALSE,TRUE)</formula>
    </cfRule>
    <cfRule type="expression" dxfId="1984" priority="13362">
      <formula>IF(RIGHT(TEXT(AM53,"0.#"),1)=".",TRUE,FALSE)</formula>
    </cfRule>
  </conditionalFormatting>
  <conditionalFormatting sqref="AM54">
    <cfRule type="expression" dxfId="1983" priority="13359">
      <formula>IF(RIGHT(TEXT(AM54,"0.#"),1)=".",FALSE,TRUE)</formula>
    </cfRule>
    <cfRule type="expression" dxfId="1982" priority="13360">
      <formula>IF(RIGHT(TEXT(AM54,"0.#"),1)=".",TRUE,FALSE)</formula>
    </cfRule>
  </conditionalFormatting>
  <conditionalFormatting sqref="AM55">
    <cfRule type="expression" dxfId="1981" priority="13357">
      <formula>IF(RIGHT(TEXT(AM55,"0.#"),1)=".",FALSE,TRUE)</formula>
    </cfRule>
    <cfRule type="expression" dxfId="1980" priority="13358">
      <formula>IF(RIGHT(TEXT(AM55,"0.#"),1)=".",TRUE,FALSE)</formula>
    </cfRule>
  </conditionalFormatting>
  <conditionalFormatting sqref="AE60">
    <cfRule type="expression" dxfId="1979" priority="13343">
      <formula>IF(RIGHT(TEXT(AE60,"0.#"),1)=".",FALSE,TRUE)</formula>
    </cfRule>
    <cfRule type="expression" dxfId="1978" priority="13344">
      <formula>IF(RIGHT(TEXT(AE60,"0.#"),1)=".",TRUE,FALSE)</formula>
    </cfRule>
  </conditionalFormatting>
  <conditionalFormatting sqref="AE61">
    <cfRule type="expression" dxfId="1977" priority="13341">
      <formula>IF(RIGHT(TEXT(AE61,"0.#"),1)=".",FALSE,TRUE)</formula>
    </cfRule>
    <cfRule type="expression" dxfId="1976" priority="13342">
      <formula>IF(RIGHT(TEXT(AE61,"0.#"),1)=".",TRUE,FALSE)</formula>
    </cfRule>
  </conditionalFormatting>
  <conditionalFormatting sqref="AE62">
    <cfRule type="expression" dxfId="1975" priority="13339">
      <formula>IF(RIGHT(TEXT(AE62,"0.#"),1)=".",FALSE,TRUE)</formula>
    </cfRule>
    <cfRule type="expression" dxfId="1974" priority="13340">
      <formula>IF(RIGHT(TEXT(AE62,"0.#"),1)=".",TRUE,FALSE)</formula>
    </cfRule>
  </conditionalFormatting>
  <conditionalFormatting sqref="AI62">
    <cfRule type="expression" dxfId="1973" priority="13337">
      <formula>IF(RIGHT(TEXT(AI62,"0.#"),1)=".",FALSE,TRUE)</formula>
    </cfRule>
    <cfRule type="expression" dxfId="1972" priority="13338">
      <formula>IF(RIGHT(TEXT(AI62,"0.#"),1)=".",TRUE,FALSE)</formula>
    </cfRule>
  </conditionalFormatting>
  <conditionalFormatting sqref="AI61">
    <cfRule type="expression" dxfId="1971" priority="13335">
      <formula>IF(RIGHT(TEXT(AI61,"0.#"),1)=".",FALSE,TRUE)</formula>
    </cfRule>
    <cfRule type="expression" dxfId="1970" priority="13336">
      <formula>IF(RIGHT(TEXT(AI61,"0.#"),1)=".",TRUE,FALSE)</formula>
    </cfRule>
  </conditionalFormatting>
  <conditionalFormatting sqref="AI60">
    <cfRule type="expression" dxfId="1969" priority="13333">
      <formula>IF(RIGHT(TEXT(AI60,"0.#"),1)=".",FALSE,TRUE)</formula>
    </cfRule>
    <cfRule type="expression" dxfId="1968" priority="13334">
      <formula>IF(RIGHT(TEXT(AI60,"0.#"),1)=".",TRUE,FALSE)</formula>
    </cfRule>
  </conditionalFormatting>
  <conditionalFormatting sqref="AM60">
    <cfRule type="expression" dxfId="1967" priority="13331">
      <formula>IF(RIGHT(TEXT(AM60,"0.#"),1)=".",FALSE,TRUE)</formula>
    </cfRule>
    <cfRule type="expression" dxfId="1966" priority="13332">
      <formula>IF(RIGHT(TEXT(AM60,"0.#"),1)=".",TRUE,FALSE)</formula>
    </cfRule>
  </conditionalFormatting>
  <conditionalFormatting sqref="AM61">
    <cfRule type="expression" dxfId="1965" priority="13329">
      <formula>IF(RIGHT(TEXT(AM61,"0.#"),1)=".",FALSE,TRUE)</formula>
    </cfRule>
    <cfRule type="expression" dxfId="1964" priority="13330">
      <formula>IF(RIGHT(TEXT(AM61,"0.#"),1)=".",TRUE,FALSE)</formula>
    </cfRule>
  </conditionalFormatting>
  <conditionalFormatting sqref="AM62">
    <cfRule type="expression" dxfId="1963" priority="13327">
      <formula>IF(RIGHT(TEXT(AM62,"0.#"),1)=".",FALSE,TRUE)</formula>
    </cfRule>
    <cfRule type="expression" dxfId="1962" priority="13328">
      <formula>IF(RIGHT(TEXT(AM62,"0.#"),1)=".",TRUE,FALSE)</formula>
    </cfRule>
  </conditionalFormatting>
  <conditionalFormatting sqref="AE87">
    <cfRule type="expression" dxfId="1961" priority="13313">
      <formula>IF(RIGHT(TEXT(AE87,"0.#"),1)=".",FALSE,TRUE)</formula>
    </cfRule>
    <cfRule type="expression" dxfId="1960" priority="13314">
      <formula>IF(RIGHT(TEXT(AE87,"0.#"),1)=".",TRUE,FALSE)</formula>
    </cfRule>
  </conditionalFormatting>
  <conditionalFormatting sqref="AE88">
    <cfRule type="expression" dxfId="1959" priority="13311">
      <formula>IF(RIGHT(TEXT(AE88,"0.#"),1)=".",FALSE,TRUE)</formula>
    </cfRule>
    <cfRule type="expression" dxfId="1958" priority="13312">
      <formula>IF(RIGHT(TEXT(AE88,"0.#"),1)=".",TRUE,FALSE)</formula>
    </cfRule>
  </conditionalFormatting>
  <conditionalFormatting sqref="AE89">
    <cfRule type="expression" dxfId="1957" priority="13309">
      <formula>IF(RIGHT(TEXT(AE89,"0.#"),1)=".",FALSE,TRUE)</formula>
    </cfRule>
    <cfRule type="expression" dxfId="1956" priority="13310">
      <formula>IF(RIGHT(TEXT(AE89,"0.#"),1)=".",TRUE,FALSE)</formula>
    </cfRule>
  </conditionalFormatting>
  <conditionalFormatting sqref="AI89">
    <cfRule type="expression" dxfId="1955" priority="13307">
      <formula>IF(RIGHT(TEXT(AI89,"0.#"),1)=".",FALSE,TRUE)</formula>
    </cfRule>
    <cfRule type="expression" dxfId="1954" priority="13308">
      <formula>IF(RIGHT(TEXT(AI89,"0.#"),1)=".",TRUE,FALSE)</formula>
    </cfRule>
  </conditionalFormatting>
  <conditionalFormatting sqref="AI88">
    <cfRule type="expression" dxfId="1953" priority="13305">
      <formula>IF(RIGHT(TEXT(AI88,"0.#"),1)=".",FALSE,TRUE)</formula>
    </cfRule>
    <cfRule type="expression" dxfId="1952" priority="13306">
      <formula>IF(RIGHT(TEXT(AI88,"0.#"),1)=".",TRUE,FALSE)</formula>
    </cfRule>
  </conditionalFormatting>
  <conditionalFormatting sqref="AI87">
    <cfRule type="expression" dxfId="1951" priority="13303">
      <formula>IF(RIGHT(TEXT(AI87,"0.#"),1)=".",FALSE,TRUE)</formula>
    </cfRule>
    <cfRule type="expression" dxfId="1950" priority="13304">
      <formula>IF(RIGHT(TEXT(AI87,"0.#"),1)=".",TRUE,FALSE)</formula>
    </cfRule>
  </conditionalFormatting>
  <conditionalFormatting sqref="AM88">
    <cfRule type="expression" dxfId="1949" priority="13299">
      <formula>IF(RIGHT(TEXT(AM88,"0.#"),1)=".",FALSE,TRUE)</formula>
    </cfRule>
    <cfRule type="expression" dxfId="1948" priority="13300">
      <formula>IF(RIGHT(TEXT(AM88,"0.#"),1)=".",TRUE,FALSE)</formula>
    </cfRule>
  </conditionalFormatting>
  <conditionalFormatting sqref="AM89">
    <cfRule type="expression" dxfId="1947" priority="13297">
      <formula>IF(RIGHT(TEXT(AM89,"0.#"),1)=".",FALSE,TRUE)</formula>
    </cfRule>
    <cfRule type="expression" dxfId="1946" priority="13298">
      <formula>IF(RIGHT(TEXT(AM89,"0.#"),1)=".",TRUE,FALSE)</formula>
    </cfRule>
  </conditionalFormatting>
  <conditionalFormatting sqref="AE92">
    <cfRule type="expression" dxfId="1945" priority="13283">
      <formula>IF(RIGHT(TEXT(AE92,"0.#"),1)=".",FALSE,TRUE)</formula>
    </cfRule>
    <cfRule type="expression" dxfId="1944" priority="13284">
      <formula>IF(RIGHT(TEXT(AE92,"0.#"),1)=".",TRUE,FALSE)</formula>
    </cfRule>
  </conditionalFormatting>
  <conditionalFormatting sqref="AE93">
    <cfRule type="expression" dxfId="1943" priority="13281">
      <formula>IF(RIGHT(TEXT(AE93,"0.#"),1)=".",FALSE,TRUE)</formula>
    </cfRule>
    <cfRule type="expression" dxfId="1942" priority="13282">
      <formula>IF(RIGHT(TEXT(AE93,"0.#"),1)=".",TRUE,FALSE)</formula>
    </cfRule>
  </conditionalFormatting>
  <conditionalFormatting sqref="AE94">
    <cfRule type="expression" dxfId="1941" priority="13279">
      <formula>IF(RIGHT(TEXT(AE94,"0.#"),1)=".",FALSE,TRUE)</formula>
    </cfRule>
    <cfRule type="expression" dxfId="1940" priority="13280">
      <formula>IF(RIGHT(TEXT(AE94,"0.#"),1)=".",TRUE,FALSE)</formula>
    </cfRule>
  </conditionalFormatting>
  <conditionalFormatting sqref="AI94">
    <cfRule type="expression" dxfId="1939" priority="13277">
      <formula>IF(RIGHT(TEXT(AI94,"0.#"),1)=".",FALSE,TRUE)</formula>
    </cfRule>
    <cfRule type="expression" dxfId="1938" priority="13278">
      <formula>IF(RIGHT(TEXT(AI94,"0.#"),1)=".",TRUE,FALSE)</formula>
    </cfRule>
  </conditionalFormatting>
  <conditionalFormatting sqref="AI93">
    <cfRule type="expression" dxfId="1937" priority="13275">
      <formula>IF(RIGHT(TEXT(AI93,"0.#"),1)=".",FALSE,TRUE)</formula>
    </cfRule>
    <cfRule type="expression" dxfId="1936" priority="13276">
      <formula>IF(RIGHT(TEXT(AI93,"0.#"),1)=".",TRUE,FALSE)</formula>
    </cfRule>
  </conditionalFormatting>
  <conditionalFormatting sqref="AI92">
    <cfRule type="expression" dxfId="1935" priority="13273">
      <formula>IF(RIGHT(TEXT(AI92,"0.#"),1)=".",FALSE,TRUE)</formula>
    </cfRule>
    <cfRule type="expression" dxfId="1934" priority="13274">
      <formula>IF(RIGHT(TEXT(AI92,"0.#"),1)=".",TRUE,FALSE)</formula>
    </cfRule>
  </conditionalFormatting>
  <conditionalFormatting sqref="AM92">
    <cfRule type="expression" dxfId="1933" priority="13271">
      <formula>IF(RIGHT(TEXT(AM92,"0.#"),1)=".",FALSE,TRUE)</formula>
    </cfRule>
    <cfRule type="expression" dxfId="1932" priority="13272">
      <formula>IF(RIGHT(TEXT(AM92,"0.#"),1)=".",TRUE,FALSE)</formula>
    </cfRule>
  </conditionalFormatting>
  <conditionalFormatting sqref="AM93">
    <cfRule type="expression" dxfId="1931" priority="13269">
      <formula>IF(RIGHT(TEXT(AM93,"0.#"),1)=".",FALSE,TRUE)</formula>
    </cfRule>
    <cfRule type="expression" dxfId="1930" priority="13270">
      <formula>IF(RIGHT(TEXT(AM93,"0.#"),1)=".",TRUE,FALSE)</formula>
    </cfRule>
  </conditionalFormatting>
  <conditionalFormatting sqref="AM94">
    <cfRule type="expression" dxfId="1929" priority="13267">
      <formula>IF(RIGHT(TEXT(AM94,"0.#"),1)=".",FALSE,TRUE)</formula>
    </cfRule>
    <cfRule type="expression" dxfId="1928" priority="13268">
      <formula>IF(RIGHT(TEXT(AM94,"0.#"),1)=".",TRUE,FALSE)</formula>
    </cfRule>
  </conditionalFormatting>
  <conditionalFormatting sqref="AE97">
    <cfRule type="expression" dxfId="1927" priority="13253">
      <formula>IF(RIGHT(TEXT(AE97,"0.#"),1)=".",FALSE,TRUE)</formula>
    </cfRule>
    <cfRule type="expression" dxfId="1926" priority="13254">
      <formula>IF(RIGHT(TEXT(AE97,"0.#"),1)=".",TRUE,FALSE)</formula>
    </cfRule>
  </conditionalFormatting>
  <conditionalFormatting sqref="AE98">
    <cfRule type="expression" dxfId="1925" priority="13251">
      <formula>IF(RIGHT(TEXT(AE98,"0.#"),1)=".",FALSE,TRUE)</formula>
    </cfRule>
    <cfRule type="expression" dxfId="1924" priority="13252">
      <formula>IF(RIGHT(TEXT(AE98,"0.#"),1)=".",TRUE,FALSE)</formula>
    </cfRule>
  </conditionalFormatting>
  <conditionalFormatting sqref="AE99">
    <cfRule type="expression" dxfId="1923" priority="13249">
      <formula>IF(RIGHT(TEXT(AE99,"0.#"),1)=".",FALSE,TRUE)</formula>
    </cfRule>
    <cfRule type="expression" dxfId="1922" priority="13250">
      <formula>IF(RIGHT(TEXT(AE99,"0.#"),1)=".",TRUE,FALSE)</formula>
    </cfRule>
  </conditionalFormatting>
  <conditionalFormatting sqref="AI99">
    <cfRule type="expression" dxfId="1921" priority="13247">
      <formula>IF(RIGHT(TEXT(AI99,"0.#"),1)=".",FALSE,TRUE)</formula>
    </cfRule>
    <cfRule type="expression" dxfId="1920" priority="13248">
      <formula>IF(RIGHT(TEXT(AI99,"0.#"),1)=".",TRUE,FALSE)</formula>
    </cfRule>
  </conditionalFormatting>
  <conditionalFormatting sqref="AI98">
    <cfRule type="expression" dxfId="1919" priority="13245">
      <formula>IF(RIGHT(TEXT(AI98,"0.#"),1)=".",FALSE,TRUE)</formula>
    </cfRule>
    <cfRule type="expression" dxfId="1918" priority="13246">
      <formula>IF(RIGHT(TEXT(AI98,"0.#"),1)=".",TRUE,FALSE)</formula>
    </cfRule>
  </conditionalFormatting>
  <conditionalFormatting sqref="AI97">
    <cfRule type="expression" dxfId="1917" priority="13243">
      <formula>IF(RIGHT(TEXT(AI97,"0.#"),1)=".",FALSE,TRUE)</formula>
    </cfRule>
    <cfRule type="expression" dxfId="1916" priority="13244">
      <formula>IF(RIGHT(TEXT(AI97,"0.#"),1)=".",TRUE,FALSE)</formula>
    </cfRule>
  </conditionalFormatting>
  <conditionalFormatting sqref="AM97">
    <cfRule type="expression" dxfId="1915" priority="13241">
      <formula>IF(RIGHT(TEXT(AM97,"0.#"),1)=".",FALSE,TRUE)</formula>
    </cfRule>
    <cfRule type="expression" dxfId="1914" priority="13242">
      <formula>IF(RIGHT(TEXT(AM97,"0.#"),1)=".",TRUE,FALSE)</formula>
    </cfRule>
  </conditionalFormatting>
  <conditionalFormatting sqref="AM98">
    <cfRule type="expression" dxfId="1913" priority="13239">
      <formula>IF(RIGHT(TEXT(AM98,"0.#"),1)=".",FALSE,TRUE)</formula>
    </cfRule>
    <cfRule type="expression" dxfId="1912" priority="13240">
      <formula>IF(RIGHT(TEXT(AM98,"0.#"),1)=".",TRUE,FALSE)</formula>
    </cfRule>
  </conditionalFormatting>
  <conditionalFormatting sqref="AM99">
    <cfRule type="expression" dxfId="1911" priority="13237">
      <formula>IF(RIGHT(TEXT(AM99,"0.#"),1)=".",FALSE,TRUE)</formula>
    </cfRule>
    <cfRule type="expression" dxfId="1910" priority="13238">
      <formula>IF(RIGHT(TEXT(AM99,"0.#"),1)=".",TRUE,FALSE)</formula>
    </cfRule>
  </conditionalFormatting>
  <conditionalFormatting sqref="AI101">
    <cfRule type="expression" dxfId="1909" priority="13223">
      <formula>IF(RIGHT(TEXT(AI101,"0.#"),1)=".",FALSE,TRUE)</formula>
    </cfRule>
    <cfRule type="expression" dxfId="1908" priority="13224">
      <formula>IF(RIGHT(TEXT(AI101,"0.#"),1)=".",TRUE,FALSE)</formula>
    </cfRule>
  </conditionalFormatting>
  <conditionalFormatting sqref="AM101">
    <cfRule type="expression" dxfId="1907" priority="13221">
      <formula>IF(RIGHT(TEXT(AM101,"0.#"),1)=".",FALSE,TRUE)</formula>
    </cfRule>
    <cfRule type="expression" dxfId="1906" priority="13222">
      <formula>IF(RIGHT(TEXT(AM101,"0.#"),1)=".",TRUE,FALSE)</formula>
    </cfRule>
  </conditionalFormatting>
  <conditionalFormatting sqref="AE102">
    <cfRule type="expression" dxfId="1905" priority="13219">
      <formula>IF(RIGHT(TEXT(AE102,"0.#"),1)=".",FALSE,TRUE)</formula>
    </cfRule>
    <cfRule type="expression" dxfId="1904" priority="13220">
      <formula>IF(RIGHT(TEXT(AE102,"0.#"),1)=".",TRUE,FALSE)</formula>
    </cfRule>
  </conditionalFormatting>
  <conditionalFormatting sqref="AI102">
    <cfRule type="expression" dxfId="1903" priority="13217">
      <formula>IF(RIGHT(TEXT(AI102,"0.#"),1)=".",FALSE,TRUE)</formula>
    </cfRule>
    <cfRule type="expression" dxfId="1902" priority="13218">
      <formula>IF(RIGHT(TEXT(AI102,"0.#"),1)=".",TRUE,FALSE)</formula>
    </cfRule>
  </conditionalFormatting>
  <conditionalFormatting sqref="AM102">
    <cfRule type="expression" dxfId="1901" priority="13215">
      <formula>IF(RIGHT(TEXT(AM102,"0.#"),1)=".",FALSE,TRUE)</formula>
    </cfRule>
    <cfRule type="expression" dxfId="1900" priority="13216">
      <formula>IF(RIGHT(TEXT(AM102,"0.#"),1)=".",TRUE,FALSE)</formula>
    </cfRule>
  </conditionalFormatting>
  <conditionalFormatting sqref="AQ102">
    <cfRule type="expression" dxfId="1899" priority="13213">
      <formula>IF(RIGHT(TEXT(AQ102,"0.#"),1)=".",FALSE,TRUE)</formula>
    </cfRule>
    <cfRule type="expression" dxfId="1898" priority="13214">
      <formula>IF(RIGHT(TEXT(AQ102,"0.#"),1)=".",TRUE,FALSE)</formula>
    </cfRule>
  </conditionalFormatting>
  <conditionalFormatting sqref="AE104">
    <cfRule type="expression" dxfId="1897" priority="13211">
      <formula>IF(RIGHT(TEXT(AE104,"0.#"),1)=".",FALSE,TRUE)</formula>
    </cfRule>
    <cfRule type="expression" dxfId="1896" priority="13212">
      <formula>IF(RIGHT(TEXT(AE104,"0.#"),1)=".",TRUE,FALSE)</formula>
    </cfRule>
  </conditionalFormatting>
  <conditionalFormatting sqref="AI104">
    <cfRule type="expression" dxfId="1895" priority="13209">
      <formula>IF(RIGHT(TEXT(AI104,"0.#"),1)=".",FALSE,TRUE)</formula>
    </cfRule>
    <cfRule type="expression" dxfId="1894" priority="13210">
      <formula>IF(RIGHT(TEXT(AI104,"0.#"),1)=".",TRUE,FALSE)</formula>
    </cfRule>
  </conditionalFormatting>
  <conditionalFormatting sqref="AM104">
    <cfRule type="expression" dxfId="1893" priority="13207">
      <formula>IF(RIGHT(TEXT(AM104,"0.#"),1)=".",FALSE,TRUE)</formula>
    </cfRule>
    <cfRule type="expression" dxfId="1892" priority="13208">
      <formula>IF(RIGHT(TEXT(AM104,"0.#"),1)=".",TRUE,FALSE)</formula>
    </cfRule>
  </conditionalFormatting>
  <conditionalFormatting sqref="AE105">
    <cfRule type="expression" dxfId="1891" priority="13205">
      <formula>IF(RIGHT(TEXT(AE105,"0.#"),1)=".",FALSE,TRUE)</formula>
    </cfRule>
    <cfRule type="expression" dxfId="1890" priority="13206">
      <formula>IF(RIGHT(TEXT(AE105,"0.#"),1)=".",TRUE,FALSE)</formula>
    </cfRule>
  </conditionalFormatting>
  <conditionalFormatting sqref="AI105">
    <cfRule type="expression" dxfId="1889" priority="13203">
      <formula>IF(RIGHT(TEXT(AI105,"0.#"),1)=".",FALSE,TRUE)</formula>
    </cfRule>
    <cfRule type="expression" dxfId="1888" priority="13204">
      <formula>IF(RIGHT(TEXT(AI105,"0.#"),1)=".",TRUE,FALSE)</formula>
    </cfRule>
  </conditionalFormatting>
  <conditionalFormatting sqref="AM105">
    <cfRule type="expression" dxfId="1887" priority="13201">
      <formula>IF(RIGHT(TEXT(AM105,"0.#"),1)=".",FALSE,TRUE)</formula>
    </cfRule>
    <cfRule type="expression" dxfId="1886" priority="13202">
      <formula>IF(RIGHT(TEXT(AM105,"0.#"),1)=".",TRUE,FALSE)</formula>
    </cfRule>
  </conditionalFormatting>
  <conditionalFormatting sqref="AE107">
    <cfRule type="expression" dxfId="1885" priority="13197">
      <formula>IF(RIGHT(TEXT(AE107,"0.#"),1)=".",FALSE,TRUE)</formula>
    </cfRule>
    <cfRule type="expression" dxfId="1884" priority="13198">
      <formula>IF(RIGHT(TEXT(AE107,"0.#"),1)=".",TRUE,FALSE)</formula>
    </cfRule>
  </conditionalFormatting>
  <conditionalFormatting sqref="AI107">
    <cfRule type="expression" dxfId="1883" priority="13195">
      <formula>IF(RIGHT(TEXT(AI107,"0.#"),1)=".",FALSE,TRUE)</formula>
    </cfRule>
    <cfRule type="expression" dxfId="1882" priority="13196">
      <formula>IF(RIGHT(TEXT(AI107,"0.#"),1)=".",TRUE,FALSE)</formula>
    </cfRule>
  </conditionalFormatting>
  <conditionalFormatting sqref="AM107">
    <cfRule type="expression" dxfId="1881" priority="13193">
      <formula>IF(RIGHT(TEXT(AM107,"0.#"),1)=".",FALSE,TRUE)</formula>
    </cfRule>
    <cfRule type="expression" dxfId="1880" priority="13194">
      <formula>IF(RIGHT(TEXT(AM107,"0.#"),1)=".",TRUE,FALSE)</formula>
    </cfRule>
  </conditionalFormatting>
  <conditionalFormatting sqref="AE108">
    <cfRule type="expression" dxfId="1879" priority="13191">
      <formula>IF(RIGHT(TEXT(AE108,"0.#"),1)=".",FALSE,TRUE)</formula>
    </cfRule>
    <cfRule type="expression" dxfId="1878" priority="13192">
      <formula>IF(RIGHT(TEXT(AE108,"0.#"),1)=".",TRUE,FALSE)</formula>
    </cfRule>
  </conditionalFormatting>
  <conditionalFormatting sqref="AI108">
    <cfRule type="expression" dxfId="1877" priority="13189">
      <formula>IF(RIGHT(TEXT(AI108,"0.#"),1)=".",FALSE,TRUE)</formula>
    </cfRule>
    <cfRule type="expression" dxfId="1876" priority="13190">
      <formula>IF(RIGHT(TEXT(AI108,"0.#"),1)=".",TRUE,FALSE)</formula>
    </cfRule>
  </conditionalFormatting>
  <conditionalFormatting sqref="AM108">
    <cfRule type="expression" dxfId="1875" priority="13187">
      <formula>IF(RIGHT(TEXT(AM108,"0.#"),1)=".",FALSE,TRUE)</formula>
    </cfRule>
    <cfRule type="expression" dxfId="1874" priority="13188">
      <formula>IF(RIGHT(TEXT(AM108,"0.#"),1)=".",TRUE,FALSE)</formula>
    </cfRule>
  </conditionalFormatting>
  <conditionalFormatting sqref="AE110">
    <cfRule type="expression" dxfId="1873" priority="13183">
      <formula>IF(RIGHT(TEXT(AE110,"0.#"),1)=".",FALSE,TRUE)</formula>
    </cfRule>
    <cfRule type="expression" dxfId="1872" priority="13184">
      <formula>IF(RIGHT(TEXT(AE110,"0.#"),1)=".",TRUE,FALSE)</formula>
    </cfRule>
  </conditionalFormatting>
  <conditionalFormatting sqref="AI110">
    <cfRule type="expression" dxfId="1871" priority="13181">
      <formula>IF(RIGHT(TEXT(AI110,"0.#"),1)=".",FALSE,TRUE)</formula>
    </cfRule>
    <cfRule type="expression" dxfId="1870" priority="13182">
      <formula>IF(RIGHT(TEXT(AI110,"0.#"),1)=".",TRUE,FALSE)</formula>
    </cfRule>
  </conditionalFormatting>
  <conditionalFormatting sqref="AM110">
    <cfRule type="expression" dxfId="1869" priority="13179">
      <formula>IF(RIGHT(TEXT(AM110,"0.#"),1)=".",FALSE,TRUE)</formula>
    </cfRule>
    <cfRule type="expression" dxfId="1868" priority="13180">
      <formula>IF(RIGHT(TEXT(AM110,"0.#"),1)=".",TRUE,FALSE)</formula>
    </cfRule>
  </conditionalFormatting>
  <conditionalFormatting sqref="AE111">
    <cfRule type="expression" dxfId="1867" priority="13177">
      <formula>IF(RIGHT(TEXT(AE111,"0.#"),1)=".",FALSE,TRUE)</formula>
    </cfRule>
    <cfRule type="expression" dxfId="1866" priority="13178">
      <formula>IF(RIGHT(TEXT(AE111,"0.#"),1)=".",TRUE,FALSE)</formula>
    </cfRule>
  </conditionalFormatting>
  <conditionalFormatting sqref="AI111">
    <cfRule type="expression" dxfId="1865" priority="13175">
      <formula>IF(RIGHT(TEXT(AI111,"0.#"),1)=".",FALSE,TRUE)</formula>
    </cfRule>
    <cfRule type="expression" dxfId="1864" priority="13176">
      <formula>IF(RIGHT(TEXT(AI111,"0.#"),1)=".",TRUE,FALSE)</formula>
    </cfRule>
  </conditionalFormatting>
  <conditionalFormatting sqref="AM111">
    <cfRule type="expression" dxfId="1863" priority="13173">
      <formula>IF(RIGHT(TEXT(AM111,"0.#"),1)=".",FALSE,TRUE)</formula>
    </cfRule>
    <cfRule type="expression" dxfId="1862" priority="13174">
      <formula>IF(RIGHT(TEXT(AM111,"0.#"),1)=".",TRUE,FALSE)</formula>
    </cfRule>
  </conditionalFormatting>
  <conditionalFormatting sqref="AE113">
    <cfRule type="expression" dxfId="1861" priority="13169">
      <formula>IF(RIGHT(TEXT(AE113,"0.#"),1)=".",FALSE,TRUE)</formula>
    </cfRule>
    <cfRule type="expression" dxfId="1860" priority="13170">
      <formula>IF(RIGHT(TEXT(AE113,"0.#"),1)=".",TRUE,FALSE)</formula>
    </cfRule>
  </conditionalFormatting>
  <conditionalFormatting sqref="AI113">
    <cfRule type="expression" dxfId="1859" priority="13167">
      <formula>IF(RIGHT(TEXT(AI113,"0.#"),1)=".",FALSE,TRUE)</formula>
    </cfRule>
    <cfRule type="expression" dxfId="1858" priority="13168">
      <formula>IF(RIGHT(TEXT(AI113,"0.#"),1)=".",TRUE,FALSE)</formula>
    </cfRule>
  </conditionalFormatting>
  <conditionalFormatting sqref="AM113">
    <cfRule type="expression" dxfId="1857" priority="13165">
      <formula>IF(RIGHT(TEXT(AM113,"0.#"),1)=".",FALSE,TRUE)</formula>
    </cfRule>
    <cfRule type="expression" dxfId="1856" priority="13166">
      <formula>IF(RIGHT(TEXT(AM113,"0.#"),1)=".",TRUE,FALSE)</formula>
    </cfRule>
  </conditionalFormatting>
  <conditionalFormatting sqref="AE114">
    <cfRule type="expression" dxfId="1855" priority="13163">
      <formula>IF(RIGHT(TEXT(AE114,"0.#"),1)=".",FALSE,TRUE)</formula>
    </cfRule>
    <cfRule type="expression" dxfId="1854" priority="13164">
      <formula>IF(RIGHT(TEXT(AE114,"0.#"),1)=".",TRUE,FALSE)</formula>
    </cfRule>
  </conditionalFormatting>
  <conditionalFormatting sqref="AI114">
    <cfRule type="expression" dxfId="1853" priority="13161">
      <formula>IF(RIGHT(TEXT(AI114,"0.#"),1)=".",FALSE,TRUE)</formula>
    </cfRule>
    <cfRule type="expression" dxfId="1852" priority="13162">
      <formula>IF(RIGHT(TEXT(AI114,"0.#"),1)=".",TRUE,FALSE)</formula>
    </cfRule>
  </conditionalFormatting>
  <conditionalFormatting sqref="AM114">
    <cfRule type="expression" dxfId="1851" priority="13159">
      <formula>IF(RIGHT(TEXT(AM114,"0.#"),1)=".",FALSE,TRUE)</formula>
    </cfRule>
    <cfRule type="expression" dxfId="1850" priority="13160">
      <formula>IF(RIGHT(TEXT(AM114,"0.#"),1)=".",TRUE,FALSE)</formula>
    </cfRule>
  </conditionalFormatting>
  <conditionalFormatting sqref="AE116 AQ116">
    <cfRule type="expression" dxfId="1849" priority="13155">
      <formula>IF(RIGHT(TEXT(AE116,"0.#"),1)=".",FALSE,TRUE)</formula>
    </cfRule>
    <cfRule type="expression" dxfId="1848" priority="13156">
      <formula>IF(RIGHT(TEXT(AE116,"0.#"),1)=".",TRUE,FALSE)</formula>
    </cfRule>
  </conditionalFormatting>
  <conditionalFormatting sqref="AI116">
    <cfRule type="expression" dxfId="1847" priority="13153">
      <formula>IF(RIGHT(TEXT(AI116,"0.#"),1)=".",FALSE,TRUE)</formula>
    </cfRule>
    <cfRule type="expression" dxfId="1846" priority="13154">
      <formula>IF(RIGHT(TEXT(AI116,"0.#"),1)=".",TRUE,FALSE)</formula>
    </cfRule>
  </conditionalFormatting>
  <conditionalFormatting sqref="AM116">
    <cfRule type="expression" dxfId="1845" priority="13151">
      <formula>IF(RIGHT(TEXT(AM116,"0.#"),1)=".",FALSE,TRUE)</formula>
    </cfRule>
    <cfRule type="expression" dxfId="1844" priority="13152">
      <formula>IF(RIGHT(TEXT(AM116,"0.#"),1)=".",TRUE,FALSE)</formula>
    </cfRule>
  </conditionalFormatting>
  <conditionalFormatting sqref="AE117 AM117">
    <cfRule type="expression" dxfId="1843" priority="13149">
      <formula>IF(RIGHT(TEXT(AE117,"0.#"),1)=".",FALSE,TRUE)</formula>
    </cfRule>
    <cfRule type="expression" dxfId="1842" priority="13150">
      <formula>IF(RIGHT(TEXT(AE117,"0.#"),1)=".",TRUE,FALSE)</formula>
    </cfRule>
  </conditionalFormatting>
  <conditionalFormatting sqref="AI117">
    <cfRule type="expression" dxfId="1841" priority="13147">
      <formula>IF(RIGHT(TEXT(AI117,"0.#"),1)=".",FALSE,TRUE)</formula>
    </cfRule>
    <cfRule type="expression" dxfId="1840" priority="13148">
      <formula>IF(RIGHT(TEXT(AI117,"0.#"),1)=".",TRUE,FALSE)</formula>
    </cfRule>
  </conditionalFormatting>
  <conditionalFormatting sqref="AQ117">
    <cfRule type="expression" dxfId="1839" priority="13143">
      <formula>IF(RIGHT(TEXT(AQ117,"0.#"),1)=".",FALSE,TRUE)</formula>
    </cfRule>
    <cfRule type="expression" dxfId="1838" priority="13144">
      <formula>IF(RIGHT(TEXT(AQ117,"0.#"),1)=".",TRUE,FALSE)</formula>
    </cfRule>
  </conditionalFormatting>
  <conditionalFormatting sqref="AE119 AQ119">
    <cfRule type="expression" dxfId="1837" priority="13141">
      <formula>IF(RIGHT(TEXT(AE119,"0.#"),1)=".",FALSE,TRUE)</formula>
    </cfRule>
    <cfRule type="expression" dxfId="1836" priority="13142">
      <formula>IF(RIGHT(TEXT(AE119,"0.#"),1)=".",TRUE,FALSE)</formula>
    </cfRule>
  </conditionalFormatting>
  <conditionalFormatting sqref="AI119">
    <cfRule type="expression" dxfId="1835" priority="13139">
      <formula>IF(RIGHT(TEXT(AI119,"0.#"),1)=".",FALSE,TRUE)</formula>
    </cfRule>
    <cfRule type="expression" dxfId="1834" priority="13140">
      <formula>IF(RIGHT(TEXT(AI119,"0.#"),1)=".",TRUE,FALSE)</formula>
    </cfRule>
  </conditionalFormatting>
  <conditionalFormatting sqref="AM119">
    <cfRule type="expression" dxfId="1833" priority="13137">
      <formula>IF(RIGHT(TEXT(AM119,"0.#"),1)=".",FALSE,TRUE)</formula>
    </cfRule>
    <cfRule type="expression" dxfId="1832" priority="13138">
      <formula>IF(RIGHT(TEXT(AM119,"0.#"),1)=".",TRUE,FALSE)</formula>
    </cfRule>
  </conditionalFormatting>
  <conditionalFormatting sqref="AQ120">
    <cfRule type="expression" dxfId="1831" priority="13129">
      <formula>IF(RIGHT(TEXT(AQ120,"0.#"),1)=".",FALSE,TRUE)</formula>
    </cfRule>
    <cfRule type="expression" dxfId="1830" priority="13130">
      <formula>IF(RIGHT(TEXT(AQ120,"0.#"),1)=".",TRUE,FALSE)</formula>
    </cfRule>
  </conditionalFormatting>
  <conditionalFormatting sqref="AE122 AQ122">
    <cfRule type="expression" dxfId="1829" priority="13127">
      <formula>IF(RIGHT(TEXT(AE122,"0.#"),1)=".",FALSE,TRUE)</formula>
    </cfRule>
    <cfRule type="expression" dxfId="1828" priority="13128">
      <formula>IF(RIGHT(TEXT(AE122,"0.#"),1)=".",TRUE,FALSE)</formula>
    </cfRule>
  </conditionalFormatting>
  <conditionalFormatting sqref="AI122">
    <cfRule type="expression" dxfId="1827" priority="13125">
      <formula>IF(RIGHT(TEXT(AI122,"0.#"),1)=".",FALSE,TRUE)</formula>
    </cfRule>
    <cfRule type="expression" dxfId="1826" priority="13126">
      <formula>IF(RIGHT(TEXT(AI122,"0.#"),1)=".",TRUE,FALSE)</formula>
    </cfRule>
  </conditionalFormatting>
  <conditionalFormatting sqref="AM122">
    <cfRule type="expression" dxfId="1825" priority="13123">
      <formula>IF(RIGHT(TEXT(AM122,"0.#"),1)=".",FALSE,TRUE)</formula>
    </cfRule>
    <cfRule type="expression" dxfId="1824" priority="13124">
      <formula>IF(RIGHT(TEXT(AM122,"0.#"),1)=".",TRUE,FALSE)</formula>
    </cfRule>
  </conditionalFormatting>
  <conditionalFormatting sqref="AQ123">
    <cfRule type="expression" dxfId="1823" priority="13115">
      <formula>IF(RIGHT(TEXT(AQ123,"0.#"),1)=".",FALSE,TRUE)</formula>
    </cfRule>
    <cfRule type="expression" dxfId="1822" priority="13116">
      <formula>IF(RIGHT(TEXT(AQ123,"0.#"),1)=".",TRUE,FALSE)</formula>
    </cfRule>
  </conditionalFormatting>
  <conditionalFormatting sqref="AE125 AQ125">
    <cfRule type="expression" dxfId="1821" priority="13113">
      <formula>IF(RIGHT(TEXT(AE125,"0.#"),1)=".",FALSE,TRUE)</formula>
    </cfRule>
    <cfRule type="expression" dxfId="1820" priority="13114">
      <formula>IF(RIGHT(TEXT(AE125,"0.#"),1)=".",TRUE,FALSE)</formula>
    </cfRule>
  </conditionalFormatting>
  <conditionalFormatting sqref="AI125">
    <cfRule type="expression" dxfId="1819" priority="13111">
      <formula>IF(RIGHT(TEXT(AI125,"0.#"),1)=".",FALSE,TRUE)</formula>
    </cfRule>
    <cfRule type="expression" dxfId="1818" priority="13112">
      <formula>IF(RIGHT(TEXT(AI125,"0.#"),1)=".",TRUE,FALSE)</formula>
    </cfRule>
  </conditionalFormatting>
  <conditionalFormatting sqref="AM125">
    <cfRule type="expression" dxfId="1817" priority="13109">
      <formula>IF(RIGHT(TEXT(AM125,"0.#"),1)=".",FALSE,TRUE)</formula>
    </cfRule>
    <cfRule type="expression" dxfId="1816" priority="13110">
      <formula>IF(RIGHT(TEXT(AM125,"0.#"),1)=".",TRUE,FALSE)</formula>
    </cfRule>
  </conditionalFormatting>
  <conditionalFormatting sqref="AQ126">
    <cfRule type="expression" dxfId="1815" priority="13101">
      <formula>IF(RIGHT(TEXT(AQ126,"0.#"),1)=".",FALSE,TRUE)</formula>
    </cfRule>
    <cfRule type="expression" dxfId="1814" priority="13102">
      <formula>IF(RIGHT(TEXT(AQ126,"0.#"),1)=".",TRUE,FALSE)</formula>
    </cfRule>
  </conditionalFormatting>
  <conditionalFormatting sqref="AE128 AQ128">
    <cfRule type="expression" dxfId="1813" priority="13099">
      <formula>IF(RIGHT(TEXT(AE128,"0.#"),1)=".",FALSE,TRUE)</formula>
    </cfRule>
    <cfRule type="expression" dxfId="1812" priority="13100">
      <formula>IF(RIGHT(TEXT(AE128,"0.#"),1)=".",TRUE,FALSE)</formula>
    </cfRule>
  </conditionalFormatting>
  <conditionalFormatting sqref="AI128">
    <cfRule type="expression" dxfId="1811" priority="13097">
      <formula>IF(RIGHT(TEXT(AI128,"0.#"),1)=".",FALSE,TRUE)</formula>
    </cfRule>
    <cfRule type="expression" dxfId="1810" priority="13098">
      <formula>IF(RIGHT(TEXT(AI128,"0.#"),1)=".",TRUE,FALSE)</formula>
    </cfRule>
  </conditionalFormatting>
  <conditionalFormatting sqref="AM128">
    <cfRule type="expression" dxfId="1809" priority="13095">
      <formula>IF(RIGHT(TEXT(AM128,"0.#"),1)=".",FALSE,TRUE)</formula>
    </cfRule>
    <cfRule type="expression" dxfId="1808" priority="13096">
      <formula>IF(RIGHT(TEXT(AM128,"0.#"),1)=".",TRUE,FALSE)</formula>
    </cfRule>
  </conditionalFormatting>
  <conditionalFormatting sqref="AQ129">
    <cfRule type="expression" dxfId="1807" priority="13087">
      <formula>IF(RIGHT(TEXT(AQ129,"0.#"),1)=".",FALSE,TRUE)</formula>
    </cfRule>
    <cfRule type="expression" dxfId="1806" priority="13088">
      <formula>IF(RIGHT(TEXT(AQ129,"0.#"),1)=".",TRUE,FALSE)</formula>
    </cfRule>
  </conditionalFormatting>
  <conditionalFormatting sqref="AE75">
    <cfRule type="expression" dxfId="1805" priority="13085">
      <formula>IF(RIGHT(TEXT(AE75,"0.#"),1)=".",FALSE,TRUE)</formula>
    </cfRule>
    <cfRule type="expression" dxfId="1804" priority="13086">
      <formula>IF(RIGHT(TEXT(AE75,"0.#"),1)=".",TRUE,FALSE)</formula>
    </cfRule>
  </conditionalFormatting>
  <conditionalFormatting sqref="AE76">
    <cfRule type="expression" dxfId="1803" priority="13083">
      <formula>IF(RIGHT(TEXT(AE76,"0.#"),1)=".",FALSE,TRUE)</formula>
    </cfRule>
    <cfRule type="expression" dxfId="1802" priority="13084">
      <formula>IF(RIGHT(TEXT(AE76,"0.#"),1)=".",TRUE,FALSE)</formula>
    </cfRule>
  </conditionalFormatting>
  <conditionalFormatting sqref="AE77">
    <cfRule type="expression" dxfId="1801" priority="13081">
      <formula>IF(RIGHT(TEXT(AE77,"0.#"),1)=".",FALSE,TRUE)</formula>
    </cfRule>
    <cfRule type="expression" dxfId="1800" priority="13082">
      <formula>IF(RIGHT(TEXT(AE77,"0.#"),1)=".",TRUE,FALSE)</formula>
    </cfRule>
  </conditionalFormatting>
  <conditionalFormatting sqref="AI77">
    <cfRule type="expression" dxfId="1799" priority="13079">
      <formula>IF(RIGHT(TEXT(AI77,"0.#"),1)=".",FALSE,TRUE)</formula>
    </cfRule>
    <cfRule type="expression" dxfId="1798" priority="13080">
      <formula>IF(RIGHT(TEXT(AI77,"0.#"),1)=".",TRUE,FALSE)</formula>
    </cfRule>
  </conditionalFormatting>
  <conditionalFormatting sqref="AI76">
    <cfRule type="expression" dxfId="1797" priority="13077">
      <formula>IF(RIGHT(TEXT(AI76,"0.#"),1)=".",FALSE,TRUE)</formula>
    </cfRule>
    <cfRule type="expression" dxfId="1796" priority="13078">
      <formula>IF(RIGHT(TEXT(AI76,"0.#"),1)=".",TRUE,FALSE)</formula>
    </cfRule>
  </conditionalFormatting>
  <conditionalFormatting sqref="AI75">
    <cfRule type="expression" dxfId="1795" priority="13075">
      <formula>IF(RIGHT(TEXT(AI75,"0.#"),1)=".",FALSE,TRUE)</formula>
    </cfRule>
    <cfRule type="expression" dxfId="1794" priority="13076">
      <formula>IF(RIGHT(TEXT(AI75,"0.#"),1)=".",TRUE,FALSE)</formula>
    </cfRule>
  </conditionalFormatting>
  <conditionalFormatting sqref="AM75">
    <cfRule type="expression" dxfId="1793" priority="13073">
      <formula>IF(RIGHT(TEXT(AM75,"0.#"),1)=".",FALSE,TRUE)</formula>
    </cfRule>
    <cfRule type="expression" dxfId="1792" priority="13074">
      <formula>IF(RIGHT(TEXT(AM75,"0.#"),1)=".",TRUE,FALSE)</formula>
    </cfRule>
  </conditionalFormatting>
  <conditionalFormatting sqref="AM76">
    <cfRule type="expression" dxfId="1791" priority="13071">
      <formula>IF(RIGHT(TEXT(AM76,"0.#"),1)=".",FALSE,TRUE)</formula>
    </cfRule>
    <cfRule type="expression" dxfId="1790" priority="13072">
      <formula>IF(RIGHT(TEXT(AM76,"0.#"),1)=".",TRUE,FALSE)</formula>
    </cfRule>
  </conditionalFormatting>
  <conditionalFormatting sqref="AM77">
    <cfRule type="expression" dxfId="1789" priority="13069">
      <formula>IF(RIGHT(TEXT(AM77,"0.#"),1)=".",FALSE,TRUE)</formula>
    </cfRule>
    <cfRule type="expression" dxfId="1788" priority="13070">
      <formula>IF(RIGHT(TEXT(AM77,"0.#"),1)=".",TRUE,FALSE)</formula>
    </cfRule>
  </conditionalFormatting>
  <conditionalFormatting sqref="AE134:AE135 AI134:AI135 AM134:AM135 AQ134:AQ135 AU134:AU135">
    <cfRule type="expression" dxfId="1787" priority="13055">
      <formula>IF(RIGHT(TEXT(AE134,"0.#"),1)=".",FALSE,TRUE)</formula>
    </cfRule>
    <cfRule type="expression" dxfId="1786" priority="13056">
      <formula>IF(RIGHT(TEXT(AE134,"0.#"),1)=".",TRUE,FALSE)</formula>
    </cfRule>
  </conditionalFormatting>
  <conditionalFormatting sqref="AE433">
    <cfRule type="expression" dxfId="1785" priority="13025">
      <formula>IF(RIGHT(TEXT(AE433,"0.#"),1)=".",FALSE,TRUE)</formula>
    </cfRule>
    <cfRule type="expression" dxfId="1784" priority="13026">
      <formula>IF(RIGHT(TEXT(AE433,"0.#"),1)=".",TRUE,FALSE)</formula>
    </cfRule>
  </conditionalFormatting>
  <conditionalFormatting sqref="AE434">
    <cfRule type="expression" dxfId="1783" priority="13023">
      <formula>IF(RIGHT(TEXT(AE434,"0.#"),1)=".",FALSE,TRUE)</formula>
    </cfRule>
    <cfRule type="expression" dxfId="1782" priority="13024">
      <formula>IF(RIGHT(TEXT(AE434,"0.#"),1)=".",TRUE,FALSE)</formula>
    </cfRule>
  </conditionalFormatting>
  <conditionalFormatting sqref="AE435">
    <cfRule type="expression" dxfId="1781" priority="13021">
      <formula>IF(RIGHT(TEXT(AE435,"0.#"),1)=".",FALSE,TRUE)</formula>
    </cfRule>
    <cfRule type="expression" dxfId="1780" priority="13022">
      <formula>IF(RIGHT(TEXT(AE435,"0.#"),1)=".",TRUE,FALSE)</formula>
    </cfRule>
  </conditionalFormatting>
  <conditionalFormatting sqref="AI435 AM435 AQ435 AU435">
    <cfRule type="expression" dxfId="1779" priority="12931">
      <formula>IF(RIGHT(TEXT(AI435,"0.#"),1)=".",FALSE,TRUE)</formula>
    </cfRule>
    <cfRule type="expression" dxfId="1778" priority="12932">
      <formula>IF(RIGHT(TEXT(AI435,"0.#"),1)=".",TRUE,FALSE)</formula>
    </cfRule>
  </conditionalFormatting>
  <conditionalFormatting sqref="AI433 AM433 AQ433 AU433">
    <cfRule type="expression" dxfId="1777" priority="12935">
      <formula>IF(RIGHT(TEXT(AI433,"0.#"),1)=".",FALSE,TRUE)</formula>
    </cfRule>
    <cfRule type="expression" dxfId="1776" priority="12936">
      <formula>IF(RIGHT(TEXT(AI433,"0.#"),1)=".",TRUE,FALSE)</formula>
    </cfRule>
  </conditionalFormatting>
  <conditionalFormatting sqref="AI434 AM434 AQ434 AU434">
    <cfRule type="expression" dxfId="1775" priority="12933">
      <formula>IF(RIGHT(TEXT(AI434,"0.#"),1)=".",FALSE,TRUE)</formula>
    </cfRule>
    <cfRule type="expression" dxfId="1774" priority="12934">
      <formula>IF(RIGHT(TEXT(AI434,"0.#"),1)=".",TRUE,FALSE)</formula>
    </cfRule>
  </conditionalFormatting>
  <conditionalFormatting sqref="AL847:AO874">
    <cfRule type="expression" dxfId="1773" priority="6625">
      <formula>IF(AND(AL847&gt;=0, RIGHT(TEXT(AL847,"0.#"),1)&lt;&gt;"."),TRUE,FALSE)</formula>
    </cfRule>
    <cfRule type="expression" dxfId="1772" priority="6626">
      <formula>IF(AND(AL847&gt;=0, RIGHT(TEXT(AL847,"0.#"),1)="."),TRUE,FALSE)</formula>
    </cfRule>
    <cfRule type="expression" dxfId="1771" priority="6627">
      <formula>IF(AND(AL847&lt;0, RIGHT(TEXT(AL847,"0.#"),1)&lt;&gt;"."),TRUE,FALSE)</formula>
    </cfRule>
    <cfRule type="expression" dxfId="1770" priority="6628">
      <formula>IF(AND(AL847&lt;0, RIGHT(TEXT(AL847,"0.#"),1)="."),TRUE,FALSE)</formula>
    </cfRule>
  </conditionalFormatting>
  <conditionalFormatting sqref="AQ53:AQ55">
    <cfRule type="expression" dxfId="1769" priority="4647">
      <formula>IF(RIGHT(TEXT(AQ53,"0.#"),1)=".",FALSE,TRUE)</formula>
    </cfRule>
    <cfRule type="expression" dxfId="1768" priority="4648">
      <formula>IF(RIGHT(TEXT(AQ53,"0.#"),1)=".",TRUE,FALSE)</formula>
    </cfRule>
  </conditionalFormatting>
  <conditionalFormatting sqref="AU53:AU55">
    <cfRule type="expression" dxfId="1767" priority="4645">
      <formula>IF(RIGHT(TEXT(AU53,"0.#"),1)=".",FALSE,TRUE)</formula>
    </cfRule>
    <cfRule type="expression" dxfId="1766" priority="4646">
      <formula>IF(RIGHT(TEXT(AU53,"0.#"),1)=".",TRUE,FALSE)</formula>
    </cfRule>
  </conditionalFormatting>
  <conditionalFormatting sqref="AQ60:AQ62">
    <cfRule type="expression" dxfId="1765" priority="4643">
      <formula>IF(RIGHT(TEXT(AQ60,"0.#"),1)=".",FALSE,TRUE)</formula>
    </cfRule>
    <cfRule type="expression" dxfId="1764" priority="4644">
      <formula>IF(RIGHT(TEXT(AQ60,"0.#"),1)=".",TRUE,FALSE)</formula>
    </cfRule>
  </conditionalFormatting>
  <conditionalFormatting sqref="AU60:AU62">
    <cfRule type="expression" dxfId="1763" priority="4641">
      <formula>IF(RIGHT(TEXT(AU60,"0.#"),1)=".",FALSE,TRUE)</formula>
    </cfRule>
    <cfRule type="expression" dxfId="1762" priority="4642">
      <formula>IF(RIGHT(TEXT(AU60,"0.#"),1)=".",TRUE,FALSE)</formula>
    </cfRule>
  </conditionalFormatting>
  <conditionalFormatting sqref="AQ75:AQ77">
    <cfRule type="expression" dxfId="1761" priority="4639">
      <formula>IF(RIGHT(TEXT(AQ75,"0.#"),1)=".",FALSE,TRUE)</formula>
    </cfRule>
    <cfRule type="expression" dxfId="1760" priority="4640">
      <formula>IF(RIGHT(TEXT(AQ75,"0.#"),1)=".",TRUE,FALSE)</formula>
    </cfRule>
  </conditionalFormatting>
  <conditionalFormatting sqref="AU75:AU77">
    <cfRule type="expression" dxfId="1759" priority="4637">
      <formula>IF(RIGHT(TEXT(AU75,"0.#"),1)=".",FALSE,TRUE)</formula>
    </cfRule>
    <cfRule type="expression" dxfId="1758" priority="4638">
      <formula>IF(RIGHT(TEXT(AU75,"0.#"),1)=".",TRUE,FALSE)</formula>
    </cfRule>
  </conditionalFormatting>
  <conditionalFormatting sqref="AQ87:AQ89">
    <cfRule type="expression" dxfId="1757" priority="4635">
      <formula>IF(RIGHT(TEXT(AQ87,"0.#"),1)=".",FALSE,TRUE)</formula>
    </cfRule>
    <cfRule type="expression" dxfId="1756" priority="4636">
      <formula>IF(RIGHT(TEXT(AQ87,"0.#"),1)=".",TRUE,FALSE)</formula>
    </cfRule>
  </conditionalFormatting>
  <conditionalFormatting sqref="AU87:AU89">
    <cfRule type="expression" dxfId="1755" priority="4633">
      <formula>IF(RIGHT(TEXT(AU87,"0.#"),1)=".",FALSE,TRUE)</formula>
    </cfRule>
    <cfRule type="expression" dxfId="1754" priority="4634">
      <formula>IF(RIGHT(TEXT(AU87,"0.#"),1)=".",TRUE,FALSE)</formula>
    </cfRule>
  </conditionalFormatting>
  <conditionalFormatting sqref="AQ92:AQ94">
    <cfRule type="expression" dxfId="1753" priority="4631">
      <formula>IF(RIGHT(TEXT(AQ92,"0.#"),1)=".",FALSE,TRUE)</formula>
    </cfRule>
    <cfRule type="expression" dxfId="1752" priority="4632">
      <formula>IF(RIGHT(TEXT(AQ92,"0.#"),1)=".",TRUE,FALSE)</formula>
    </cfRule>
  </conditionalFormatting>
  <conditionalFormatting sqref="AU92:AU94">
    <cfRule type="expression" dxfId="1751" priority="4629">
      <formula>IF(RIGHT(TEXT(AU92,"0.#"),1)=".",FALSE,TRUE)</formula>
    </cfRule>
    <cfRule type="expression" dxfId="1750" priority="4630">
      <formula>IF(RIGHT(TEXT(AU92,"0.#"),1)=".",TRUE,FALSE)</formula>
    </cfRule>
  </conditionalFormatting>
  <conditionalFormatting sqref="AQ97:AQ99">
    <cfRule type="expression" dxfId="1749" priority="4627">
      <formula>IF(RIGHT(TEXT(AQ97,"0.#"),1)=".",FALSE,TRUE)</formula>
    </cfRule>
    <cfRule type="expression" dxfId="1748" priority="4628">
      <formula>IF(RIGHT(TEXT(AQ97,"0.#"),1)=".",TRUE,FALSE)</formula>
    </cfRule>
  </conditionalFormatting>
  <conditionalFormatting sqref="AU97:AU99">
    <cfRule type="expression" dxfId="1747" priority="4625">
      <formula>IF(RIGHT(TEXT(AU97,"0.#"),1)=".",FALSE,TRUE)</formula>
    </cfRule>
    <cfRule type="expression" dxfId="1746" priority="4626">
      <formula>IF(RIGHT(TEXT(AU97,"0.#"),1)=".",TRUE,FALSE)</formula>
    </cfRule>
  </conditionalFormatting>
  <conditionalFormatting sqref="AE458 AI458 AM458 AQ458 AU458">
    <cfRule type="expression" dxfId="1745" priority="4319">
      <formula>IF(RIGHT(TEXT(AE458,"0.#"),1)=".",FALSE,TRUE)</formula>
    </cfRule>
    <cfRule type="expression" dxfId="1744" priority="4320">
      <formula>IF(RIGHT(TEXT(AE458,"0.#"),1)=".",TRUE,FALSE)</formula>
    </cfRule>
  </conditionalFormatting>
  <conditionalFormatting sqref="AE459 AI459 AM459 AQ459 AU459">
    <cfRule type="expression" dxfId="1743" priority="4317">
      <formula>IF(RIGHT(TEXT(AE459,"0.#"),1)=".",FALSE,TRUE)</formula>
    </cfRule>
    <cfRule type="expression" dxfId="1742" priority="4318">
      <formula>IF(RIGHT(TEXT(AE459,"0.#"),1)=".",TRUE,FALSE)</formula>
    </cfRule>
  </conditionalFormatting>
  <conditionalFormatting sqref="AE460 AI460 AM460 AQ460 AU460">
    <cfRule type="expression" dxfId="1741" priority="4315">
      <formula>IF(RIGHT(TEXT(AE460,"0.#"),1)=".",FALSE,TRUE)</formula>
    </cfRule>
    <cfRule type="expression" dxfId="1740" priority="4316">
      <formula>IF(RIGHT(TEXT(AE460,"0.#"),1)=".",TRUE,FALSE)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04"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6"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t="s">
        <v>635</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観光立国</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観光立国</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卓也</dc:creator>
  <cp:lastModifiedBy>ㅤ</cp:lastModifiedBy>
  <cp:lastPrinted>2021-06-29T01:43:36Z</cp:lastPrinted>
  <dcterms:created xsi:type="dcterms:W3CDTF">2012-03-13T00:50:25Z</dcterms:created>
  <dcterms:modified xsi:type="dcterms:W3CDTF">2021-06-29T01:44:12Z</dcterms:modified>
</cp:coreProperties>
</file>