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930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<sst xmlns="http://schemas.openxmlformats.org/spreadsheetml/2006/main" count="2154" uniqueCount="548">
  <si>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</si>
  <si>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</si>
  <si>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</si>
  <si>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</si>
  <si>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</si>
  <si>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</si>
  <si>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</si>
  <si>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</si>
  <si>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</si>
  <si>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</si>
  <si>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</si>
  <si>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</si>
  <si>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</si>
  <si>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</si>
  <si>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</si>
  <si>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</si>
  <si>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</si>
  <si>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</si>
  <si>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</si>
  <si>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</si>
  <si>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</si>
  <si>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</si>
  <si>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</si>
  <si>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</si>
  <si>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</si>
  <si>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</si>
  <si>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</si>
  <si>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</si>
  <si>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</si>
  <si>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</si>
  <si>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</si>
  <si>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</si>
  <si>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</si>
  <si>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</si>
  <si>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</si>
  <si>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</si>
  <si>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</si>
  <si>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</si>
  <si>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</si>
  <si>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</si>
  <si>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</si>
  <si>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</si>
  <si>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</si>
  <si>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</si>
  <si>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</si>
  <si>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</si>
  <si>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</si>
  <si>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</si>
  <si>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</si>
  <si>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</si>
  <si>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</si>
  <si>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</si>
  <si>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</si>
  <si>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</si>
  <si>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</si>
  <si>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</si>
  <si>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</si>
  <si>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調査事項毎に必要なコストを見直し、効率的な執行に努めている。</t>
    <rPh sb="0" eb="2">
      <t>チョウサ</t>
    </rPh>
    <rPh sb="2" eb="4">
      <t>ジコウ</t>
    </rPh>
    <rPh sb="4" eb="5">
      <t>ゴト</t>
    </rPh>
    <rPh sb="6" eb="8">
      <t>ヒツヨウ</t>
    </rPh>
    <rPh sb="13" eb="15">
      <t>ミナオ</t>
    </rPh>
    <rPh sb="17" eb="20">
      <t>コウリツテキ</t>
    </rPh>
    <rPh sb="21" eb="23">
      <t>シッコウ</t>
    </rPh>
    <rPh sb="24" eb="25">
      <t>ツト</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</si>
  <si>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</si>
  <si>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</si>
  <si>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</si>
  <si>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</si>
  <si>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441/11</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</si>
  <si>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</si>
  <si>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</si>
  <si>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</si>
  <si>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</si>
  <si>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</si>
  <si>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</si>
  <si>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</si>
  <si>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建築指導課</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</si>
  <si>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</si>
  <si>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</si>
  <si>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</si>
  <si>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</si>
  <si>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</si>
  <si>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</si>
  <si>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</si>
  <si>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</si>
  <si>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</si>
  <si>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</si>
  <si>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</si>
  <si>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</si>
  <si>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</si>
  <si>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 xml:space="preserve">一般社団法人建築性能基準推進協会 </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</si>
  <si>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</si>
  <si>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</si>
  <si>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</si>
  <si>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</si>
  <si>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</si>
  <si>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</si>
  <si>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</si>
  <si>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</si>
  <si>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</si>
  <si>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</si>
  <si>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</si>
  <si>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</si>
  <si>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</si>
  <si>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</si>
  <si>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</si>
  <si>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</si>
  <si>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</si>
  <si>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</si>
  <si>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</si>
  <si>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</si>
  <si>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</si>
  <si>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</si>
  <si>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</si>
  <si>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</si>
  <si>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</si>
  <si>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</si>
  <si>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</si>
  <si>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</si>
  <si>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</si>
  <si>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</si>
  <si>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</si>
  <si>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</si>
  <si>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住宅市場整備推進等事業費補助金交付要綱（令和２年4月1日）</t>
    <rPh sb="20" eb="22">
      <t>レイワ</t>
    </rPh>
    <rPh sb="23" eb="24">
      <t>ネン</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</si>
  <si>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</si>
  <si>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</si>
  <si>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</si>
  <si>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</si>
  <si>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</si>
  <si>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</si>
  <si>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</si>
  <si>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</si>
  <si>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</si>
  <si>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</si>
  <si>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</si>
  <si>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</si>
  <si>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</si>
  <si>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一般財団法人日本建築防災協会</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</si>
  <si>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</si>
  <si>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</si>
  <si>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</si>
  <si>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</si>
  <si>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</si>
  <si>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</si>
  <si>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</si>
  <si>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</si>
  <si>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</si>
  <si>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</si>
  <si>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</si>
  <si>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</si>
  <si>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</si>
  <si>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</si>
  <si>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</si>
  <si>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</si>
  <si>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公益財団法人日本建築士会連合会</t>
    <rPh sb="0" eb="2">
      <t>コウエキ</t>
    </rPh>
    <rPh sb="2" eb="6">
      <t>ザイダンホウジン</t>
    </rPh>
    <rPh sb="6" eb="8">
      <t>ニホン</t>
    </rPh>
    <rPh sb="8" eb="11">
      <t>ケンチクシ</t>
    </rPh>
    <rPh sb="11" eb="12">
      <t>カイ</t>
    </rPh>
    <rPh sb="12" eb="15">
      <t>レンゴウカイ</t>
    </rPh>
    <phoneticPr fontId="27"/>
  </si>
  <si>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</si>
  <si>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</si>
  <si>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</si>
  <si>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</si>
  <si>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</si>
  <si>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</si>
  <si>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</si>
  <si>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</si>
  <si>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</si>
  <si>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</si>
  <si>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</si>
  <si>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</si>
  <si>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建築設備の適切な設計及び維持管理の確保に向けた事例の整理及び周知</t>
    <rPh sb="0" eb="2">
      <t>ケンチク</t>
    </rPh>
    <rPh sb="2" eb="4">
      <t>セツビ</t>
    </rPh>
    <rPh sb="5" eb="7">
      <t>テキセツ</t>
    </rPh>
    <rPh sb="8" eb="10">
      <t>セッケイ</t>
    </rPh>
    <rPh sb="10" eb="11">
      <t>オヨ</t>
    </rPh>
    <rPh sb="12" eb="14">
      <t>イジ</t>
    </rPh>
    <rPh sb="14" eb="16">
      <t>カンリ</t>
    </rPh>
    <rPh sb="17" eb="19">
      <t>カクホ</t>
    </rPh>
    <rPh sb="20" eb="21">
      <t>ム</t>
    </rPh>
    <rPh sb="23" eb="25">
      <t>ジレイ</t>
    </rPh>
    <rPh sb="26" eb="28">
      <t>セイリ</t>
    </rPh>
    <rPh sb="28" eb="29">
      <t>オヨ</t>
    </rPh>
    <rPh sb="30" eb="32">
      <t>シュウチ</t>
    </rPh>
    <phoneticPr fontId="4"/>
  </si>
  <si>
    <t>本事業における調査等は、建築基準法・建築士法等に係る審査体制の強化や、審査側及び申請者側の資質の向上、改正事項等の周知徹底による建築行政の停滞の回避に実効性が高い内容となっており、成果目標の向上・達成に資するものである。</t>
    <rPh sb="0" eb="1">
      <t>ホン</t>
    </rPh>
    <rPh sb="1" eb="3">
      <t>ジギョウ</t>
    </rPh>
    <rPh sb="7" eb="9">
      <t>チョウサ</t>
    </rPh>
    <rPh sb="9" eb="10">
      <t>トウ</t>
    </rPh>
    <rPh sb="12" eb="14">
      <t>ケンチク</t>
    </rPh>
    <rPh sb="14" eb="17">
      <t>キジュンホウ</t>
    </rPh>
    <rPh sb="18" eb="22">
      <t>ケンチクシホウ</t>
    </rPh>
    <rPh sb="22" eb="23">
      <t>トウ</t>
    </rPh>
    <rPh sb="24" eb="25">
      <t>カカ</t>
    </rPh>
    <rPh sb="26" eb="28">
      <t>シンサ</t>
    </rPh>
    <rPh sb="28" eb="30">
      <t>タイセイ</t>
    </rPh>
    <rPh sb="31" eb="33">
      <t>キョウカ</t>
    </rPh>
    <rPh sb="35" eb="37">
      <t>シンサ</t>
    </rPh>
    <rPh sb="37" eb="38">
      <t>ガワ</t>
    </rPh>
    <rPh sb="38" eb="39">
      <t>オヨ</t>
    </rPh>
    <rPh sb="40" eb="43">
      <t>シンセイシャ</t>
    </rPh>
    <rPh sb="43" eb="44">
      <t>ガワ</t>
    </rPh>
    <rPh sb="45" eb="47">
      <t>シシツ</t>
    </rPh>
    <rPh sb="48" eb="50">
      <t>コウジョウ</t>
    </rPh>
    <rPh sb="51" eb="53">
      <t>カイセイ</t>
    </rPh>
    <rPh sb="53" eb="55">
      <t>ジコウ</t>
    </rPh>
    <rPh sb="55" eb="56">
      <t>トウ</t>
    </rPh>
    <rPh sb="57" eb="59">
      <t>シュウチ</t>
    </rPh>
    <rPh sb="59" eb="61">
      <t>テッテイ</t>
    </rPh>
    <rPh sb="64" eb="66">
      <t>ケンチク</t>
    </rPh>
    <rPh sb="66" eb="68">
      <t>ギョウセイ</t>
    </rPh>
    <rPh sb="69" eb="71">
      <t>テイタイ</t>
    </rPh>
    <rPh sb="72" eb="74">
      <t>カイヒ</t>
    </rPh>
    <rPh sb="75" eb="78">
      <t>ジッコウセイ</t>
    </rPh>
    <rPh sb="79" eb="80">
      <t>タカ</t>
    </rPh>
    <rPh sb="81" eb="83">
      <t>ナイヨウ</t>
    </rPh>
    <rPh sb="90" eb="92">
      <t>セイカ</t>
    </rPh>
    <rPh sb="92" eb="94">
      <t>モクヒョウ</t>
    </rPh>
    <rPh sb="95" eb="97">
      <t>コウジョウ</t>
    </rPh>
    <rPh sb="98" eb="100">
      <t>タッセイ</t>
    </rPh>
    <rPh sb="101" eb="102">
      <t>シ</t>
    </rPh>
    <phoneticPr fontId="4"/>
  </si>
  <si>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</si>
  <si>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</si>
  <si>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</si>
  <si>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</si>
  <si>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</si>
  <si>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</si>
  <si>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</si>
  <si>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</si>
  <si>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</si>
  <si>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</si>
  <si>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</si>
  <si>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新29-0003</t>
  </si>
  <si>
    <t>公共事業</t>
  </si>
  <si>
    <t>中小企業対策</t>
  </si>
  <si>
    <t>定量的な成果目標の設定が困難な場合</t>
  </si>
  <si>
    <t>エネルギー対策</t>
  </si>
  <si>
    <t>（選択してください）</t>
    <rPh sb="1" eb="3">
      <t>センタク</t>
    </rPh>
    <phoneticPr fontId="4"/>
  </si>
  <si>
    <t>その他の事項経費</t>
  </si>
  <si>
    <t xml:space="preserve">株式会社市浦ハウジング＆プランニング </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</si>
  <si>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</si>
  <si>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</si>
  <si>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</si>
  <si>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</si>
  <si>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</si>
  <si>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</si>
  <si>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</si>
  <si>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</si>
  <si>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</si>
  <si>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一般社団法人建築研究振興協会</t>
    <rPh sb="0" eb="2">
      <t>イッパン</t>
    </rPh>
    <rPh sb="2" eb="4">
      <t>シャダン</t>
    </rPh>
    <rPh sb="4" eb="6">
      <t>ホウジン</t>
    </rPh>
    <rPh sb="6" eb="8">
      <t>ケンチク</t>
    </rPh>
    <rPh sb="8" eb="10">
      <t>ケンキュウ</t>
    </rPh>
    <rPh sb="10" eb="12">
      <t>シンコウ</t>
    </rPh>
    <rPh sb="12" eb="14">
      <t>キョウカイ</t>
    </rPh>
    <phoneticPr fontId="27"/>
  </si>
  <si>
    <t>労働保険特別会計労災勘定</t>
    <rPh sb="4" eb="6">
      <t>トクベツ</t>
    </rPh>
    <rPh sb="6" eb="8">
      <t>カイケイ</t>
    </rPh>
    <phoneticPr fontId="4"/>
  </si>
  <si>
    <t>労働保険特別会計雇用勘定</t>
    <rPh sb="4" eb="6">
      <t>トクベツ</t>
    </rPh>
    <rPh sb="6" eb="8">
      <t>カイケイ</t>
    </rPh>
    <phoneticPr fontId="4"/>
  </si>
  <si>
    <t>建築士定期講習テキスト（別冊）の作成、工事監理ガイドラインの策定支援、防火設備等の維持管理に係る普及啓発、工事現場の火災対策に係る普及啓発、アスベスト対策の普及啓発、建築基準法法別表第一・第二の整理</t>
    <rPh sb="0" eb="3">
      <t>ケンチクシ</t>
    </rPh>
    <rPh sb="3" eb="5">
      <t>テイキ</t>
    </rPh>
    <rPh sb="5" eb="7">
      <t>コウシュウ</t>
    </rPh>
    <rPh sb="12" eb="14">
      <t>ベッサツ</t>
    </rPh>
    <rPh sb="16" eb="18">
      <t>サクセイ</t>
    </rPh>
    <rPh sb="19" eb="21">
      <t>コウジ</t>
    </rPh>
    <rPh sb="21" eb="23">
      <t>カンリ</t>
    </rPh>
    <rPh sb="30" eb="32">
      <t>サクテイ</t>
    </rPh>
    <rPh sb="32" eb="34">
      <t>シエン</t>
    </rPh>
    <rPh sb="35" eb="37">
      <t>ボウカ</t>
    </rPh>
    <rPh sb="37" eb="39">
      <t>セツビ</t>
    </rPh>
    <rPh sb="39" eb="40">
      <t>トウ</t>
    </rPh>
    <rPh sb="41" eb="43">
      <t>イジ</t>
    </rPh>
    <rPh sb="43" eb="45">
      <t>カンリ</t>
    </rPh>
    <rPh sb="46" eb="47">
      <t>カカ</t>
    </rPh>
    <rPh sb="48" eb="50">
      <t>フキュウ</t>
    </rPh>
    <rPh sb="50" eb="52">
      <t>ケイハツ</t>
    </rPh>
    <rPh sb="53" eb="55">
      <t>コウジ</t>
    </rPh>
    <rPh sb="55" eb="57">
      <t>ゲンバ</t>
    </rPh>
    <rPh sb="58" eb="60">
      <t>カサイ</t>
    </rPh>
    <rPh sb="60" eb="62">
      <t>タイサク</t>
    </rPh>
    <rPh sb="63" eb="64">
      <t>カカ</t>
    </rPh>
    <rPh sb="65" eb="67">
      <t>フキュウ</t>
    </rPh>
    <rPh sb="67" eb="69">
      <t>ケイハツ</t>
    </rPh>
    <rPh sb="75" eb="77">
      <t>タイサク</t>
    </rPh>
    <rPh sb="78" eb="80">
      <t>フキュウ</t>
    </rPh>
    <rPh sb="80" eb="82">
      <t>ケイハツ</t>
    </rPh>
    <rPh sb="83" eb="85">
      <t>ケンチク</t>
    </rPh>
    <rPh sb="85" eb="88">
      <t>キジュンホウ</t>
    </rPh>
    <rPh sb="88" eb="89">
      <t>ホウ</t>
    </rPh>
    <rPh sb="89" eb="91">
      <t>ベッピョウ</t>
    </rPh>
    <rPh sb="91" eb="92">
      <t>ダイ</t>
    </rPh>
    <rPh sb="92" eb="93">
      <t>1</t>
    </rPh>
    <rPh sb="94" eb="95">
      <t>ダイ</t>
    </rPh>
    <rPh sb="95" eb="96">
      <t>2</t>
    </rPh>
    <rPh sb="97" eb="99">
      <t>セイリ</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</si>
  <si>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</si>
  <si>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</si>
  <si>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</si>
  <si>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</si>
  <si>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</si>
  <si>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</si>
  <si>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</si>
  <si>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</si>
  <si>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</si>
  <si>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</si>
  <si>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</si>
  <si>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</si>
  <si>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</si>
  <si>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</si>
  <si>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</si>
  <si>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</si>
  <si>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</si>
  <si>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</si>
  <si>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</si>
  <si>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</si>
  <si>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</si>
  <si>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</si>
  <si>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</si>
  <si>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</si>
  <si>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</si>
  <si>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</si>
  <si>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</si>
  <si>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</si>
  <si>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</si>
  <si>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</si>
  <si>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</si>
  <si>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</si>
  <si>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</si>
  <si>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</si>
  <si>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</si>
  <si>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</si>
  <si>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</si>
  <si>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</si>
  <si>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</si>
  <si>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</si>
  <si>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</si>
  <si>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</si>
  <si>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</si>
  <si>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</si>
  <si>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</si>
  <si>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</si>
  <si>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</si>
  <si>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</si>
  <si>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</si>
  <si>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</si>
  <si>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</si>
  <si>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</si>
  <si>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</si>
  <si>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</si>
  <si>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</si>
  <si>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</si>
  <si>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</si>
  <si>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</si>
  <si>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</si>
  <si>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</si>
  <si>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</si>
  <si>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</si>
  <si>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</si>
  <si>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0024</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</si>
  <si>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</si>
  <si>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</si>
  <si>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</si>
  <si>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</si>
  <si>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</si>
  <si>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</si>
  <si>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</si>
  <si>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</si>
  <si>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</si>
  <si>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</si>
  <si>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</si>
  <si>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</si>
  <si>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</si>
  <si>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</si>
  <si>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</si>
  <si>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</si>
  <si>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</si>
  <si>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</si>
  <si>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</si>
  <si>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</si>
  <si>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</si>
  <si>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</si>
  <si>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</si>
  <si>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</si>
  <si>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</si>
  <si>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</si>
  <si>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</si>
  <si>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</si>
  <si>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</si>
  <si>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</si>
  <si>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</si>
  <si>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</si>
  <si>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</si>
  <si>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</si>
  <si>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</si>
  <si>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</si>
  <si>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</si>
  <si>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</si>
  <si>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</si>
  <si>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</si>
  <si>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</si>
  <si>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</si>
  <si>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</si>
  <si>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株式会社アルテップ</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</si>
  <si>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</si>
  <si>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</si>
  <si>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</si>
  <si>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</si>
  <si>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</si>
  <si>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</si>
  <si>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</si>
  <si>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</si>
  <si>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</si>
  <si>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</si>
  <si>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</si>
  <si>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</si>
  <si>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</si>
  <si>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</si>
  <si>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</si>
  <si>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</si>
  <si>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</si>
  <si>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</si>
  <si>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</si>
  <si>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</si>
  <si>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</si>
  <si>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9013301021795</t>
  </si>
  <si>
    <t>G.</t>
  </si>
  <si>
    <t>平成9年度</t>
    <rPh sb="0" eb="2">
      <t>ヘイセイ</t>
    </rPh>
    <rPh sb="3" eb="4">
      <t>ネン</t>
    </rPh>
    <rPh sb="4" eb="5">
      <t>ド</t>
    </rPh>
    <phoneticPr fontId="4"/>
  </si>
  <si>
    <t>公募した全ての調査事項を実施しており、見込み通りの活動を実施している。</t>
    <rPh sb="0" eb="2">
      <t>コウボ</t>
    </rPh>
    <rPh sb="4" eb="5">
      <t>スベ</t>
    </rPh>
    <rPh sb="7" eb="9">
      <t>チョウサ</t>
    </rPh>
    <rPh sb="9" eb="11">
      <t>ジコウ</t>
    </rPh>
    <rPh sb="12" eb="14">
      <t>ジッシ</t>
    </rPh>
    <rPh sb="19" eb="21">
      <t>ミコ</t>
    </rPh>
    <rPh sb="22" eb="23">
      <t>ドオ</t>
    </rPh>
    <rPh sb="25" eb="27">
      <t>カツドウ</t>
    </rPh>
    <rPh sb="28" eb="30">
      <t>ジッシ</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</si>
  <si>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</si>
  <si>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</si>
  <si>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</si>
  <si>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</si>
  <si>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</si>
  <si>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202/12</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</si>
  <si>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</si>
  <si>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</si>
  <si>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</si>
  <si>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</si>
  <si>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</si>
  <si>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</si>
  <si>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</si>
  <si>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</si>
  <si>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</si>
  <si>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</si>
  <si>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</si>
  <si>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</si>
  <si>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</si>
  <si>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</si>
  <si>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</si>
  <si>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</si>
  <si>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</si>
  <si>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</si>
  <si>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</si>
  <si>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</si>
  <si>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</si>
  <si>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</si>
  <si>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</si>
  <si>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</si>
  <si>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</si>
  <si>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</si>
  <si>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</si>
  <si>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建築基準法・建築士法等の円滑な執行体制の確保に関する事業</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</si>
  <si>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</si>
  <si>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</si>
  <si>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</si>
  <si>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</si>
  <si>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</si>
  <si>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</si>
  <si>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</si>
  <si>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</si>
  <si>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</si>
  <si>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</si>
  <si>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</si>
  <si>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</si>
  <si>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</si>
  <si>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</si>
  <si>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</si>
  <si>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</si>
  <si>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</si>
  <si>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</si>
  <si>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</si>
  <si>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</si>
  <si>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</si>
  <si>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</si>
  <si>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</si>
  <si>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</si>
  <si>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</si>
  <si>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</si>
  <si>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</si>
  <si>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</si>
  <si>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</si>
  <si>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</si>
  <si>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</si>
  <si>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</si>
  <si>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建築構造基準の合理化に関する検討、被災建築物応急危険度判定の合理化に関する検討、建築基準法第12条の対象となる外壁パネル等の点検方法に関する検討、住宅建築物の耐震化に係る進捗状況調査、ドライクリーニング工場の実態調査に係る補助事業</t>
    <rPh sb="0" eb="2">
      <t>ケンチク</t>
    </rPh>
    <rPh sb="2" eb="4">
      <t>コウゾウ</t>
    </rPh>
    <rPh sb="4" eb="6">
      <t>キジュン</t>
    </rPh>
    <rPh sb="7" eb="10">
      <t>ゴウリカ</t>
    </rPh>
    <rPh sb="11" eb="12">
      <t>カン</t>
    </rPh>
    <rPh sb="14" eb="16">
      <t>ケントウ</t>
    </rPh>
    <rPh sb="17" eb="19">
      <t>ヒサイ</t>
    </rPh>
    <rPh sb="19" eb="22">
      <t>ケンチクブツ</t>
    </rPh>
    <rPh sb="22" eb="24">
      <t>オウキュウ</t>
    </rPh>
    <rPh sb="24" eb="27">
      <t>キケンド</t>
    </rPh>
    <rPh sb="27" eb="29">
      <t>ハンテイ</t>
    </rPh>
    <rPh sb="30" eb="33">
      <t>ゴウリカ</t>
    </rPh>
    <rPh sb="34" eb="35">
      <t>カン</t>
    </rPh>
    <rPh sb="37" eb="39">
      <t>ケントウ</t>
    </rPh>
    <rPh sb="40" eb="42">
      <t>ケンチク</t>
    </rPh>
    <rPh sb="42" eb="45">
      <t>キジュンホウ</t>
    </rPh>
    <rPh sb="45" eb="46">
      <t>ダイ</t>
    </rPh>
    <rPh sb="48" eb="49">
      <t>ジョウ</t>
    </rPh>
    <rPh sb="50" eb="52">
      <t>タイショウ</t>
    </rPh>
    <rPh sb="55" eb="57">
      <t>ガイヘキ</t>
    </rPh>
    <rPh sb="60" eb="61">
      <t>トウ</t>
    </rPh>
    <rPh sb="62" eb="64">
      <t>テンケン</t>
    </rPh>
    <rPh sb="64" eb="66">
      <t>ホウホウ</t>
    </rPh>
    <rPh sb="67" eb="68">
      <t>カン</t>
    </rPh>
    <rPh sb="70" eb="72">
      <t>ケントウ</t>
    </rPh>
    <rPh sb="73" eb="75">
      <t>ジュウタク</t>
    </rPh>
    <rPh sb="75" eb="78">
      <t>ケンチクブツ</t>
    </rPh>
    <rPh sb="79" eb="82">
      <t>タイシンカ</t>
    </rPh>
    <rPh sb="83" eb="84">
      <t>カカ</t>
    </rPh>
    <rPh sb="85" eb="87">
      <t>シンチョク</t>
    </rPh>
    <rPh sb="87" eb="89">
      <t>ジョウキョウ</t>
    </rPh>
    <rPh sb="89" eb="91">
      <t>チョウサ</t>
    </rPh>
    <rPh sb="101" eb="103">
      <t>コウジョウ</t>
    </rPh>
    <rPh sb="104" eb="106">
      <t>ジッタイ</t>
    </rPh>
    <phoneticPr fontId="4"/>
  </si>
  <si>
    <t>2年度当初予算</t>
  </si>
  <si>
    <t>平成4年度</t>
    <rPh sb="0" eb="2">
      <t>ヘイセイ</t>
    </rPh>
    <rPh sb="3" eb="4">
      <t>ネン</t>
    </rPh>
    <rPh sb="4" eb="5">
      <t>ド</t>
    </rPh>
    <phoneticPr fontId="4"/>
  </si>
  <si>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</si>
  <si>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</si>
  <si>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</si>
  <si>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</si>
  <si>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</si>
  <si>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</si>
  <si>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</si>
  <si>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</si>
  <si>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</si>
  <si>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</si>
  <si>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</si>
  <si>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</si>
  <si>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</si>
  <si>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</si>
  <si>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</si>
  <si>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</si>
  <si>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</si>
  <si>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</si>
  <si>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</si>
  <si>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</si>
  <si>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</si>
  <si>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</si>
  <si>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</si>
  <si>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</si>
  <si>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</si>
  <si>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</si>
  <si>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</si>
  <si>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</si>
  <si>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</si>
  <si>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</si>
  <si>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</si>
  <si>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</si>
  <si>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</si>
  <si>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</si>
  <si>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</si>
  <si>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</si>
  <si>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</si>
  <si>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</si>
  <si>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</si>
  <si>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</si>
  <si>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</si>
  <si>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</si>
  <si>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</si>
  <si>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</si>
  <si>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</si>
  <si>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</si>
  <si>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</si>
  <si>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</si>
  <si>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</si>
  <si>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</si>
  <si>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</si>
  <si>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</si>
  <si>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</si>
  <si>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</si>
  <si>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</si>
  <si>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</si>
  <si>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</si>
  <si>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</si>
  <si>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</si>
  <si>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</si>
  <si>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</si>
  <si>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</si>
  <si>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</si>
  <si>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</si>
  <si>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</si>
  <si>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</si>
  <si>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</si>
  <si>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</si>
  <si>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</si>
  <si>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</si>
  <si>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</si>
  <si>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</si>
  <si>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</si>
  <si>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</si>
  <si>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</si>
  <si>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</si>
  <si>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</si>
  <si>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</si>
  <si>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</si>
  <si>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</si>
  <si>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</si>
  <si>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</si>
  <si>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</si>
  <si>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</si>
  <si>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</si>
  <si>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</si>
  <si>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</si>
  <si>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</si>
  <si>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</si>
  <si>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</si>
  <si>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</si>
  <si>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</si>
  <si>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</si>
  <si>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</si>
  <si>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</si>
  <si>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</si>
  <si>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</si>
  <si>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</si>
  <si>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一般社団法人すまいづくりまちづくりセンター連合会</t>
    <rPh sb="0" eb="2">
      <t>イッパン</t>
    </rPh>
    <rPh sb="2" eb="4">
      <t>シャダン</t>
    </rPh>
    <rPh sb="4" eb="6">
      <t>ホウジン</t>
    </rPh>
    <phoneticPr fontId="4"/>
  </si>
  <si>
    <t>○</t>
  </si>
  <si>
    <t>建築基準法・建築士法等に係る
①審査体制の強化
②審査側・申請者側の資質の向上
③今後の改正事項
等について周知徹底を図ることにより、建築基準法・建築士法等を円滑に執行する体制を確保することを目的とする。</t>
  </si>
  <si>
    <t>（項）住宅市場整備推進費</t>
  </si>
  <si>
    <t>（大事項）住宅市場の環境整備の推進に必要な経費</t>
  </si>
  <si>
    <t>補助金の交付件数</t>
  </si>
  <si>
    <t>木造建築物の設計方法及び設計に当たり留意すべき事項の周知</t>
    <rPh sb="0" eb="2">
      <t>モクゾウ</t>
    </rPh>
    <rPh sb="2" eb="4">
      <t>ケンチク</t>
    </rPh>
    <rPh sb="4" eb="5">
      <t>ブツ</t>
    </rPh>
    <rPh sb="6" eb="8">
      <t>セッケイ</t>
    </rPh>
    <rPh sb="8" eb="10">
      <t>ホウホウ</t>
    </rPh>
    <rPh sb="10" eb="11">
      <t>オヨ</t>
    </rPh>
    <rPh sb="12" eb="14">
      <t>セッケイ</t>
    </rPh>
    <rPh sb="15" eb="16">
      <t>ア</t>
    </rPh>
    <rPh sb="18" eb="20">
      <t>リュウイ</t>
    </rPh>
    <rPh sb="23" eb="25">
      <t>ジコウ</t>
    </rPh>
    <rPh sb="26" eb="28">
      <t>シュウチ</t>
    </rPh>
    <phoneticPr fontId="4"/>
  </si>
  <si>
    <t>Ｘ：実績額（百万円）／Ｙ：交付件数（件）　　　　　　　　　　</t>
  </si>
  <si>
    <t>百万円/件</t>
  </si>
  <si>
    <t>198/8</t>
  </si>
  <si>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</si>
  <si>
    <t>無</t>
  </si>
  <si>
    <t>△</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</si>
  <si>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4"/>
  </si>
  <si>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4"/>
  </si>
  <si>
    <t>一般財団法人日本建築設備・昇降機センター</t>
    <rPh sb="0" eb="2">
      <t>イッパン</t>
    </rPh>
    <rPh sb="2" eb="6">
      <t>ザイダンホウジン</t>
    </rPh>
    <phoneticPr fontId="4"/>
  </si>
  <si>
    <t>5011001027530</t>
  </si>
  <si>
    <t>5010405010349</t>
  </si>
  <si>
    <t>5010605002253</t>
  </si>
  <si>
    <t>2010405010590</t>
  </si>
  <si>
    <t>ホテル又は旅館のバリアフリー客室基準の見直しに係る調査・検討、建築設計・工事監理等の業務報酬基準の改正に係る調査・検討、既存建築物の防火改修に係る実態調査</t>
    <rPh sb="3" eb="4">
      <t>マタ</t>
    </rPh>
    <rPh sb="5" eb="7">
      <t>リョカン</t>
    </rPh>
    <rPh sb="14" eb="16">
      <t>キャクシツ</t>
    </rPh>
    <rPh sb="16" eb="18">
      <t>キジュン</t>
    </rPh>
    <rPh sb="19" eb="21">
      <t>ミナオ</t>
    </rPh>
    <rPh sb="23" eb="24">
      <t>カカ</t>
    </rPh>
    <rPh sb="25" eb="27">
      <t>チョウサ</t>
    </rPh>
    <rPh sb="28" eb="30">
      <t>ケントウ</t>
    </rPh>
    <rPh sb="31" eb="33">
      <t>ケンチク</t>
    </rPh>
    <rPh sb="33" eb="35">
      <t>セッケイ</t>
    </rPh>
    <rPh sb="36" eb="38">
      <t>コウジ</t>
    </rPh>
    <rPh sb="38" eb="40">
      <t>カンリ</t>
    </rPh>
    <rPh sb="40" eb="41">
      <t>トウ</t>
    </rPh>
    <rPh sb="42" eb="44">
      <t>ギョウム</t>
    </rPh>
    <rPh sb="44" eb="46">
      <t>ホウシュウ</t>
    </rPh>
    <rPh sb="46" eb="48">
      <t>キジュン</t>
    </rPh>
    <rPh sb="49" eb="51">
      <t>カイセイ</t>
    </rPh>
    <rPh sb="52" eb="53">
      <t>カカ</t>
    </rPh>
    <rPh sb="54" eb="56">
      <t>チョウサ</t>
    </rPh>
    <rPh sb="57" eb="59">
      <t>ケントウ</t>
    </rPh>
    <rPh sb="60" eb="62">
      <t>キソン</t>
    </rPh>
    <rPh sb="62" eb="65">
      <t>ケンチクブツ</t>
    </rPh>
    <rPh sb="66" eb="68">
      <t>ボウカ</t>
    </rPh>
    <rPh sb="68" eb="70">
      <t>カイシュウ</t>
    </rPh>
    <rPh sb="71" eb="72">
      <t>カカ</t>
    </rPh>
    <rPh sb="73" eb="75">
      <t>ジッタイ</t>
    </rPh>
    <rPh sb="75" eb="77">
      <t>チョウサ</t>
    </rPh>
    <phoneticPr fontId="4"/>
  </si>
  <si>
    <t>建築確認手続等の円滑化に資する補助の実施</t>
    <rPh sb="0" eb="2">
      <t>ケンチク</t>
    </rPh>
    <rPh sb="2" eb="4">
      <t>カクニン</t>
    </rPh>
    <rPh sb="4" eb="6">
      <t>テツヅキ</t>
    </rPh>
    <rPh sb="6" eb="7">
      <t>トウ</t>
    </rPh>
    <rPh sb="8" eb="11">
      <t>エンカツカ</t>
    </rPh>
    <rPh sb="12" eb="13">
      <t>シ</t>
    </rPh>
    <rPh sb="15" eb="17">
      <t>ホジョ</t>
    </rPh>
    <rPh sb="18" eb="20">
      <t>ジッシ</t>
    </rPh>
    <phoneticPr fontId="4"/>
  </si>
  <si>
    <t>人件費</t>
    <rPh sb="0" eb="3">
      <t>ジンケンヒ</t>
    </rPh>
    <phoneticPr fontId="4"/>
  </si>
  <si>
    <t>旅費</t>
    <rPh sb="0" eb="2">
      <t>リョヒ</t>
    </rPh>
    <phoneticPr fontId="4"/>
  </si>
  <si>
    <t>説明会および会議にかかる旅費</t>
    <rPh sb="0" eb="3">
      <t>セツメイカイ</t>
    </rPh>
    <rPh sb="6" eb="8">
      <t>カイギ</t>
    </rPh>
    <rPh sb="12" eb="14">
      <t>リョヒ</t>
    </rPh>
    <phoneticPr fontId="4"/>
  </si>
  <si>
    <t>パンフレット・テキスト等作成費用</t>
    <rPh sb="11" eb="12">
      <t>トウ</t>
    </rPh>
    <rPh sb="12" eb="14">
      <t>サクセイ</t>
    </rPh>
    <rPh sb="14" eb="16">
      <t>ヒヨウ</t>
    </rPh>
    <phoneticPr fontId="4"/>
  </si>
  <si>
    <t>一般財団法人日本建築防災協会</t>
    <rPh sb="0" eb="2">
      <t>イッパン</t>
    </rPh>
    <rPh sb="2" eb="6">
      <t>ザイダンホウジン</t>
    </rPh>
    <phoneticPr fontId="27"/>
  </si>
  <si>
    <t xml:space="preserve">サンパートナーズ株式会社 </t>
  </si>
  <si>
    <t>公益財団法人日本住宅・木材技術センター</t>
    <rPh sb="0" eb="2">
      <t>コウエキ</t>
    </rPh>
    <rPh sb="2" eb="6">
      <t>ザイダンホウジン</t>
    </rPh>
    <rPh sb="6" eb="8">
      <t>ニホン</t>
    </rPh>
    <phoneticPr fontId="27"/>
  </si>
  <si>
    <t>鉄筋コンクリート造建築物の設計に当たり留意すべき事項の検討</t>
    <rPh sb="0" eb="2">
      <t>テッキン</t>
    </rPh>
    <rPh sb="8" eb="9">
      <t>ヅクリ</t>
    </rPh>
    <rPh sb="9" eb="12">
      <t>ケンチクブツ</t>
    </rPh>
    <rPh sb="13" eb="15">
      <t>セッケイ</t>
    </rPh>
    <rPh sb="16" eb="17">
      <t>ア</t>
    </rPh>
    <rPh sb="19" eb="21">
      <t>リュウイ</t>
    </rPh>
    <rPh sb="24" eb="26">
      <t>ジコウ</t>
    </rPh>
    <rPh sb="27" eb="29">
      <t>ケントウ</t>
    </rPh>
    <phoneticPr fontId="4"/>
  </si>
  <si>
    <t>新技術等に対応した技術基準の見直しに係る事業の実施に関する業務</t>
    <rPh sb="0" eb="3">
      <t>シンギジュツ</t>
    </rPh>
    <rPh sb="3" eb="4">
      <t>トウ</t>
    </rPh>
    <rPh sb="5" eb="7">
      <t>タイオウ</t>
    </rPh>
    <rPh sb="9" eb="11">
      <t>ギジュツ</t>
    </rPh>
    <rPh sb="11" eb="13">
      <t>キジュン</t>
    </rPh>
    <rPh sb="14" eb="16">
      <t>ミナオ</t>
    </rPh>
    <rPh sb="18" eb="19">
      <t>カカ</t>
    </rPh>
    <rPh sb="20" eb="22">
      <t>ジギョウ</t>
    </rPh>
    <rPh sb="23" eb="25">
      <t>ジッシ</t>
    </rPh>
    <rPh sb="26" eb="27">
      <t>カン</t>
    </rPh>
    <rPh sb="29" eb="31">
      <t>ギョウム</t>
    </rPh>
    <phoneticPr fontId="4"/>
  </si>
  <si>
    <t>建築士法の改正に係る周知促進</t>
    <rPh sb="0" eb="3">
      <t>ケンチクシ</t>
    </rPh>
    <rPh sb="3" eb="4">
      <t>ホウ</t>
    </rPh>
    <rPh sb="5" eb="7">
      <t>カイセイ</t>
    </rPh>
    <rPh sb="8" eb="9">
      <t>カカワ</t>
    </rPh>
    <rPh sb="10" eb="12">
      <t>シュウチ</t>
    </rPh>
    <rPh sb="12" eb="14">
      <t>ソクシン</t>
    </rPh>
    <phoneticPr fontId="4"/>
  </si>
  <si>
    <t>平成30年改正建築基準法の周知及び高齢者、障害者等の円滑な移動等に配慮した建築設計標準の周知</t>
    <rPh sb="0" eb="2">
      <t>ヘイセイ</t>
    </rPh>
    <rPh sb="4" eb="5">
      <t>ネン</t>
    </rPh>
    <rPh sb="5" eb="7">
      <t>カイセイ</t>
    </rPh>
    <rPh sb="7" eb="9">
      <t>ケンチク</t>
    </rPh>
    <rPh sb="9" eb="12">
      <t>キジュンホウ</t>
    </rPh>
    <rPh sb="13" eb="15">
      <t>シュウチ</t>
    </rPh>
    <rPh sb="15" eb="16">
      <t>オヨ</t>
    </rPh>
    <rPh sb="17" eb="20">
      <t>コウレイシャ</t>
    </rPh>
    <rPh sb="21" eb="24">
      <t>ショウガイシャ</t>
    </rPh>
    <rPh sb="24" eb="25">
      <t>トウ</t>
    </rPh>
    <rPh sb="26" eb="28">
      <t>エンカツ</t>
    </rPh>
    <rPh sb="29" eb="32">
      <t>イドウトウ</t>
    </rPh>
    <rPh sb="33" eb="35">
      <t>ハイリョ</t>
    </rPh>
    <rPh sb="37" eb="39">
      <t>ケンチク</t>
    </rPh>
    <rPh sb="39" eb="41">
      <t>セッケイ</t>
    </rPh>
    <rPh sb="41" eb="43">
      <t>ヒョウジュン</t>
    </rPh>
    <rPh sb="44" eb="46">
      <t>シュウチ</t>
    </rPh>
    <phoneticPr fontId="4"/>
  </si>
  <si>
    <t>建築基準法・建築士法の適切な運用のために検討・周知</t>
    <rPh sb="0" eb="2">
      <t>ケンチク</t>
    </rPh>
    <rPh sb="2" eb="5">
      <t>キジュンホウ</t>
    </rPh>
    <rPh sb="6" eb="9">
      <t>ケンチクシ</t>
    </rPh>
    <rPh sb="9" eb="10">
      <t>ホウ</t>
    </rPh>
    <rPh sb="11" eb="13">
      <t>テキセツ</t>
    </rPh>
    <rPh sb="14" eb="16">
      <t>ウンヨウ</t>
    </rPh>
    <rPh sb="20" eb="22">
      <t>ケントウ</t>
    </rPh>
    <rPh sb="23" eb="25">
      <t>シュウチ</t>
    </rPh>
    <phoneticPr fontId="4"/>
  </si>
  <si>
    <t>196/8</t>
  </si>
  <si>
    <t>構造計算適合性判定を要する物件に係る申請を建築主事が受理した場合に確認済証を交付しなければならない受理日からの最大日数（７０日）にくらべて短縮された、申請受付から確認済証交付までに要した実日数（事前相談期間を含む）の平均
※各年度ごとに、6月、9月、12月、3月における日数の平均を元に算出(令和元年度成果実績算出に必要な元データは現在未集計につき、成果実績の算出なし)</t>
    <rPh sb="18" eb="20">
      <t>シンセイ</t>
    </rPh>
    <rPh sb="69" eb="71">
      <t>タンシュク</t>
    </rPh>
    <rPh sb="108" eb="110">
      <t>ヘイキン</t>
    </rPh>
    <rPh sb="146" eb="148">
      <t>レイワ</t>
    </rPh>
    <rPh sb="148" eb="151">
      <t>ガンネンド</t>
    </rPh>
    <phoneticPr fontId="4"/>
  </si>
  <si>
    <t>建築確認審査の短縮日数を令和4年度に30日とする</t>
    <rPh sb="7" eb="9">
      <t>タンシュク</t>
    </rPh>
    <rPh sb="9" eb="11">
      <t>ニッスウ</t>
    </rPh>
    <rPh sb="12" eb="14">
      <t>レイワ</t>
    </rPh>
    <phoneticPr fontId="4"/>
  </si>
  <si>
    <t>-</t>
    <phoneticPr fontId="4"/>
  </si>
  <si>
    <t>-</t>
    <phoneticPr fontId="4"/>
  </si>
  <si>
    <t>日</t>
    <rPh sb="0" eb="1">
      <t>ニチ</t>
    </rPh>
    <phoneticPr fontId="4"/>
  </si>
  <si>
    <t>件</t>
    <rPh sb="0" eb="1">
      <t>ケン</t>
    </rPh>
    <phoneticPr fontId="4"/>
  </si>
  <si>
    <t>事業の目的を達成するため、令和元年度は以下の5つの取り組みを行った。(定額補助・民間事業者)
1) 建築基準法・建築士法等の適切な運用のための検討・周知
2) 建築物及び建築設備に係る規定等の合理化等に資する検討
3) 建築基準法等に関する登録システムの整備等の実施
4) 建築確認手続等の円滑化に資する補助の実施
5) コンタクトポイント実施経費</t>
    <rPh sb="13" eb="15">
      <t>レイワ</t>
    </rPh>
    <rPh sb="15" eb="17">
      <t>ガンネン</t>
    </rPh>
    <rPh sb="35" eb="37">
      <t>テイガク</t>
    </rPh>
    <rPh sb="37" eb="39">
      <t>ホジョ</t>
    </rPh>
    <rPh sb="40" eb="42">
      <t>ミンカン</t>
    </rPh>
    <rPh sb="42" eb="45">
      <t>ジギョウシャ</t>
    </rPh>
    <phoneticPr fontId="4"/>
  </si>
  <si>
    <t>２　住宅の取得・賃貸・管理・修繕が円滑に行われる住宅市場を整備する</t>
    <phoneticPr fontId="4"/>
  </si>
  <si>
    <t>１　少子・高齢化等に対応した住生活の安定の確保及び向上の促進</t>
    <phoneticPr fontId="4"/>
  </si>
  <si>
    <t>構造計算適合性判定を要する物件に係る確認審査日数について「全体集計結果」(R2.3国土交通省調査結果)</t>
    <rPh sb="41" eb="43">
      <t>コクド</t>
    </rPh>
    <rPh sb="43" eb="46">
      <t>コウツウショウ</t>
    </rPh>
    <rPh sb="46" eb="48">
      <t>チョウサ</t>
    </rPh>
    <rPh sb="48" eb="50">
      <t>ケッカ</t>
    </rPh>
    <phoneticPr fontId="4"/>
  </si>
  <si>
    <t>公募を行った上で事業者を選定している。</t>
    <rPh sb="0" eb="2">
      <t>コウボ</t>
    </rPh>
    <rPh sb="3" eb="4">
      <t>オコナ</t>
    </rPh>
    <rPh sb="6" eb="7">
      <t>ウエ</t>
    </rPh>
    <rPh sb="8" eb="11">
      <t>ジギョウシャ</t>
    </rPh>
    <rPh sb="12" eb="14">
      <t>センテイ</t>
    </rPh>
    <phoneticPr fontId="4"/>
  </si>
  <si>
    <t>・国費投入の必要性及び事業の効率性については評価できるが、事業の有効性については、設定する目標の達成に向け今後のさらなる取り組みが必要である。
・調査事項毎に必要なコストを見直し、効率的な執行に努めている。</t>
    <rPh sb="1" eb="3">
      <t>コクヒ</t>
    </rPh>
    <rPh sb="3" eb="5">
      <t>トウニュウ</t>
    </rPh>
    <rPh sb="6" eb="8">
      <t>ヒツヨウ</t>
    </rPh>
    <rPh sb="8" eb="9">
      <t>セイ</t>
    </rPh>
    <rPh sb="9" eb="10">
      <t>オヨ</t>
    </rPh>
    <rPh sb="11" eb="13">
      <t>ジギョウ</t>
    </rPh>
    <rPh sb="14" eb="17">
      <t>コウリツセイ</t>
    </rPh>
    <rPh sb="22" eb="24">
      <t>ヒョウカ</t>
    </rPh>
    <rPh sb="29" eb="31">
      <t>ジギョウ</t>
    </rPh>
    <rPh sb="32" eb="35">
      <t>ユウコウセイ</t>
    </rPh>
    <rPh sb="41" eb="43">
      <t>セッテイ</t>
    </rPh>
    <rPh sb="45" eb="47">
      <t>モクヒョウ</t>
    </rPh>
    <rPh sb="48" eb="50">
      <t>タッセイ</t>
    </rPh>
    <rPh sb="51" eb="52">
      <t>ム</t>
    </rPh>
    <rPh sb="53" eb="55">
      <t>コンゴ</t>
    </rPh>
    <rPh sb="60" eb="61">
      <t>ト</t>
    </rPh>
    <rPh sb="62" eb="63">
      <t>ク</t>
    </rPh>
    <rPh sb="65" eb="67">
      <t>ヒツヨウ</t>
    </rPh>
    <phoneticPr fontId="33"/>
  </si>
  <si>
    <t>・成果目標を達成できるよう、制度の周知、審査体制の強化等を図る。
・引き続き、調査事項毎に必要なコストを見直し、効率的な執行に努める。</t>
    <rPh sb="1" eb="3">
      <t>セイカ</t>
    </rPh>
    <rPh sb="3" eb="5">
      <t>モクヒョウ</t>
    </rPh>
    <rPh sb="6" eb="8">
      <t>タッセイ</t>
    </rPh>
    <rPh sb="14" eb="16">
      <t>セイド</t>
    </rPh>
    <rPh sb="17" eb="19">
      <t>シュウチ</t>
    </rPh>
    <rPh sb="20" eb="22">
      <t>シンサ</t>
    </rPh>
    <rPh sb="22" eb="24">
      <t>タイセイ</t>
    </rPh>
    <rPh sb="25" eb="27">
      <t>キョウカ</t>
    </rPh>
    <rPh sb="27" eb="28">
      <t>トウ</t>
    </rPh>
    <rPh sb="29" eb="30">
      <t>ハカ</t>
    </rPh>
    <rPh sb="34" eb="35">
      <t>ヒ</t>
    </rPh>
    <rPh sb="36" eb="37">
      <t>ツヅ</t>
    </rPh>
    <phoneticPr fontId="33"/>
  </si>
  <si>
    <t>課長　深井 敦夫</t>
    <phoneticPr fontId="4"/>
  </si>
  <si>
    <t>建築基準法令の円滑な施行に向けて、必要とされる調査を行うとともに、それらの調査に要する費用の効率化を検討する必要がある。</t>
    <phoneticPr fontId="4"/>
  </si>
  <si>
    <t>-</t>
    <phoneticPr fontId="4"/>
  </si>
  <si>
    <t>建築基準法令の円滑な施行に向けて、法令の改正内容やガイドライン、指針等の周知を着実に行っているところであり、今後とも事業内容を精査し、必要とされる事業を行っていく。また、調査費用については、より多くの者の応募を促すための公募情報のさらなる周知、IT技術を活用した効率的な調査・周知活動など、調査に要する費用の効率化方策を検討していく。</t>
    <rPh sb="0" eb="2">
      <t>ケンチク</t>
    </rPh>
    <rPh sb="2" eb="4">
      <t>キジュン</t>
    </rPh>
    <rPh sb="4" eb="6">
      <t>ホウレイ</t>
    </rPh>
    <rPh sb="7" eb="9">
      <t>エンカツ</t>
    </rPh>
    <rPh sb="10" eb="12">
      <t>セコウ</t>
    </rPh>
    <rPh sb="13" eb="14">
      <t>ム</t>
    </rPh>
    <rPh sb="54" eb="56">
      <t>コンゴ</t>
    </rPh>
    <rPh sb="67" eb="69">
      <t>ヒツヨウ</t>
    </rPh>
    <rPh sb="73" eb="75">
      <t>ジギョウ</t>
    </rPh>
    <rPh sb="76" eb="77">
      <t>オコナ</t>
    </rPh>
    <rPh sb="85" eb="87">
      <t>チョウサ</t>
    </rPh>
    <rPh sb="87" eb="89">
      <t>ヒヨウ</t>
    </rPh>
    <rPh sb="112" eb="114">
      <t>ジョウホウ</t>
    </rPh>
    <rPh sb="131" eb="134">
      <t>コウリツテキ</t>
    </rPh>
    <rPh sb="135" eb="137">
      <t>チョウサ</t>
    </rPh>
    <rPh sb="140" eb="142">
      <t>カツドウ</t>
    </rPh>
    <rPh sb="145" eb="147">
      <t>チョウサ</t>
    </rPh>
    <rPh sb="148" eb="149">
      <t>ヨウ</t>
    </rPh>
    <rPh sb="151" eb="153">
      <t>ヒヨウ</t>
    </rPh>
    <rPh sb="154" eb="157">
      <t>コウリツカ</t>
    </rPh>
    <rPh sb="157" eb="159">
      <t>ホウサク</t>
    </rPh>
    <rPh sb="160" eb="162">
      <t>ケントウ</t>
    </rPh>
    <phoneticPr fontId="4"/>
  </si>
  <si>
    <t>「新型コロナウイルス感染症への対応など緊要な経費の要望額」190百万円
増額理由：新型コロナウイルス感染症への対応、事業内容の拡充のため</t>
    <rPh sb="1" eb="3">
      <t>シンガタ</t>
    </rPh>
    <rPh sb="10" eb="13">
      <t>カンセンショウ</t>
    </rPh>
    <rPh sb="15" eb="17">
      <t>タイオウ</t>
    </rPh>
    <rPh sb="19" eb="21">
      <t>キンヨウ</t>
    </rPh>
    <rPh sb="22" eb="24">
      <t>ケイヒ</t>
    </rPh>
    <rPh sb="25" eb="27">
      <t>ヨウボウ</t>
    </rPh>
    <rPh sb="27" eb="28">
      <t>ガク</t>
    </rPh>
    <rPh sb="32" eb="33">
      <t>ヒャク</t>
    </rPh>
    <rPh sb="33" eb="35">
      <t>マンエン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</si>
</sst>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96520</xdr:colOff>
      <xdr:row>741</xdr:row>
      <xdr:rowOff>296545</xdr:rowOff>
    </xdr:from>
    <xdr:to>
      <xdr:col>32</xdr:col>
      <xdr:colOff>149225</xdr:colOff>
      <xdr:row>744</xdr:row>
      <xdr:rowOff>230505</xdr:rowOff>
    </xdr:to>
    <xdr:sp macro="" textlink="">
      <xdr:nvSpPr>
        <xdr:cNvPr id="2" name="テキスト ボックス 1"/>
        <xdr:cNvSpPr txBox="1"/>
      </xdr:nvSpPr>
      <xdr:spPr>
        <a:xfrm>
          <a:off x="4297045" y="37273230"/>
          <a:ext cx="2252980" cy="101409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27</xdr:col>
      <xdr:colOff>31115</xdr:colOff>
      <xdr:row>744</xdr:row>
      <xdr:rowOff>226695</xdr:rowOff>
    </xdr:from>
    <xdr:to>
      <xdr:col>27</xdr:col>
      <xdr:colOff>31115</xdr:colOff>
      <xdr:row>746</xdr:row>
      <xdr:rowOff>212090</xdr:rowOff>
    </xdr:to>
    <xdr:cxnSp macro="">
      <xdr:nvCxnSpPr>
        <xdr:cNvPr id="3" name="直線矢印コネクタ 2"/>
        <xdr:cNvCxnSpPr/>
      </xdr:nvCxnSpPr>
      <xdr:spPr>
        <a:xfrm>
          <a:off x="5431790" y="38283515"/>
          <a:ext cx="0" cy="69786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35560</xdr:colOff>
      <xdr:row>746</xdr:row>
      <xdr:rowOff>200660</xdr:rowOff>
    </xdr:from>
    <xdr:to>
      <xdr:col>31</xdr:col>
      <xdr:colOff>20955</xdr:colOff>
      <xdr:row>747</xdr:row>
      <xdr:rowOff>161925</xdr:rowOff>
    </xdr:to>
    <xdr:sp macro="" textlink="">
      <xdr:nvSpPr>
        <xdr:cNvPr id="4" name="テキスト ボックス 3"/>
        <xdr:cNvSpPr txBox="1"/>
      </xdr:nvSpPr>
      <xdr:spPr>
        <a:xfrm>
          <a:off x="4636135" y="38969950"/>
          <a:ext cx="1585595" cy="32131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71755</xdr:colOff>
      <xdr:row>747</xdr:row>
      <xdr:rowOff>114935</xdr:rowOff>
    </xdr:from>
    <xdr:to>
      <xdr:col>32</xdr:col>
      <xdr:colOff>153670</xdr:colOff>
      <xdr:row>750</xdr:row>
      <xdr:rowOff>52070</xdr:rowOff>
    </xdr:to>
    <xdr:sp macro="" textlink="">
      <xdr:nvSpPr>
        <xdr:cNvPr id="5" name="テキスト ボックス 4"/>
        <xdr:cNvSpPr txBox="1"/>
      </xdr:nvSpPr>
      <xdr:spPr>
        <a:xfrm>
          <a:off x="4272280" y="39244270"/>
          <a:ext cx="2282190" cy="10096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12</xdr:col>
      <xdr:colOff>180340</xdr:colOff>
      <xdr:row>750</xdr:row>
      <xdr:rowOff>177800</xdr:rowOff>
    </xdr:from>
    <xdr:ext cx="5808345" cy="1931035"/>
    <xdr:sp macro="" textlink="">
      <xdr:nvSpPr>
        <xdr:cNvPr id="6" name="テキスト ボックス 5"/>
        <xdr:cNvSpPr/>
      </xdr:nvSpPr>
      <xdr:spPr>
        <a:xfrm>
          <a:off x="2580640" y="40379650"/>
          <a:ext cx="5808345" cy="1931035"/>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r>
            <a:rPr lang="en-US" altLang="ja-JP" sz="1100">
              <a:effectLst/>
              <a:latin typeface="+mn-lt"/>
              <a:ea typeface="+mn-ea"/>
              <a:cs typeface="+mn-cs"/>
            </a:rPr>
            <a:t>1) </a:t>
          </a:r>
          <a:r>
            <a:rPr lang="ja-JP" altLang="ja-JP" sz="1100">
              <a:effectLst/>
              <a:latin typeface="+mn-lt"/>
              <a:ea typeface="+mn-ea"/>
              <a:cs typeface="+mn-cs"/>
            </a:rPr>
            <a:t>建築基準法・建築士法等の適切な運用のための検討・周知</a:t>
          </a:r>
        </a:p>
        <a:p>
          <a:r>
            <a:rPr lang="en-US" altLang="ja-JP" sz="1100">
              <a:effectLst/>
              <a:latin typeface="+mn-lt"/>
              <a:ea typeface="+mn-ea"/>
              <a:cs typeface="+mn-cs"/>
            </a:rPr>
            <a:t>2) </a:t>
          </a:r>
          <a:r>
            <a:rPr lang="ja-JP" altLang="ja-JP" sz="1100">
              <a:effectLst/>
              <a:latin typeface="+mn-lt"/>
              <a:ea typeface="+mn-ea"/>
              <a:cs typeface="+mn-cs"/>
            </a:rPr>
            <a:t>建築物及び建築設備に係る規定等の合理化等に資する検討</a:t>
          </a:r>
        </a:p>
        <a:p>
          <a:r>
            <a:rPr lang="en-US" altLang="ja-JP" sz="1100">
              <a:effectLst/>
              <a:latin typeface="+mn-lt"/>
              <a:ea typeface="+mn-ea"/>
              <a:cs typeface="+mn-cs"/>
            </a:rPr>
            <a:t>3) </a:t>
          </a:r>
          <a:r>
            <a:rPr lang="ja-JP" altLang="ja-JP" sz="1100">
              <a:effectLst/>
              <a:latin typeface="+mn-lt"/>
              <a:ea typeface="+mn-ea"/>
              <a:cs typeface="+mn-cs"/>
            </a:rPr>
            <a:t>建築基準法等に関する登録システムの整備等の実施</a:t>
          </a:r>
        </a:p>
        <a:p>
          <a:r>
            <a:rPr lang="en-US" altLang="ja-JP" sz="1100">
              <a:effectLst/>
              <a:latin typeface="+mn-lt"/>
              <a:ea typeface="+mn-ea"/>
              <a:cs typeface="+mn-cs"/>
            </a:rPr>
            <a:t>4) </a:t>
          </a:r>
          <a:r>
            <a:rPr lang="ja-JP" altLang="ja-JP" sz="1100">
              <a:effectLst/>
              <a:latin typeface="+mn-lt"/>
              <a:ea typeface="+mn-ea"/>
              <a:cs typeface="+mn-cs"/>
            </a:rPr>
            <a:t>建築確認手続等の円滑化に資する補助の実施</a:t>
          </a:r>
        </a:p>
        <a:p>
          <a:r>
            <a:rPr lang="en-US" altLang="ja-JP" sz="1100">
              <a:effectLst/>
              <a:latin typeface="+mn-lt"/>
              <a:ea typeface="+mn-ea"/>
              <a:cs typeface="+mn-cs"/>
            </a:rPr>
            <a:t>5) </a:t>
          </a:r>
          <a:r>
            <a:rPr lang="ja-JP" altLang="ja-JP" sz="1100">
              <a:effectLst/>
              <a:latin typeface="+mn-lt"/>
              <a:ea typeface="+mn-ea"/>
              <a:cs typeface="+mn-cs"/>
            </a:rPr>
            <a:t>コンタクトポイント実施経費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X1" sqref="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9" t="s">
        <v>6</v>
      </c>
      <c r="AK2" s="879"/>
      <c r="AL2" s="879"/>
      <c r="AM2" s="879"/>
      <c r="AN2" s="879"/>
      <c r="AO2" s="880"/>
      <c r="AP2" s="880"/>
      <c r="AQ2" s="880"/>
      <c r="AR2" s="40" t="str">
        <f>IF(OR(AO2="　",AO2=""),"","-")</f>
        <v/>
      </c>
      <c r="AS2" s="881">
        <v>15</v>
      </c>
      <c r="AT2" s="881"/>
      <c r="AU2" s="881"/>
      <c r="AV2" s="1" t="str">
        <f>IF(AW2="","","-")</f>
        <v/>
      </c>
      <c r="AW2" s="882"/>
      <c r="AX2" s="882"/>
    </row>
    <row r="3" spans="1:50" ht="21" customHeight="1" x14ac:dyDescent="0.15">
      <c r="A3" s="883" t="s">
        <v>151</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4" t="s">
        <v>79</v>
      </c>
      <c r="AJ3" s="885" t="s">
        <v>493</v>
      </c>
      <c r="AK3" s="885"/>
      <c r="AL3" s="885"/>
      <c r="AM3" s="885"/>
      <c r="AN3" s="885"/>
      <c r="AO3" s="885"/>
      <c r="AP3" s="885"/>
      <c r="AQ3" s="885"/>
      <c r="AR3" s="885"/>
      <c r="AS3" s="885"/>
      <c r="AT3" s="885"/>
      <c r="AU3" s="885"/>
      <c r="AV3" s="885"/>
      <c r="AW3" s="885"/>
      <c r="AX3" s="43" t="s">
        <v>112</v>
      </c>
    </row>
    <row r="4" spans="1:50" ht="24.75" customHeight="1" x14ac:dyDescent="0.15">
      <c r="A4" s="886" t="s">
        <v>37</v>
      </c>
      <c r="B4" s="887"/>
      <c r="C4" s="887"/>
      <c r="D4" s="887"/>
      <c r="E4" s="887"/>
      <c r="F4" s="887"/>
      <c r="G4" s="888" t="s">
        <v>361</v>
      </c>
      <c r="H4" s="889"/>
      <c r="I4" s="889"/>
      <c r="J4" s="889"/>
      <c r="K4" s="889"/>
      <c r="L4" s="889"/>
      <c r="M4" s="889"/>
      <c r="N4" s="889"/>
      <c r="O4" s="889"/>
      <c r="P4" s="889"/>
      <c r="Q4" s="889"/>
      <c r="R4" s="889"/>
      <c r="S4" s="889"/>
      <c r="T4" s="889"/>
      <c r="U4" s="889"/>
      <c r="V4" s="889"/>
      <c r="W4" s="889"/>
      <c r="X4" s="889"/>
      <c r="Y4" s="890" t="s">
        <v>9</v>
      </c>
      <c r="Z4" s="891"/>
      <c r="AA4" s="891"/>
      <c r="AB4" s="891"/>
      <c r="AC4" s="891"/>
      <c r="AD4" s="892"/>
      <c r="AE4" s="893" t="s">
        <v>494</v>
      </c>
      <c r="AF4" s="889"/>
      <c r="AG4" s="889"/>
      <c r="AH4" s="889"/>
      <c r="AI4" s="889"/>
      <c r="AJ4" s="889"/>
      <c r="AK4" s="889"/>
      <c r="AL4" s="889"/>
      <c r="AM4" s="889"/>
      <c r="AN4" s="889"/>
      <c r="AO4" s="889"/>
      <c r="AP4" s="894"/>
      <c r="AQ4" s="895" t="s">
        <v>18</v>
      </c>
      <c r="AR4" s="891"/>
      <c r="AS4" s="891"/>
      <c r="AT4" s="891"/>
      <c r="AU4" s="891"/>
      <c r="AV4" s="891"/>
      <c r="AW4" s="891"/>
      <c r="AX4" s="896"/>
    </row>
    <row r="5" spans="1:50" ht="30" customHeight="1" x14ac:dyDescent="0.15">
      <c r="A5" s="897" t="s">
        <v>118</v>
      </c>
      <c r="B5" s="898"/>
      <c r="C5" s="898"/>
      <c r="D5" s="898"/>
      <c r="E5" s="898"/>
      <c r="F5" s="899"/>
      <c r="G5" s="900" t="s">
        <v>138</v>
      </c>
      <c r="H5" s="901"/>
      <c r="I5" s="901"/>
      <c r="J5" s="901"/>
      <c r="K5" s="901"/>
      <c r="L5" s="901"/>
      <c r="M5" s="902" t="s">
        <v>114</v>
      </c>
      <c r="N5" s="903"/>
      <c r="O5" s="903"/>
      <c r="P5" s="903"/>
      <c r="Q5" s="903"/>
      <c r="R5" s="904"/>
      <c r="S5" s="905" t="s">
        <v>240</v>
      </c>
      <c r="T5" s="901"/>
      <c r="U5" s="901"/>
      <c r="V5" s="901"/>
      <c r="W5" s="901"/>
      <c r="X5" s="906"/>
      <c r="Y5" s="907" t="s">
        <v>20</v>
      </c>
      <c r="Z5" s="724"/>
      <c r="AA5" s="724"/>
      <c r="AB5" s="724"/>
      <c r="AC5" s="724"/>
      <c r="AD5" s="725"/>
      <c r="AE5" s="908" t="s">
        <v>70</v>
      </c>
      <c r="AF5" s="908"/>
      <c r="AG5" s="908"/>
      <c r="AH5" s="908"/>
      <c r="AI5" s="908"/>
      <c r="AJ5" s="908"/>
      <c r="AK5" s="908"/>
      <c r="AL5" s="908"/>
      <c r="AM5" s="908"/>
      <c r="AN5" s="908"/>
      <c r="AO5" s="908"/>
      <c r="AP5" s="909"/>
      <c r="AQ5" s="910" t="s">
        <v>543</v>
      </c>
      <c r="AR5" s="911"/>
      <c r="AS5" s="911"/>
      <c r="AT5" s="911"/>
      <c r="AU5" s="911"/>
      <c r="AV5" s="911"/>
      <c r="AW5" s="911"/>
      <c r="AX5" s="912"/>
    </row>
    <row r="6" spans="1:50" ht="39" customHeight="1" x14ac:dyDescent="0.15">
      <c r="A6" s="842" t="s">
        <v>22</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47" t="s">
        <v>2</v>
      </c>
      <c r="B7" s="848"/>
      <c r="C7" s="848"/>
      <c r="D7" s="848"/>
      <c r="E7" s="848"/>
      <c r="F7" s="849"/>
      <c r="G7" s="850" t="s">
        <v>409</v>
      </c>
      <c r="H7" s="761"/>
      <c r="I7" s="761"/>
      <c r="J7" s="761"/>
      <c r="K7" s="761"/>
      <c r="L7" s="761"/>
      <c r="M7" s="761"/>
      <c r="N7" s="761"/>
      <c r="O7" s="761"/>
      <c r="P7" s="761"/>
      <c r="Q7" s="761"/>
      <c r="R7" s="761"/>
      <c r="S7" s="761"/>
      <c r="T7" s="761"/>
      <c r="U7" s="761"/>
      <c r="V7" s="761"/>
      <c r="W7" s="761"/>
      <c r="X7" s="762"/>
      <c r="Y7" s="851" t="s">
        <v>227</v>
      </c>
      <c r="Z7" s="260"/>
      <c r="AA7" s="260"/>
      <c r="AB7" s="260"/>
      <c r="AC7" s="260"/>
      <c r="AD7" s="852"/>
      <c r="AE7" s="853" t="s">
        <v>117</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47" t="s">
        <v>312</v>
      </c>
      <c r="B8" s="848"/>
      <c r="C8" s="848"/>
      <c r="D8" s="848"/>
      <c r="E8" s="848"/>
      <c r="F8" s="849"/>
      <c r="G8" s="856" t="str">
        <f>入力規則等!A27</f>
        <v>-</v>
      </c>
      <c r="H8" s="857"/>
      <c r="I8" s="857"/>
      <c r="J8" s="857"/>
      <c r="K8" s="857"/>
      <c r="L8" s="857"/>
      <c r="M8" s="857"/>
      <c r="N8" s="857"/>
      <c r="O8" s="857"/>
      <c r="P8" s="857"/>
      <c r="Q8" s="857"/>
      <c r="R8" s="857"/>
      <c r="S8" s="857"/>
      <c r="T8" s="857"/>
      <c r="U8" s="857"/>
      <c r="V8" s="857"/>
      <c r="W8" s="857"/>
      <c r="X8" s="858"/>
      <c r="Y8" s="859" t="s">
        <v>314</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72" customHeight="1" x14ac:dyDescent="0.15">
      <c r="A9" s="116" t="s">
        <v>67</v>
      </c>
      <c r="B9" s="117"/>
      <c r="C9" s="117"/>
      <c r="D9" s="117"/>
      <c r="E9" s="117"/>
      <c r="F9" s="117"/>
      <c r="G9" s="864" t="s">
        <v>497</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27.5" customHeight="1" x14ac:dyDescent="0.15">
      <c r="A10" s="867" t="s">
        <v>76</v>
      </c>
      <c r="B10" s="868"/>
      <c r="C10" s="868"/>
      <c r="D10" s="868"/>
      <c r="E10" s="868"/>
      <c r="F10" s="868"/>
      <c r="G10" s="869" t="s">
        <v>536</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17</v>
      </c>
      <c r="B11" s="868"/>
      <c r="C11" s="868"/>
      <c r="D11" s="868"/>
      <c r="E11" s="868"/>
      <c r="F11" s="872"/>
      <c r="G11" s="873" t="str">
        <f>入力規則等!P10</f>
        <v>補助</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13" t="s">
        <v>71</v>
      </c>
      <c r="B12" s="114"/>
      <c r="C12" s="114"/>
      <c r="D12" s="114"/>
      <c r="E12" s="114"/>
      <c r="F12" s="115"/>
      <c r="G12" s="876"/>
      <c r="H12" s="877"/>
      <c r="I12" s="877"/>
      <c r="J12" s="877"/>
      <c r="K12" s="877"/>
      <c r="L12" s="877"/>
      <c r="M12" s="877"/>
      <c r="N12" s="877"/>
      <c r="O12" s="877"/>
      <c r="P12" s="270" t="s">
        <v>156</v>
      </c>
      <c r="Q12" s="271"/>
      <c r="R12" s="271"/>
      <c r="S12" s="271"/>
      <c r="T12" s="271"/>
      <c r="U12" s="271"/>
      <c r="V12" s="272"/>
      <c r="W12" s="270" t="s">
        <v>399</v>
      </c>
      <c r="X12" s="271"/>
      <c r="Y12" s="271"/>
      <c r="Z12" s="271"/>
      <c r="AA12" s="271"/>
      <c r="AB12" s="271"/>
      <c r="AC12" s="272"/>
      <c r="AD12" s="270" t="s">
        <v>64</v>
      </c>
      <c r="AE12" s="271"/>
      <c r="AF12" s="271"/>
      <c r="AG12" s="271"/>
      <c r="AH12" s="271"/>
      <c r="AI12" s="271"/>
      <c r="AJ12" s="272"/>
      <c r="AK12" s="270" t="s">
        <v>350</v>
      </c>
      <c r="AL12" s="271"/>
      <c r="AM12" s="271"/>
      <c r="AN12" s="271"/>
      <c r="AO12" s="271"/>
      <c r="AP12" s="271"/>
      <c r="AQ12" s="272"/>
      <c r="AR12" s="270" t="s">
        <v>413</v>
      </c>
      <c r="AS12" s="271"/>
      <c r="AT12" s="271"/>
      <c r="AU12" s="271"/>
      <c r="AV12" s="271"/>
      <c r="AW12" s="271"/>
      <c r="AX12" s="878"/>
    </row>
    <row r="13" spans="1:50" ht="21" customHeight="1" x14ac:dyDescent="0.15">
      <c r="A13" s="76"/>
      <c r="B13" s="77"/>
      <c r="C13" s="77"/>
      <c r="D13" s="77"/>
      <c r="E13" s="77"/>
      <c r="F13" s="78"/>
      <c r="G13" s="429" t="s">
        <v>3</v>
      </c>
      <c r="H13" s="430"/>
      <c r="I13" s="835" t="s">
        <v>12</v>
      </c>
      <c r="J13" s="836"/>
      <c r="K13" s="836"/>
      <c r="L13" s="836"/>
      <c r="M13" s="836"/>
      <c r="N13" s="836"/>
      <c r="O13" s="837"/>
      <c r="P13" s="792">
        <v>203</v>
      </c>
      <c r="Q13" s="793"/>
      <c r="R13" s="793"/>
      <c r="S13" s="793"/>
      <c r="T13" s="793"/>
      <c r="U13" s="793"/>
      <c r="V13" s="794"/>
      <c r="W13" s="792">
        <v>460</v>
      </c>
      <c r="X13" s="793"/>
      <c r="Y13" s="793"/>
      <c r="Z13" s="793"/>
      <c r="AA13" s="793"/>
      <c r="AB13" s="793"/>
      <c r="AC13" s="794"/>
      <c r="AD13" s="792">
        <v>203</v>
      </c>
      <c r="AE13" s="793"/>
      <c r="AF13" s="793"/>
      <c r="AG13" s="793"/>
      <c r="AH13" s="793"/>
      <c r="AI13" s="793"/>
      <c r="AJ13" s="794"/>
      <c r="AK13" s="792">
        <v>196</v>
      </c>
      <c r="AL13" s="793"/>
      <c r="AM13" s="793"/>
      <c r="AN13" s="793"/>
      <c r="AO13" s="793"/>
      <c r="AP13" s="793"/>
      <c r="AQ13" s="794"/>
      <c r="AR13" s="807">
        <v>406</v>
      </c>
      <c r="AS13" s="808"/>
      <c r="AT13" s="808"/>
      <c r="AU13" s="808"/>
      <c r="AV13" s="808"/>
      <c r="AW13" s="808"/>
      <c r="AX13" s="838"/>
    </row>
    <row r="14" spans="1:50" ht="21" customHeight="1" x14ac:dyDescent="0.15">
      <c r="A14" s="76"/>
      <c r="B14" s="77"/>
      <c r="C14" s="77"/>
      <c r="D14" s="77"/>
      <c r="E14" s="77"/>
      <c r="F14" s="78"/>
      <c r="G14" s="431"/>
      <c r="H14" s="432"/>
      <c r="I14" s="821" t="s">
        <v>5</v>
      </c>
      <c r="J14" s="827"/>
      <c r="K14" s="827"/>
      <c r="L14" s="827"/>
      <c r="M14" s="827"/>
      <c r="N14" s="827"/>
      <c r="O14" s="828"/>
      <c r="P14" s="792" t="s">
        <v>409</v>
      </c>
      <c r="Q14" s="793"/>
      <c r="R14" s="793"/>
      <c r="S14" s="793"/>
      <c r="T14" s="793"/>
      <c r="U14" s="793"/>
      <c r="V14" s="794"/>
      <c r="W14" s="792" t="s">
        <v>409</v>
      </c>
      <c r="X14" s="793"/>
      <c r="Y14" s="793"/>
      <c r="Z14" s="793"/>
      <c r="AA14" s="793"/>
      <c r="AB14" s="793"/>
      <c r="AC14" s="794"/>
      <c r="AD14" s="792" t="s">
        <v>409</v>
      </c>
      <c r="AE14" s="793"/>
      <c r="AF14" s="793"/>
      <c r="AG14" s="793"/>
      <c r="AH14" s="793"/>
      <c r="AI14" s="793"/>
      <c r="AJ14" s="794"/>
      <c r="AK14" s="792"/>
      <c r="AL14" s="793"/>
      <c r="AM14" s="793"/>
      <c r="AN14" s="793"/>
      <c r="AO14" s="793"/>
      <c r="AP14" s="793"/>
      <c r="AQ14" s="794"/>
      <c r="AR14" s="839"/>
      <c r="AS14" s="839"/>
      <c r="AT14" s="839"/>
      <c r="AU14" s="839"/>
      <c r="AV14" s="839"/>
      <c r="AW14" s="839"/>
      <c r="AX14" s="840"/>
    </row>
    <row r="15" spans="1:50" ht="21" customHeight="1" x14ac:dyDescent="0.15">
      <c r="A15" s="76"/>
      <c r="B15" s="77"/>
      <c r="C15" s="77"/>
      <c r="D15" s="77"/>
      <c r="E15" s="77"/>
      <c r="F15" s="78"/>
      <c r="G15" s="431"/>
      <c r="H15" s="432"/>
      <c r="I15" s="821" t="s">
        <v>96</v>
      </c>
      <c r="J15" s="822"/>
      <c r="K15" s="822"/>
      <c r="L15" s="822"/>
      <c r="M15" s="822"/>
      <c r="N15" s="822"/>
      <c r="O15" s="823"/>
      <c r="P15" s="792" t="s">
        <v>409</v>
      </c>
      <c r="Q15" s="793"/>
      <c r="R15" s="793"/>
      <c r="S15" s="793"/>
      <c r="T15" s="793"/>
      <c r="U15" s="793"/>
      <c r="V15" s="794"/>
      <c r="W15" s="792" t="s">
        <v>409</v>
      </c>
      <c r="X15" s="793"/>
      <c r="Y15" s="793"/>
      <c r="Z15" s="793"/>
      <c r="AA15" s="793"/>
      <c r="AB15" s="793"/>
      <c r="AC15" s="794"/>
      <c r="AD15" s="792" t="s">
        <v>409</v>
      </c>
      <c r="AE15" s="793"/>
      <c r="AF15" s="793"/>
      <c r="AG15" s="793"/>
      <c r="AH15" s="793"/>
      <c r="AI15" s="793"/>
      <c r="AJ15" s="794"/>
      <c r="AK15" s="792" t="s">
        <v>409</v>
      </c>
      <c r="AL15" s="793"/>
      <c r="AM15" s="793"/>
      <c r="AN15" s="793"/>
      <c r="AO15" s="793"/>
      <c r="AP15" s="793"/>
      <c r="AQ15" s="794"/>
      <c r="AR15" s="792"/>
      <c r="AS15" s="793"/>
      <c r="AT15" s="793"/>
      <c r="AU15" s="793"/>
      <c r="AV15" s="793"/>
      <c r="AW15" s="793"/>
      <c r="AX15" s="841"/>
    </row>
    <row r="16" spans="1:50" ht="21" customHeight="1" x14ac:dyDescent="0.15">
      <c r="A16" s="76"/>
      <c r="B16" s="77"/>
      <c r="C16" s="77"/>
      <c r="D16" s="77"/>
      <c r="E16" s="77"/>
      <c r="F16" s="78"/>
      <c r="G16" s="431"/>
      <c r="H16" s="432"/>
      <c r="I16" s="821" t="s">
        <v>48</v>
      </c>
      <c r="J16" s="822"/>
      <c r="K16" s="822"/>
      <c r="L16" s="822"/>
      <c r="M16" s="822"/>
      <c r="N16" s="822"/>
      <c r="O16" s="823"/>
      <c r="P16" s="792" t="s">
        <v>409</v>
      </c>
      <c r="Q16" s="793"/>
      <c r="R16" s="793"/>
      <c r="S16" s="793"/>
      <c r="T16" s="793"/>
      <c r="U16" s="793"/>
      <c r="V16" s="794"/>
      <c r="W16" s="792" t="s">
        <v>409</v>
      </c>
      <c r="X16" s="793"/>
      <c r="Y16" s="793"/>
      <c r="Z16" s="793"/>
      <c r="AA16" s="793"/>
      <c r="AB16" s="793"/>
      <c r="AC16" s="794"/>
      <c r="AD16" s="792" t="s">
        <v>409</v>
      </c>
      <c r="AE16" s="793"/>
      <c r="AF16" s="793"/>
      <c r="AG16" s="793"/>
      <c r="AH16" s="793"/>
      <c r="AI16" s="793"/>
      <c r="AJ16" s="794"/>
      <c r="AK16" s="792"/>
      <c r="AL16" s="793"/>
      <c r="AM16" s="793"/>
      <c r="AN16" s="793"/>
      <c r="AO16" s="793"/>
      <c r="AP16" s="793"/>
      <c r="AQ16" s="794"/>
      <c r="AR16" s="824"/>
      <c r="AS16" s="825"/>
      <c r="AT16" s="825"/>
      <c r="AU16" s="825"/>
      <c r="AV16" s="825"/>
      <c r="AW16" s="825"/>
      <c r="AX16" s="826"/>
    </row>
    <row r="17" spans="1:50" ht="24.75" customHeight="1" x14ac:dyDescent="0.15">
      <c r="A17" s="76"/>
      <c r="B17" s="77"/>
      <c r="C17" s="77"/>
      <c r="D17" s="77"/>
      <c r="E17" s="77"/>
      <c r="F17" s="78"/>
      <c r="G17" s="431"/>
      <c r="H17" s="432"/>
      <c r="I17" s="821" t="s">
        <v>106</v>
      </c>
      <c r="J17" s="827"/>
      <c r="K17" s="827"/>
      <c r="L17" s="827"/>
      <c r="M17" s="827"/>
      <c r="N17" s="827"/>
      <c r="O17" s="828"/>
      <c r="P17" s="792" t="s">
        <v>409</v>
      </c>
      <c r="Q17" s="793"/>
      <c r="R17" s="793"/>
      <c r="S17" s="793"/>
      <c r="T17" s="793"/>
      <c r="U17" s="793"/>
      <c r="V17" s="794"/>
      <c r="W17" s="792" t="s">
        <v>409</v>
      </c>
      <c r="X17" s="793"/>
      <c r="Y17" s="793"/>
      <c r="Z17" s="793"/>
      <c r="AA17" s="793"/>
      <c r="AB17" s="793"/>
      <c r="AC17" s="794"/>
      <c r="AD17" s="792" t="s">
        <v>409</v>
      </c>
      <c r="AE17" s="793"/>
      <c r="AF17" s="793"/>
      <c r="AG17" s="793"/>
      <c r="AH17" s="793"/>
      <c r="AI17" s="793"/>
      <c r="AJ17" s="794"/>
      <c r="AK17" s="792"/>
      <c r="AL17" s="793"/>
      <c r="AM17" s="793"/>
      <c r="AN17" s="793"/>
      <c r="AO17" s="793"/>
      <c r="AP17" s="793"/>
      <c r="AQ17" s="794"/>
      <c r="AR17" s="829"/>
      <c r="AS17" s="829"/>
      <c r="AT17" s="829"/>
      <c r="AU17" s="829"/>
      <c r="AV17" s="829"/>
      <c r="AW17" s="829"/>
      <c r="AX17" s="830"/>
    </row>
    <row r="18" spans="1:50" ht="24.75" customHeight="1" x14ac:dyDescent="0.15">
      <c r="A18" s="76"/>
      <c r="B18" s="77"/>
      <c r="C18" s="77"/>
      <c r="D18" s="77"/>
      <c r="E18" s="77"/>
      <c r="F18" s="78"/>
      <c r="G18" s="433"/>
      <c r="H18" s="434"/>
      <c r="I18" s="831" t="s">
        <v>59</v>
      </c>
      <c r="J18" s="832"/>
      <c r="K18" s="832"/>
      <c r="L18" s="832"/>
      <c r="M18" s="832"/>
      <c r="N18" s="832"/>
      <c r="O18" s="833"/>
      <c r="P18" s="788">
        <f>SUM(P13:V17)</f>
        <v>203</v>
      </c>
      <c r="Q18" s="789"/>
      <c r="R18" s="789"/>
      <c r="S18" s="789"/>
      <c r="T18" s="789"/>
      <c r="U18" s="789"/>
      <c r="V18" s="790"/>
      <c r="W18" s="788">
        <f>SUM(W13:AC17)</f>
        <v>460</v>
      </c>
      <c r="X18" s="789"/>
      <c r="Y18" s="789"/>
      <c r="Z18" s="789"/>
      <c r="AA18" s="789"/>
      <c r="AB18" s="789"/>
      <c r="AC18" s="790"/>
      <c r="AD18" s="788">
        <f>SUM(AD13:AJ17)</f>
        <v>203</v>
      </c>
      <c r="AE18" s="789"/>
      <c r="AF18" s="789"/>
      <c r="AG18" s="789"/>
      <c r="AH18" s="789"/>
      <c r="AI18" s="789"/>
      <c r="AJ18" s="790"/>
      <c r="AK18" s="788">
        <f>SUM(AK13:AQ17)</f>
        <v>196</v>
      </c>
      <c r="AL18" s="789"/>
      <c r="AM18" s="789"/>
      <c r="AN18" s="789"/>
      <c r="AO18" s="789"/>
      <c r="AP18" s="789"/>
      <c r="AQ18" s="790"/>
      <c r="AR18" s="788">
        <f>SUM(AR13:AX17)</f>
        <v>406</v>
      </c>
      <c r="AS18" s="789"/>
      <c r="AT18" s="789"/>
      <c r="AU18" s="789"/>
      <c r="AV18" s="789"/>
      <c r="AW18" s="789"/>
      <c r="AX18" s="834"/>
    </row>
    <row r="19" spans="1:50" ht="24.75" customHeight="1" x14ac:dyDescent="0.15">
      <c r="A19" s="76"/>
      <c r="B19" s="77"/>
      <c r="C19" s="77"/>
      <c r="D19" s="77"/>
      <c r="E19" s="77"/>
      <c r="F19" s="78"/>
      <c r="G19" s="813" t="s">
        <v>28</v>
      </c>
      <c r="H19" s="814"/>
      <c r="I19" s="814"/>
      <c r="J19" s="814"/>
      <c r="K19" s="814"/>
      <c r="L19" s="814"/>
      <c r="M19" s="814"/>
      <c r="N19" s="814"/>
      <c r="O19" s="814"/>
      <c r="P19" s="792">
        <v>198</v>
      </c>
      <c r="Q19" s="793"/>
      <c r="R19" s="793"/>
      <c r="S19" s="793"/>
      <c r="T19" s="793"/>
      <c r="U19" s="793"/>
      <c r="V19" s="794"/>
      <c r="W19" s="792">
        <v>441</v>
      </c>
      <c r="X19" s="793"/>
      <c r="Y19" s="793"/>
      <c r="Z19" s="793"/>
      <c r="AA19" s="793"/>
      <c r="AB19" s="793"/>
      <c r="AC19" s="794"/>
      <c r="AD19" s="792">
        <v>202</v>
      </c>
      <c r="AE19" s="793"/>
      <c r="AF19" s="793"/>
      <c r="AG19" s="793"/>
      <c r="AH19" s="793"/>
      <c r="AI19" s="793"/>
      <c r="AJ19" s="794"/>
      <c r="AK19" s="815"/>
      <c r="AL19" s="815"/>
      <c r="AM19" s="815"/>
      <c r="AN19" s="815"/>
      <c r="AO19" s="815"/>
      <c r="AP19" s="815"/>
      <c r="AQ19" s="815"/>
      <c r="AR19" s="815"/>
      <c r="AS19" s="815"/>
      <c r="AT19" s="815"/>
      <c r="AU19" s="815"/>
      <c r="AV19" s="815"/>
      <c r="AW19" s="815"/>
      <c r="AX19" s="816"/>
    </row>
    <row r="20" spans="1:50" ht="24.75" customHeight="1" x14ac:dyDescent="0.15">
      <c r="A20" s="76"/>
      <c r="B20" s="77"/>
      <c r="C20" s="77"/>
      <c r="D20" s="77"/>
      <c r="E20" s="77"/>
      <c r="F20" s="78"/>
      <c r="G20" s="813" t="s">
        <v>30</v>
      </c>
      <c r="H20" s="814"/>
      <c r="I20" s="814"/>
      <c r="J20" s="814"/>
      <c r="K20" s="814"/>
      <c r="L20" s="814"/>
      <c r="M20" s="814"/>
      <c r="N20" s="814"/>
      <c r="O20" s="814"/>
      <c r="P20" s="817">
        <f>IF(P18=0,"-",SUM(P19)/P18)</f>
        <v>0.97536945812807874</v>
      </c>
      <c r="Q20" s="817"/>
      <c r="R20" s="817"/>
      <c r="S20" s="817"/>
      <c r="T20" s="817"/>
      <c r="U20" s="817"/>
      <c r="V20" s="817"/>
      <c r="W20" s="817">
        <f>IF(W18=0,"-",SUM(W19)/W18)</f>
        <v>0.95869565217391284</v>
      </c>
      <c r="X20" s="817"/>
      <c r="Y20" s="817"/>
      <c r="Z20" s="817"/>
      <c r="AA20" s="817"/>
      <c r="AB20" s="817"/>
      <c r="AC20" s="817"/>
      <c r="AD20" s="817">
        <f>IF(AD18=0,"-",SUM(AD19)/AD18)</f>
        <v>0.99507389162561566</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16"/>
      <c r="B21" s="117"/>
      <c r="C21" s="117"/>
      <c r="D21" s="117"/>
      <c r="E21" s="117"/>
      <c r="F21" s="118"/>
      <c r="G21" s="819" t="s">
        <v>377</v>
      </c>
      <c r="H21" s="820"/>
      <c r="I21" s="820"/>
      <c r="J21" s="820"/>
      <c r="K21" s="820"/>
      <c r="L21" s="820"/>
      <c r="M21" s="820"/>
      <c r="N21" s="820"/>
      <c r="O21" s="820"/>
      <c r="P21" s="817">
        <f>IF(P19=0,"-",SUM(P19)/SUM(P13,P14))</f>
        <v>0.97536945812807874</v>
      </c>
      <c r="Q21" s="817"/>
      <c r="R21" s="817"/>
      <c r="S21" s="817"/>
      <c r="T21" s="817"/>
      <c r="U21" s="817"/>
      <c r="V21" s="817"/>
      <c r="W21" s="817">
        <f>IF(W19=0,"-",SUM(W19)/SUM(W13,W14))</f>
        <v>0.95869565217391284</v>
      </c>
      <c r="X21" s="817"/>
      <c r="Y21" s="817"/>
      <c r="Z21" s="817"/>
      <c r="AA21" s="817"/>
      <c r="AB21" s="817"/>
      <c r="AC21" s="817"/>
      <c r="AD21" s="817">
        <f>IF(AD19=0,"-",SUM(AD19)/SUM(AD13,AD14))</f>
        <v>0.99507389162561566</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19" t="s">
        <v>416</v>
      </c>
      <c r="B22" s="120"/>
      <c r="C22" s="120"/>
      <c r="D22" s="120"/>
      <c r="E22" s="120"/>
      <c r="F22" s="121"/>
      <c r="G22" s="802" t="s">
        <v>213</v>
      </c>
      <c r="H22" s="188"/>
      <c r="I22" s="188"/>
      <c r="J22" s="188"/>
      <c r="K22" s="188"/>
      <c r="L22" s="188"/>
      <c r="M22" s="188"/>
      <c r="N22" s="188"/>
      <c r="O22" s="189"/>
      <c r="P22" s="187" t="s">
        <v>395</v>
      </c>
      <c r="Q22" s="188"/>
      <c r="R22" s="188"/>
      <c r="S22" s="188"/>
      <c r="T22" s="188"/>
      <c r="U22" s="188"/>
      <c r="V22" s="189"/>
      <c r="W22" s="187" t="s">
        <v>283</v>
      </c>
      <c r="X22" s="188"/>
      <c r="Y22" s="188"/>
      <c r="Z22" s="188"/>
      <c r="AA22" s="188"/>
      <c r="AB22" s="188"/>
      <c r="AC22" s="189"/>
      <c r="AD22" s="187" t="s">
        <v>153</v>
      </c>
      <c r="AE22" s="188"/>
      <c r="AF22" s="188"/>
      <c r="AG22" s="188"/>
      <c r="AH22" s="188"/>
      <c r="AI22" s="188"/>
      <c r="AJ22" s="188"/>
      <c r="AK22" s="188"/>
      <c r="AL22" s="188"/>
      <c r="AM22" s="188"/>
      <c r="AN22" s="188"/>
      <c r="AO22" s="188"/>
      <c r="AP22" s="188"/>
      <c r="AQ22" s="188"/>
      <c r="AR22" s="188"/>
      <c r="AS22" s="188"/>
      <c r="AT22" s="188"/>
      <c r="AU22" s="188"/>
      <c r="AV22" s="188"/>
      <c r="AW22" s="188"/>
      <c r="AX22" s="803"/>
    </row>
    <row r="23" spans="1:50" ht="25.5" customHeight="1" x14ac:dyDescent="0.15">
      <c r="A23" s="122"/>
      <c r="B23" s="123"/>
      <c r="C23" s="123"/>
      <c r="D23" s="123"/>
      <c r="E23" s="123"/>
      <c r="F23" s="124"/>
      <c r="G23" s="804" t="s">
        <v>498</v>
      </c>
      <c r="H23" s="805"/>
      <c r="I23" s="805"/>
      <c r="J23" s="805"/>
      <c r="K23" s="805"/>
      <c r="L23" s="805"/>
      <c r="M23" s="805"/>
      <c r="N23" s="805"/>
      <c r="O23" s="806"/>
      <c r="P23" s="807"/>
      <c r="Q23" s="808"/>
      <c r="R23" s="808"/>
      <c r="S23" s="808"/>
      <c r="T23" s="808"/>
      <c r="U23" s="808"/>
      <c r="V23" s="809"/>
      <c r="W23" s="807"/>
      <c r="X23" s="808"/>
      <c r="Y23" s="808"/>
      <c r="Z23" s="808"/>
      <c r="AA23" s="808"/>
      <c r="AB23" s="808"/>
      <c r="AC23" s="809"/>
      <c r="AD23" s="128" t="s">
        <v>547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0" t="s">
        <v>499</v>
      </c>
      <c r="H24" s="811"/>
      <c r="I24" s="811"/>
      <c r="J24" s="811"/>
      <c r="K24" s="811"/>
      <c r="L24" s="811"/>
      <c r="M24" s="811"/>
      <c r="N24" s="811"/>
      <c r="O24" s="812"/>
      <c r="P24" s="792"/>
      <c r="Q24" s="793"/>
      <c r="R24" s="793"/>
      <c r="S24" s="793"/>
      <c r="T24" s="793"/>
      <c r="U24" s="793"/>
      <c r="V24" s="794"/>
      <c r="W24" s="792"/>
      <c r="X24" s="793"/>
      <c r="Y24" s="793"/>
      <c r="Z24" s="793"/>
      <c r="AA24" s="793"/>
      <c r="AB24" s="793"/>
      <c r="AC24" s="794"/>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0" t="s">
        <v>66</v>
      </c>
      <c r="H25" s="811"/>
      <c r="I25" s="811"/>
      <c r="J25" s="811"/>
      <c r="K25" s="811"/>
      <c r="L25" s="811"/>
      <c r="M25" s="811"/>
      <c r="N25" s="811"/>
      <c r="O25" s="812"/>
      <c r="P25" s="792">
        <v>196</v>
      </c>
      <c r="Q25" s="793"/>
      <c r="R25" s="793"/>
      <c r="S25" s="793"/>
      <c r="T25" s="793"/>
      <c r="U25" s="793"/>
      <c r="V25" s="794"/>
      <c r="W25" s="792">
        <v>406</v>
      </c>
      <c r="X25" s="793"/>
      <c r="Y25" s="793"/>
      <c r="Z25" s="793"/>
      <c r="AA25" s="793"/>
      <c r="AB25" s="793"/>
      <c r="AC25" s="794"/>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10"/>
      <c r="H26" s="811"/>
      <c r="I26" s="811"/>
      <c r="J26" s="811"/>
      <c r="K26" s="811"/>
      <c r="L26" s="811"/>
      <c r="M26" s="811"/>
      <c r="N26" s="811"/>
      <c r="O26" s="812"/>
      <c r="P26" s="792"/>
      <c r="Q26" s="793"/>
      <c r="R26" s="793"/>
      <c r="S26" s="793"/>
      <c r="T26" s="793"/>
      <c r="U26" s="793"/>
      <c r="V26" s="794"/>
      <c r="W26" s="792"/>
      <c r="X26" s="793"/>
      <c r="Y26" s="793"/>
      <c r="Z26" s="793"/>
      <c r="AA26" s="793"/>
      <c r="AB26" s="793"/>
      <c r="AC26" s="794"/>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10"/>
      <c r="H27" s="811"/>
      <c r="I27" s="811"/>
      <c r="J27" s="811"/>
      <c r="K27" s="811"/>
      <c r="L27" s="811"/>
      <c r="M27" s="811"/>
      <c r="N27" s="811"/>
      <c r="O27" s="812"/>
      <c r="P27" s="792"/>
      <c r="Q27" s="793"/>
      <c r="R27" s="793"/>
      <c r="S27" s="793"/>
      <c r="T27" s="793"/>
      <c r="U27" s="793"/>
      <c r="V27" s="794"/>
      <c r="W27" s="792"/>
      <c r="X27" s="793"/>
      <c r="Y27" s="793"/>
      <c r="Z27" s="793"/>
      <c r="AA27" s="793"/>
      <c r="AB27" s="793"/>
      <c r="AC27" s="794"/>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5" t="s">
        <v>135</v>
      </c>
      <c r="H28" s="786"/>
      <c r="I28" s="786"/>
      <c r="J28" s="786"/>
      <c r="K28" s="786"/>
      <c r="L28" s="786"/>
      <c r="M28" s="786"/>
      <c r="N28" s="786"/>
      <c r="O28" s="787"/>
      <c r="P28" s="788">
        <f>P29-SUM(P23:P27)</f>
        <v>0</v>
      </c>
      <c r="Q28" s="789"/>
      <c r="R28" s="789"/>
      <c r="S28" s="789"/>
      <c r="T28" s="789"/>
      <c r="U28" s="789"/>
      <c r="V28" s="790"/>
      <c r="W28" s="788">
        <f>W29-SUM(W23:W27)</f>
        <v>0</v>
      </c>
      <c r="X28" s="789"/>
      <c r="Y28" s="789"/>
      <c r="Z28" s="789"/>
      <c r="AA28" s="789"/>
      <c r="AB28" s="789"/>
      <c r="AC28" s="790"/>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1" t="s">
        <v>59</v>
      </c>
      <c r="H29" s="732"/>
      <c r="I29" s="732"/>
      <c r="J29" s="732"/>
      <c r="K29" s="732"/>
      <c r="L29" s="732"/>
      <c r="M29" s="732"/>
      <c r="N29" s="732"/>
      <c r="O29" s="733"/>
      <c r="P29" s="792">
        <f>AK13</f>
        <v>196</v>
      </c>
      <c r="Q29" s="793"/>
      <c r="R29" s="793"/>
      <c r="S29" s="793"/>
      <c r="T29" s="793"/>
      <c r="U29" s="793"/>
      <c r="V29" s="794"/>
      <c r="W29" s="795">
        <f>AR13</f>
        <v>406</v>
      </c>
      <c r="X29" s="796"/>
      <c r="Y29" s="796"/>
      <c r="Z29" s="796"/>
      <c r="AA29" s="796"/>
      <c r="AB29" s="796"/>
      <c r="AC29" s="797"/>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373</v>
      </c>
      <c r="B30" s="436"/>
      <c r="C30" s="436"/>
      <c r="D30" s="436"/>
      <c r="E30" s="436"/>
      <c r="F30" s="437"/>
      <c r="G30" s="438" t="s">
        <v>182</v>
      </c>
      <c r="H30" s="439"/>
      <c r="I30" s="439"/>
      <c r="J30" s="439"/>
      <c r="K30" s="439"/>
      <c r="L30" s="439"/>
      <c r="M30" s="439"/>
      <c r="N30" s="439"/>
      <c r="O30" s="440"/>
      <c r="P30" s="441" t="s">
        <v>75</v>
      </c>
      <c r="Q30" s="439"/>
      <c r="R30" s="439"/>
      <c r="S30" s="439"/>
      <c r="T30" s="439"/>
      <c r="U30" s="439"/>
      <c r="V30" s="439"/>
      <c r="W30" s="439"/>
      <c r="X30" s="440"/>
      <c r="Y30" s="442"/>
      <c r="Z30" s="443"/>
      <c r="AA30" s="444"/>
      <c r="AB30" s="445" t="s">
        <v>35</v>
      </c>
      <c r="AC30" s="446"/>
      <c r="AD30" s="447"/>
      <c r="AE30" s="445" t="s">
        <v>156</v>
      </c>
      <c r="AF30" s="446"/>
      <c r="AG30" s="446"/>
      <c r="AH30" s="447"/>
      <c r="AI30" s="445" t="s">
        <v>399</v>
      </c>
      <c r="AJ30" s="446"/>
      <c r="AK30" s="446"/>
      <c r="AL30" s="447"/>
      <c r="AM30" s="448" t="s">
        <v>64</v>
      </c>
      <c r="AN30" s="448"/>
      <c r="AO30" s="448"/>
      <c r="AP30" s="445"/>
      <c r="AQ30" s="798" t="s">
        <v>284</v>
      </c>
      <c r="AR30" s="799"/>
      <c r="AS30" s="799"/>
      <c r="AT30" s="800"/>
      <c r="AU30" s="439" t="s">
        <v>212</v>
      </c>
      <c r="AV30" s="439"/>
      <c r="AW30" s="439"/>
      <c r="AX30" s="801"/>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532</v>
      </c>
      <c r="AR31" s="194"/>
      <c r="AS31" s="172" t="s">
        <v>285</v>
      </c>
      <c r="AT31" s="173"/>
      <c r="AU31" s="249">
        <v>4</v>
      </c>
      <c r="AV31" s="249"/>
      <c r="AW31" s="313" t="s">
        <v>263</v>
      </c>
      <c r="AX31" s="745"/>
    </row>
    <row r="32" spans="1:50" ht="23.25" customHeight="1" x14ac:dyDescent="0.15">
      <c r="A32" s="367"/>
      <c r="B32" s="365"/>
      <c r="C32" s="365"/>
      <c r="D32" s="365"/>
      <c r="E32" s="365"/>
      <c r="F32" s="366"/>
      <c r="G32" s="358" t="s">
        <v>531</v>
      </c>
      <c r="H32" s="359"/>
      <c r="I32" s="359"/>
      <c r="J32" s="359"/>
      <c r="K32" s="359"/>
      <c r="L32" s="359"/>
      <c r="M32" s="359"/>
      <c r="N32" s="359"/>
      <c r="O32" s="384"/>
      <c r="P32" s="95" t="s">
        <v>530</v>
      </c>
      <c r="Q32" s="95"/>
      <c r="R32" s="95"/>
      <c r="S32" s="95"/>
      <c r="T32" s="95"/>
      <c r="U32" s="95"/>
      <c r="V32" s="95"/>
      <c r="W32" s="95"/>
      <c r="X32" s="182"/>
      <c r="Y32" s="688" t="s">
        <v>41</v>
      </c>
      <c r="Z32" s="780"/>
      <c r="AA32" s="781"/>
      <c r="AB32" s="726" t="s">
        <v>534</v>
      </c>
      <c r="AC32" s="726"/>
      <c r="AD32" s="726"/>
      <c r="AE32" s="329">
        <v>16</v>
      </c>
      <c r="AF32" s="330"/>
      <c r="AG32" s="330"/>
      <c r="AH32" s="330"/>
      <c r="AI32" s="329">
        <v>14</v>
      </c>
      <c r="AJ32" s="330"/>
      <c r="AK32" s="330"/>
      <c r="AL32" s="330"/>
      <c r="AM32" s="329" t="s">
        <v>409</v>
      </c>
      <c r="AN32" s="330"/>
      <c r="AO32" s="330"/>
      <c r="AP32" s="330"/>
      <c r="AQ32" s="191" t="s">
        <v>532</v>
      </c>
      <c r="AR32" s="192"/>
      <c r="AS32" s="192"/>
      <c r="AT32" s="193"/>
      <c r="AU32" s="330" t="s">
        <v>532</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41" t="s">
        <v>534</v>
      </c>
      <c r="AC33" s="741"/>
      <c r="AD33" s="741"/>
      <c r="AE33" s="329">
        <v>30</v>
      </c>
      <c r="AF33" s="330"/>
      <c r="AG33" s="330"/>
      <c r="AH33" s="330"/>
      <c r="AI33" s="329">
        <v>30</v>
      </c>
      <c r="AJ33" s="330"/>
      <c r="AK33" s="330"/>
      <c r="AL33" s="330"/>
      <c r="AM33" s="329" t="s">
        <v>409</v>
      </c>
      <c r="AN33" s="330"/>
      <c r="AO33" s="330"/>
      <c r="AP33" s="330"/>
      <c r="AQ33" s="191" t="s">
        <v>533</v>
      </c>
      <c r="AR33" s="192"/>
      <c r="AS33" s="192"/>
      <c r="AT33" s="193"/>
      <c r="AU33" s="330">
        <v>30</v>
      </c>
      <c r="AV33" s="330"/>
      <c r="AW33" s="330"/>
      <c r="AX33" s="416"/>
    </row>
    <row r="34" spans="1:50" ht="186.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38</v>
      </c>
      <c r="AC34" s="415"/>
      <c r="AD34" s="415"/>
      <c r="AE34" s="329">
        <f>AE32/AE33*100</f>
        <v>53.333333333333336</v>
      </c>
      <c r="AF34" s="330"/>
      <c r="AG34" s="330"/>
      <c r="AH34" s="330"/>
      <c r="AI34" s="329">
        <f>AI32/AI33*100</f>
        <v>46.666666666666664</v>
      </c>
      <c r="AJ34" s="330"/>
      <c r="AK34" s="330"/>
      <c r="AL34" s="330"/>
      <c r="AM34" s="329" t="s">
        <v>409</v>
      </c>
      <c r="AN34" s="330"/>
      <c r="AO34" s="330"/>
      <c r="AP34" s="330"/>
      <c r="AQ34" s="191" t="s">
        <v>532</v>
      </c>
      <c r="AR34" s="192"/>
      <c r="AS34" s="192"/>
      <c r="AT34" s="193"/>
      <c r="AU34" s="330" t="s">
        <v>532</v>
      </c>
      <c r="AV34" s="330"/>
      <c r="AW34" s="330"/>
      <c r="AX34" s="416"/>
    </row>
    <row r="35" spans="1:50" ht="23.25" customHeight="1" x14ac:dyDescent="0.15">
      <c r="A35" s="282" t="s">
        <v>231</v>
      </c>
      <c r="B35" s="283"/>
      <c r="C35" s="283"/>
      <c r="D35" s="283"/>
      <c r="E35" s="283"/>
      <c r="F35" s="284"/>
      <c r="G35" s="358" t="s">
        <v>539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373</v>
      </c>
      <c r="B37" s="410"/>
      <c r="C37" s="410"/>
      <c r="D37" s="410"/>
      <c r="E37" s="410"/>
      <c r="F37" s="411"/>
      <c r="G37" s="371" t="s">
        <v>182</v>
      </c>
      <c r="H37" s="372"/>
      <c r="I37" s="372"/>
      <c r="J37" s="372"/>
      <c r="K37" s="372"/>
      <c r="L37" s="372"/>
      <c r="M37" s="372"/>
      <c r="N37" s="372"/>
      <c r="O37" s="373"/>
      <c r="P37" s="374" t="s">
        <v>75</v>
      </c>
      <c r="Q37" s="372"/>
      <c r="R37" s="372"/>
      <c r="S37" s="372"/>
      <c r="T37" s="372"/>
      <c r="U37" s="372"/>
      <c r="V37" s="372"/>
      <c r="W37" s="372"/>
      <c r="X37" s="373"/>
      <c r="Y37" s="375"/>
      <c r="Z37" s="376"/>
      <c r="AA37" s="377"/>
      <c r="AB37" s="381" t="s">
        <v>35</v>
      </c>
      <c r="AC37" s="382"/>
      <c r="AD37" s="383"/>
      <c r="AE37" s="294" t="s">
        <v>156</v>
      </c>
      <c r="AF37" s="295"/>
      <c r="AG37" s="295"/>
      <c r="AH37" s="296"/>
      <c r="AI37" s="294" t="s">
        <v>399</v>
      </c>
      <c r="AJ37" s="295"/>
      <c r="AK37" s="295"/>
      <c r="AL37" s="296"/>
      <c r="AM37" s="297" t="s">
        <v>64</v>
      </c>
      <c r="AN37" s="297"/>
      <c r="AO37" s="297"/>
      <c r="AP37" s="297"/>
      <c r="AQ37" s="214" t="s">
        <v>284</v>
      </c>
      <c r="AR37" s="209"/>
      <c r="AS37" s="209"/>
      <c r="AT37" s="210"/>
      <c r="AU37" s="372" t="s">
        <v>212</v>
      </c>
      <c r="AV37" s="372"/>
      <c r="AW37" s="372"/>
      <c r="AX37" s="784"/>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285</v>
      </c>
      <c r="AT38" s="173"/>
      <c r="AU38" s="249"/>
      <c r="AV38" s="249"/>
      <c r="AW38" s="313" t="s">
        <v>263</v>
      </c>
      <c r="AX38" s="745"/>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8" t="s">
        <v>41</v>
      </c>
      <c r="Z39" s="780"/>
      <c r="AA39" s="781"/>
      <c r="AB39" s="726"/>
      <c r="AC39" s="726"/>
      <c r="AD39" s="726"/>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41"/>
      <c r="AC40" s="741"/>
      <c r="AD40" s="741"/>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38</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231</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373</v>
      </c>
      <c r="B44" s="410"/>
      <c r="C44" s="410"/>
      <c r="D44" s="410"/>
      <c r="E44" s="410"/>
      <c r="F44" s="411"/>
      <c r="G44" s="371" t="s">
        <v>182</v>
      </c>
      <c r="H44" s="372"/>
      <c r="I44" s="372"/>
      <c r="J44" s="372"/>
      <c r="K44" s="372"/>
      <c r="L44" s="372"/>
      <c r="M44" s="372"/>
      <c r="N44" s="372"/>
      <c r="O44" s="373"/>
      <c r="P44" s="374" t="s">
        <v>75</v>
      </c>
      <c r="Q44" s="372"/>
      <c r="R44" s="372"/>
      <c r="S44" s="372"/>
      <c r="T44" s="372"/>
      <c r="U44" s="372"/>
      <c r="V44" s="372"/>
      <c r="W44" s="372"/>
      <c r="X44" s="373"/>
      <c r="Y44" s="375"/>
      <c r="Z44" s="376"/>
      <c r="AA44" s="377"/>
      <c r="AB44" s="381" t="s">
        <v>35</v>
      </c>
      <c r="AC44" s="382"/>
      <c r="AD44" s="383"/>
      <c r="AE44" s="294" t="s">
        <v>156</v>
      </c>
      <c r="AF44" s="295"/>
      <c r="AG44" s="295"/>
      <c r="AH44" s="296"/>
      <c r="AI44" s="294" t="s">
        <v>399</v>
      </c>
      <c r="AJ44" s="295"/>
      <c r="AK44" s="295"/>
      <c r="AL44" s="296"/>
      <c r="AM44" s="297" t="s">
        <v>64</v>
      </c>
      <c r="AN44" s="297"/>
      <c r="AO44" s="297"/>
      <c r="AP44" s="297"/>
      <c r="AQ44" s="214" t="s">
        <v>284</v>
      </c>
      <c r="AR44" s="209"/>
      <c r="AS44" s="209"/>
      <c r="AT44" s="210"/>
      <c r="AU44" s="372" t="s">
        <v>212</v>
      </c>
      <c r="AV44" s="372"/>
      <c r="AW44" s="372"/>
      <c r="AX44" s="784"/>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285</v>
      </c>
      <c r="AT45" s="173"/>
      <c r="AU45" s="249"/>
      <c r="AV45" s="249"/>
      <c r="AW45" s="313" t="s">
        <v>263</v>
      </c>
      <c r="AX45" s="745"/>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8" t="s">
        <v>41</v>
      </c>
      <c r="Z46" s="780"/>
      <c r="AA46" s="781"/>
      <c r="AB46" s="726"/>
      <c r="AC46" s="726"/>
      <c r="AD46" s="726"/>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41"/>
      <c r="AC47" s="741"/>
      <c r="AD47" s="741"/>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38</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231</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373</v>
      </c>
      <c r="B51" s="365"/>
      <c r="C51" s="365"/>
      <c r="D51" s="365"/>
      <c r="E51" s="365"/>
      <c r="F51" s="366"/>
      <c r="G51" s="371" t="s">
        <v>182</v>
      </c>
      <c r="H51" s="372"/>
      <c r="I51" s="372"/>
      <c r="J51" s="372"/>
      <c r="K51" s="372"/>
      <c r="L51" s="372"/>
      <c r="M51" s="372"/>
      <c r="N51" s="372"/>
      <c r="O51" s="373"/>
      <c r="P51" s="374" t="s">
        <v>75</v>
      </c>
      <c r="Q51" s="372"/>
      <c r="R51" s="372"/>
      <c r="S51" s="372"/>
      <c r="T51" s="372"/>
      <c r="U51" s="372"/>
      <c r="V51" s="372"/>
      <c r="W51" s="372"/>
      <c r="X51" s="373"/>
      <c r="Y51" s="375"/>
      <c r="Z51" s="376"/>
      <c r="AA51" s="377"/>
      <c r="AB51" s="381" t="s">
        <v>35</v>
      </c>
      <c r="AC51" s="382"/>
      <c r="AD51" s="383"/>
      <c r="AE51" s="294" t="s">
        <v>156</v>
      </c>
      <c r="AF51" s="295"/>
      <c r="AG51" s="295"/>
      <c r="AH51" s="296"/>
      <c r="AI51" s="294" t="s">
        <v>399</v>
      </c>
      <c r="AJ51" s="295"/>
      <c r="AK51" s="295"/>
      <c r="AL51" s="296"/>
      <c r="AM51" s="297" t="s">
        <v>64</v>
      </c>
      <c r="AN51" s="297"/>
      <c r="AO51" s="297"/>
      <c r="AP51" s="297"/>
      <c r="AQ51" s="214" t="s">
        <v>284</v>
      </c>
      <c r="AR51" s="209"/>
      <c r="AS51" s="209"/>
      <c r="AT51" s="210"/>
      <c r="AU51" s="782" t="s">
        <v>212</v>
      </c>
      <c r="AV51" s="782"/>
      <c r="AW51" s="782"/>
      <c r="AX51" s="783"/>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285</v>
      </c>
      <c r="AT52" s="173"/>
      <c r="AU52" s="249"/>
      <c r="AV52" s="249"/>
      <c r="AW52" s="313" t="s">
        <v>263</v>
      </c>
      <c r="AX52" s="745"/>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8" t="s">
        <v>41</v>
      </c>
      <c r="Z53" s="780"/>
      <c r="AA53" s="781"/>
      <c r="AB53" s="726"/>
      <c r="AC53" s="726"/>
      <c r="AD53" s="726"/>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41"/>
      <c r="AC54" s="741"/>
      <c r="AD54" s="741"/>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2" t="s">
        <v>38</v>
      </c>
      <c r="AC55" s="742"/>
      <c r="AD55" s="742"/>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231</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373</v>
      </c>
      <c r="B58" s="365"/>
      <c r="C58" s="365"/>
      <c r="D58" s="365"/>
      <c r="E58" s="365"/>
      <c r="F58" s="366"/>
      <c r="G58" s="371" t="s">
        <v>182</v>
      </c>
      <c r="H58" s="372"/>
      <c r="I58" s="372"/>
      <c r="J58" s="372"/>
      <c r="K58" s="372"/>
      <c r="L58" s="372"/>
      <c r="M58" s="372"/>
      <c r="N58" s="372"/>
      <c r="O58" s="373"/>
      <c r="P58" s="374" t="s">
        <v>75</v>
      </c>
      <c r="Q58" s="372"/>
      <c r="R58" s="372"/>
      <c r="S58" s="372"/>
      <c r="T58" s="372"/>
      <c r="U58" s="372"/>
      <c r="V58" s="372"/>
      <c r="W58" s="372"/>
      <c r="X58" s="373"/>
      <c r="Y58" s="375"/>
      <c r="Z58" s="376"/>
      <c r="AA58" s="377"/>
      <c r="AB58" s="381" t="s">
        <v>35</v>
      </c>
      <c r="AC58" s="382"/>
      <c r="AD58" s="383"/>
      <c r="AE58" s="294" t="s">
        <v>156</v>
      </c>
      <c r="AF58" s="295"/>
      <c r="AG58" s="295"/>
      <c r="AH58" s="296"/>
      <c r="AI58" s="294" t="s">
        <v>399</v>
      </c>
      <c r="AJ58" s="295"/>
      <c r="AK58" s="295"/>
      <c r="AL58" s="296"/>
      <c r="AM58" s="297" t="s">
        <v>64</v>
      </c>
      <c r="AN58" s="297"/>
      <c r="AO58" s="297"/>
      <c r="AP58" s="297"/>
      <c r="AQ58" s="214" t="s">
        <v>284</v>
      </c>
      <c r="AR58" s="209"/>
      <c r="AS58" s="209"/>
      <c r="AT58" s="210"/>
      <c r="AU58" s="782" t="s">
        <v>212</v>
      </c>
      <c r="AV58" s="782"/>
      <c r="AW58" s="782"/>
      <c r="AX58" s="783"/>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285</v>
      </c>
      <c r="AT59" s="173"/>
      <c r="AU59" s="249"/>
      <c r="AV59" s="249"/>
      <c r="AW59" s="313" t="s">
        <v>263</v>
      </c>
      <c r="AX59" s="745"/>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8" t="s">
        <v>41</v>
      </c>
      <c r="Z60" s="780"/>
      <c r="AA60" s="781"/>
      <c r="AB60" s="726"/>
      <c r="AC60" s="726"/>
      <c r="AD60" s="726"/>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41"/>
      <c r="AC61" s="741"/>
      <c r="AD61" s="741"/>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38</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231</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245</v>
      </c>
      <c r="B65" s="349"/>
      <c r="C65" s="349"/>
      <c r="D65" s="349"/>
      <c r="E65" s="349"/>
      <c r="F65" s="350"/>
      <c r="G65" s="389"/>
      <c r="H65" s="169" t="s">
        <v>182</v>
      </c>
      <c r="I65" s="169"/>
      <c r="J65" s="169"/>
      <c r="K65" s="169"/>
      <c r="L65" s="169"/>
      <c r="M65" s="169"/>
      <c r="N65" s="169"/>
      <c r="O65" s="170"/>
      <c r="P65" s="177" t="s">
        <v>75</v>
      </c>
      <c r="Q65" s="169"/>
      <c r="R65" s="169"/>
      <c r="S65" s="169"/>
      <c r="T65" s="169"/>
      <c r="U65" s="169"/>
      <c r="V65" s="170"/>
      <c r="W65" s="391" t="s">
        <v>101</v>
      </c>
      <c r="X65" s="392"/>
      <c r="Y65" s="395"/>
      <c r="Z65" s="395"/>
      <c r="AA65" s="396"/>
      <c r="AB65" s="177" t="s">
        <v>35</v>
      </c>
      <c r="AC65" s="169"/>
      <c r="AD65" s="170"/>
      <c r="AE65" s="294" t="s">
        <v>156</v>
      </c>
      <c r="AF65" s="295"/>
      <c r="AG65" s="295"/>
      <c r="AH65" s="296"/>
      <c r="AI65" s="294" t="s">
        <v>399</v>
      </c>
      <c r="AJ65" s="295"/>
      <c r="AK65" s="295"/>
      <c r="AL65" s="296"/>
      <c r="AM65" s="297" t="s">
        <v>64</v>
      </c>
      <c r="AN65" s="297"/>
      <c r="AO65" s="297"/>
      <c r="AP65" s="297"/>
      <c r="AQ65" s="177" t="s">
        <v>284</v>
      </c>
      <c r="AR65" s="169"/>
      <c r="AS65" s="169"/>
      <c r="AT65" s="170"/>
      <c r="AU65" s="199" t="s">
        <v>212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285</v>
      </c>
      <c r="AT66" s="173"/>
      <c r="AU66" s="249"/>
      <c r="AV66" s="249"/>
      <c r="AW66" s="172" t="s">
        <v>263</v>
      </c>
      <c r="AX66" s="202"/>
    </row>
    <row r="67" spans="1:50" ht="23.25" hidden="1" customHeight="1" x14ac:dyDescent="0.15">
      <c r="A67" s="332"/>
      <c r="B67" s="333"/>
      <c r="C67" s="333"/>
      <c r="D67" s="333"/>
      <c r="E67" s="333"/>
      <c r="F67" s="334"/>
      <c r="G67" s="356" t="s">
        <v>287</v>
      </c>
      <c r="H67" s="397"/>
      <c r="I67" s="398"/>
      <c r="J67" s="398"/>
      <c r="K67" s="398"/>
      <c r="L67" s="398"/>
      <c r="M67" s="398"/>
      <c r="N67" s="398"/>
      <c r="O67" s="399"/>
      <c r="P67" s="397"/>
      <c r="Q67" s="398"/>
      <c r="R67" s="398"/>
      <c r="S67" s="398"/>
      <c r="T67" s="398"/>
      <c r="U67" s="398"/>
      <c r="V67" s="399"/>
      <c r="W67" s="403"/>
      <c r="X67" s="404"/>
      <c r="Y67" s="204" t="s">
        <v>41</v>
      </c>
      <c r="Z67" s="204"/>
      <c r="AA67" s="205"/>
      <c r="AB67" s="778" t="s">
        <v>78</v>
      </c>
      <c r="AC67" s="778"/>
      <c r="AD67" s="778"/>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79" t="s">
        <v>78</v>
      </c>
      <c r="AC68" s="779"/>
      <c r="AD68" s="779"/>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7" t="s">
        <v>38</v>
      </c>
      <c r="AC69" s="777"/>
      <c r="AD69" s="777"/>
      <c r="AE69" s="712"/>
      <c r="AF69" s="713"/>
      <c r="AG69" s="713"/>
      <c r="AH69" s="713"/>
      <c r="AI69" s="712"/>
      <c r="AJ69" s="713"/>
      <c r="AK69" s="713"/>
      <c r="AL69" s="713"/>
      <c r="AM69" s="712"/>
      <c r="AN69" s="713"/>
      <c r="AO69" s="713"/>
      <c r="AP69" s="713"/>
      <c r="AQ69" s="329"/>
      <c r="AR69" s="330"/>
      <c r="AS69" s="330"/>
      <c r="AT69" s="331"/>
      <c r="AU69" s="330"/>
      <c r="AV69" s="330"/>
      <c r="AW69" s="330"/>
      <c r="AX69" s="416"/>
    </row>
    <row r="70" spans="1:50" ht="23.25" hidden="1" customHeight="1" x14ac:dyDescent="0.15">
      <c r="A70" s="332" t="s">
        <v>378</v>
      </c>
      <c r="B70" s="333"/>
      <c r="C70" s="333"/>
      <c r="D70" s="333"/>
      <c r="E70" s="333"/>
      <c r="F70" s="334"/>
      <c r="G70" s="338" t="s">
        <v>281</v>
      </c>
      <c r="H70" s="339"/>
      <c r="I70" s="339"/>
      <c r="J70" s="339"/>
      <c r="K70" s="339"/>
      <c r="L70" s="339"/>
      <c r="M70" s="339"/>
      <c r="N70" s="339"/>
      <c r="O70" s="339"/>
      <c r="P70" s="339"/>
      <c r="Q70" s="339"/>
      <c r="R70" s="339"/>
      <c r="S70" s="339"/>
      <c r="T70" s="339"/>
      <c r="U70" s="339"/>
      <c r="V70" s="339"/>
      <c r="W70" s="342" t="s">
        <v>389</v>
      </c>
      <c r="X70" s="343"/>
      <c r="Y70" s="204" t="s">
        <v>41</v>
      </c>
      <c r="Z70" s="204"/>
      <c r="AA70" s="205"/>
      <c r="AB70" s="778" t="s">
        <v>78</v>
      </c>
      <c r="AC70" s="778"/>
      <c r="AD70" s="778"/>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79" t="s">
        <v>78</v>
      </c>
      <c r="AC71" s="779"/>
      <c r="AD71" s="779"/>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7" t="s">
        <v>38</v>
      </c>
      <c r="AC72" s="777"/>
      <c r="AD72" s="777"/>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245</v>
      </c>
      <c r="B73" s="349"/>
      <c r="C73" s="349"/>
      <c r="D73" s="349"/>
      <c r="E73" s="349"/>
      <c r="F73" s="350"/>
      <c r="G73" s="351"/>
      <c r="H73" s="169" t="s">
        <v>182</v>
      </c>
      <c r="I73" s="169"/>
      <c r="J73" s="169"/>
      <c r="K73" s="169"/>
      <c r="L73" s="169"/>
      <c r="M73" s="169"/>
      <c r="N73" s="169"/>
      <c r="O73" s="170"/>
      <c r="P73" s="177" t="s">
        <v>75</v>
      </c>
      <c r="Q73" s="169"/>
      <c r="R73" s="169"/>
      <c r="S73" s="169"/>
      <c r="T73" s="169"/>
      <c r="U73" s="169"/>
      <c r="V73" s="169"/>
      <c r="W73" s="169"/>
      <c r="X73" s="170"/>
      <c r="Y73" s="353"/>
      <c r="Z73" s="354"/>
      <c r="AA73" s="355"/>
      <c r="AB73" s="177" t="s">
        <v>35</v>
      </c>
      <c r="AC73" s="169"/>
      <c r="AD73" s="170"/>
      <c r="AE73" s="294" t="s">
        <v>156</v>
      </c>
      <c r="AF73" s="295"/>
      <c r="AG73" s="295"/>
      <c r="AH73" s="296"/>
      <c r="AI73" s="294" t="s">
        <v>399</v>
      </c>
      <c r="AJ73" s="295"/>
      <c r="AK73" s="295"/>
      <c r="AL73" s="296"/>
      <c r="AM73" s="297" t="s">
        <v>64</v>
      </c>
      <c r="AN73" s="297"/>
      <c r="AO73" s="297"/>
      <c r="AP73" s="297"/>
      <c r="AQ73" s="177" t="s">
        <v>284</v>
      </c>
      <c r="AR73" s="169"/>
      <c r="AS73" s="169"/>
      <c r="AT73" s="170"/>
      <c r="AU73" s="242" t="s">
        <v>212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285</v>
      </c>
      <c r="AT74" s="173"/>
      <c r="AU74" s="201"/>
      <c r="AV74" s="194"/>
      <c r="AW74" s="172" t="s">
        <v>263</v>
      </c>
      <c r="AX74" s="202"/>
    </row>
    <row r="75" spans="1:50" ht="23.25" hidden="1" customHeight="1" x14ac:dyDescent="0.15">
      <c r="A75" s="332"/>
      <c r="B75" s="333"/>
      <c r="C75" s="333"/>
      <c r="D75" s="333"/>
      <c r="E75" s="333"/>
      <c r="F75" s="334"/>
      <c r="G75" s="356" t="s">
        <v>287</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9"/>
      <c r="AF77" s="770"/>
      <c r="AG77" s="770"/>
      <c r="AH77" s="770"/>
      <c r="AI77" s="769"/>
      <c r="AJ77" s="770"/>
      <c r="AK77" s="770"/>
      <c r="AL77" s="770"/>
      <c r="AM77" s="769"/>
      <c r="AN77" s="770"/>
      <c r="AO77" s="770"/>
      <c r="AP77" s="770"/>
      <c r="AQ77" s="191"/>
      <c r="AR77" s="192"/>
      <c r="AS77" s="192"/>
      <c r="AT77" s="193"/>
      <c r="AU77" s="330"/>
      <c r="AV77" s="330"/>
      <c r="AW77" s="330"/>
      <c r="AX77" s="416"/>
    </row>
    <row r="78" spans="1:50" ht="69.75" hidden="1" customHeight="1" x14ac:dyDescent="0.15">
      <c r="A78" s="771" t="s">
        <v>270</v>
      </c>
      <c r="B78" s="772"/>
      <c r="C78" s="772"/>
      <c r="D78" s="772"/>
      <c r="E78" s="336" t="s">
        <v>34</v>
      </c>
      <c r="F78" s="337"/>
      <c r="G78" s="15" t="s">
        <v>281</v>
      </c>
      <c r="H78" s="773"/>
      <c r="I78" s="669"/>
      <c r="J78" s="669"/>
      <c r="K78" s="669"/>
      <c r="L78" s="669"/>
      <c r="M78" s="669"/>
      <c r="N78" s="669"/>
      <c r="O78" s="774"/>
      <c r="P78" s="235"/>
      <c r="Q78" s="235"/>
      <c r="R78" s="235"/>
      <c r="S78" s="235"/>
      <c r="T78" s="235"/>
      <c r="U78" s="235"/>
      <c r="V78" s="235"/>
      <c r="W78" s="235"/>
      <c r="X78" s="235"/>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row>
    <row r="79" spans="1:50" ht="18.75" customHeight="1" x14ac:dyDescent="0.15">
      <c r="A79" s="746" t="s">
        <v>225</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8" t="s">
        <v>372</v>
      </c>
      <c r="AP79" s="749"/>
      <c r="AQ79" s="749"/>
      <c r="AR79" s="41" t="s">
        <v>253</v>
      </c>
      <c r="AS79" s="748"/>
      <c r="AT79" s="749"/>
      <c r="AU79" s="749"/>
      <c r="AV79" s="749"/>
      <c r="AW79" s="749"/>
      <c r="AX79" s="750"/>
    </row>
    <row r="80" spans="1:50" ht="18.75" hidden="1" customHeight="1" x14ac:dyDescent="0.15">
      <c r="A80" s="136" t="s">
        <v>177</v>
      </c>
      <c r="B80" s="751" t="s">
        <v>304</v>
      </c>
      <c r="C80" s="752"/>
      <c r="D80" s="752"/>
      <c r="E80" s="752"/>
      <c r="F80" s="753"/>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276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6"/>
    </row>
    <row r="81" spans="1:50" ht="22.5" hidden="1" customHeight="1" x14ac:dyDescent="0.15">
      <c r="A81" s="137"/>
      <c r="B81" s="754"/>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5"/>
    </row>
    <row r="82" spans="1:50" ht="22.5" hidden="1" customHeight="1" x14ac:dyDescent="0.15">
      <c r="A82" s="137"/>
      <c r="B82" s="754"/>
      <c r="C82" s="305"/>
      <c r="D82" s="305"/>
      <c r="E82" s="305"/>
      <c r="F82" s="306"/>
      <c r="G82" s="757"/>
      <c r="H82" s="757"/>
      <c r="I82" s="757"/>
      <c r="J82" s="757"/>
      <c r="K82" s="757"/>
      <c r="L82" s="757"/>
      <c r="M82" s="757"/>
      <c r="N82" s="757"/>
      <c r="O82" s="757"/>
      <c r="P82" s="757"/>
      <c r="Q82" s="757"/>
      <c r="R82" s="757"/>
      <c r="S82" s="757"/>
      <c r="T82" s="757"/>
      <c r="U82" s="757"/>
      <c r="V82" s="757"/>
      <c r="W82" s="757"/>
      <c r="X82" s="757"/>
      <c r="Y82" s="757"/>
      <c r="Z82" s="757"/>
      <c r="AA82" s="758"/>
      <c r="AB82" s="763"/>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4"/>
    </row>
    <row r="83" spans="1:50" ht="22.5" hidden="1" customHeight="1" x14ac:dyDescent="0.15">
      <c r="A83" s="137"/>
      <c r="B83" s="754"/>
      <c r="C83" s="305"/>
      <c r="D83" s="305"/>
      <c r="E83" s="305"/>
      <c r="F83" s="306"/>
      <c r="G83" s="759"/>
      <c r="H83" s="759"/>
      <c r="I83" s="759"/>
      <c r="J83" s="759"/>
      <c r="K83" s="759"/>
      <c r="L83" s="759"/>
      <c r="M83" s="759"/>
      <c r="N83" s="759"/>
      <c r="O83" s="759"/>
      <c r="P83" s="759"/>
      <c r="Q83" s="759"/>
      <c r="R83" s="759"/>
      <c r="S83" s="759"/>
      <c r="T83" s="759"/>
      <c r="U83" s="759"/>
      <c r="V83" s="759"/>
      <c r="W83" s="759"/>
      <c r="X83" s="759"/>
      <c r="Y83" s="759"/>
      <c r="Z83" s="759"/>
      <c r="AA83" s="760"/>
      <c r="AB83" s="765"/>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66"/>
    </row>
    <row r="84" spans="1:50" ht="19.5" hidden="1" customHeight="1" x14ac:dyDescent="0.15">
      <c r="A84" s="137"/>
      <c r="B84" s="755"/>
      <c r="C84" s="307"/>
      <c r="D84" s="307"/>
      <c r="E84" s="307"/>
      <c r="F84" s="308"/>
      <c r="G84" s="761"/>
      <c r="H84" s="761"/>
      <c r="I84" s="761"/>
      <c r="J84" s="761"/>
      <c r="K84" s="761"/>
      <c r="L84" s="761"/>
      <c r="M84" s="761"/>
      <c r="N84" s="761"/>
      <c r="O84" s="761"/>
      <c r="P84" s="761"/>
      <c r="Q84" s="761"/>
      <c r="R84" s="761"/>
      <c r="S84" s="761"/>
      <c r="T84" s="761"/>
      <c r="U84" s="761"/>
      <c r="V84" s="761"/>
      <c r="W84" s="761"/>
      <c r="X84" s="761"/>
      <c r="Y84" s="761"/>
      <c r="Z84" s="761"/>
      <c r="AA84" s="762"/>
      <c r="AB84" s="767"/>
      <c r="AC84" s="761"/>
      <c r="AD84" s="761"/>
      <c r="AE84" s="761"/>
      <c r="AF84" s="761"/>
      <c r="AG84" s="761"/>
      <c r="AH84" s="761"/>
      <c r="AI84" s="761"/>
      <c r="AJ84" s="761"/>
      <c r="AK84" s="761"/>
      <c r="AL84" s="761"/>
      <c r="AM84" s="761"/>
      <c r="AN84" s="761"/>
      <c r="AO84" s="761"/>
      <c r="AP84" s="761"/>
      <c r="AQ84" s="759"/>
      <c r="AR84" s="759"/>
      <c r="AS84" s="759"/>
      <c r="AT84" s="759"/>
      <c r="AU84" s="761"/>
      <c r="AV84" s="761"/>
      <c r="AW84" s="761"/>
      <c r="AX84" s="768"/>
    </row>
    <row r="85" spans="1:50" ht="18.75" hidden="1" customHeight="1" x14ac:dyDescent="0.15">
      <c r="A85" s="137"/>
      <c r="B85" s="305" t="s">
        <v>223</v>
      </c>
      <c r="C85" s="305"/>
      <c r="D85" s="305"/>
      <c r="E85" s="305"/>
      <c r="F85" s="306"/>
      <c r="G85" s="309" t="s">
        <v>24</v>
      </c>
      <c r="H85" s="310"/>
      <c r="I85" s="310"/>
      <c r="J85" s="310"/>
      <c r="K85" s="310"/>
      <c r="L85" s="310"/>
      <c r="M85" s="310"/>
      <c r="N85" s="310"/>
      <c r="O85" s="311"/>
      <c r="P85" s="315" t="s">
        <v>99</v>
      </c>
      <c r="Q85" s="310"/>
      <c r="R85" s="310"/>
      <c r="S85" s="310"/>
      <c r="T85" s="310"/>
      <c r="U85" s="310"/>
      <c r="V85" s="310"/>
      <c r="W85" s="310"/>
      <c r="X85" s="311"/>
      <c r="Y85" s="174"/>
      <c r="Z85" s="175"/>
      <c r="AA85" s="176"/>
      <c r="AB85" s="294" t="s">
        <v>35</v>
      </c>
      <c r="AC85" s="295"/>
      <c r="AD85" s="296"/>
      <c r="AE85" s="294" t="s">
        <v>156</v>
      </c>
      <c r="AF85" s="295"/>
      <c r="AG85" s="295"/>
      <c r="AH85" s="296"/>
      <c r="AI85" s="294" t="s">
        <v>399</v>
      </c>
      <c r="AJ85" s="295"/>
      <c r="AK85" s="295"/>
      <c r="AL85" s="296"/>
      <c r="AM85" s="297" t="s">
        <v>64</v>
      </c>
      <c r="AN85" s="297"/>
      <c r="AO85" s="297"/>
      <c r="AP85" s="297"/>
      <c r="AQ85" s="177" t="s">
        <v>284</v>
      </c>
      <c r="AR85" s="169"/>
      <c r="AS85" s="169"/>
      <c r="AT85" s="170"/>
      <c r="AU85" s="743" t="s">
        <v>212</v>
      </c>
      <c r="AV85" s="743"/>
      <c r="AW85" s="743"/>
      <c r="AX85" s="744"/>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285</v>
      </c>
      <c r="AT86" s="173"/>
      <c r="AU86" s="249"/>
      <c r="AV86" s="249"/>
      <c r="AW86" s="313" t="s">
        <v>263</v>
      </c>
      <c r="AX86" s="745"/>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6"/>
      <c r="AC87" s="726"/>
      <c r="AD87" s="726"/>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7" t="s">
        <v>81</v>
      </c>
      <c r="Z88" s="290"/>
      <c r="AA88" s="291"/>
      <c r="AB88" s="741"/>
      <c r="AC88" s="741"/>
      <c r="AD88" s="741"/>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7" t="s">
        <v>44</v>
      </c>
      <c r="Z89" s="290"/>
      <c r="AA89" s="291"/>
      <c r="AB89" s="742" t="s">
        <v>38</v>
      </c>
      <c r="AC89" s="742"/>
      <c r="AD89" s="742"/>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223</v>
      </c>
      <c r="C90" s="305"/>
      <c r="D90" s="305"/>
      <c r="E90" s="305"/>
      <c r="F90" s="306"/>
      <c r="G90" s="309" t="s">
        <v>24</v>
      </c>
      <c r="H90" s="310"/>
      <c r="I90" s="310"/>
      <c r="J90" s="310"/>
      <c r="K90" s="310"/>
      <c r="L90" s="310"/>
      <c r="M90" s="310"/>
      <c r="N90" s="310"/>
      <c r="O90" s="311"/>
      <c r="P90" s="315" t="s">
        <v>99</v>
      </c>
      <c r="Q90" s="310"/>
      <c r="R90" s="310"/>
      <c r="S90" s="310"/>
      <c r="T90" s="310"/>
      <c r="U90" s="310"/>
      <c r="V90" s="310"/>
      <c r="W90" s="310"/>
      <c r="X90" s="311"/>
      <c r="Y90" s="174"/>
      <c r="Z90" s="175"/>
      <c r="AA90" s="176"/>
      <c r="AB90" s="294" t="s">
        <v>35</v>
      </c>
      <c r="AC90" s="295"/>
      <c r="AD90" s="296"/>
      <c r="AE90" s="294" t="s">
        <v>156</v>
      </c>
      <c r="AF90" s="295"/>
      <c r="AG90" s="295"/>
      <c r="AH90" s="296"/>
      <c r="AI90" s="294" t="s">
        <v>399</v>
      </c>
      <c r="AJ90" s="295"/>
      <c r="AK90" s="295"/>
      <c r="AL90" s="296"/>
      <c r="AM90" s="297" t="s">
        <v>64</v>
      </c>
      <c r="AN90" s="297"/>
      <c r="AO90" s="297"/>
      <c r="AP90" s="297"/>
      <c r="AQ90" s="177" t="s">
        <v>284</v>
      </c>
      <c r="AR90" s="169"/>
      <c r="AS90" s="169"/>
      <c r="AT90" s="170"/>
      <c r="AU90" s="743" t="s">
        <v>212</v>
      </c>
      <c r="AV90" s="743"/>
      <c r="AW90" s="743"/>
      <c r="AX90" s="744"/>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285</v>
      </c>
      <c r="AT91" s="173"/>
      <c r="AU91" s="249"/>
      <c r="AV91" s="249"/>
      <c r="AW91" s="313" t="s">
        <v>263</v>
      </c>
      <c r="AX91" s="745"/>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6"/>
      <c r="AC92" s="726"/>
      <c r="AD92" s="726"/>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7" t="s">
        <v>81</v>
      </c>
      <c r="Z93" s="290"/>
      <c r="AA93" s="291"/>
      <c r="AB93" s="741"/>
      <c r="AC93" s="741"/>
      <c r="AD93" s="741"/>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7" t="s">
        <v>44</v>
      </c>
      <c r="Z94" s="290"/>
      <c r="AA94" s="291"/>
      <c r="AB94" s="742" t="s">
        <v>38</v>
      </c>
      <c r="AC94" s="742"/>
      <c r="AD94" s="742"/>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223</v>
      </c>
      <c r="C95" s="305"/>
      <c r="D95" s="305"/>
      <c r="E95" s="305"/>
      <c r="F95" s="306"/>
      <c r="G95" s="309" t="s">
        <v>24</v>
      </c>
      <c r="H95" s="310"/>
      <c r="I95" s="310"/>
      <c r="J95" s="310"/>
      <c r="K95" s="310"/>
      <c r="L95" s="310"/>
      <c r="M95" s="310"/>
      <c r="N95" s="310"/>
      <c r="O95" s="311"/>
      <c r="P95" s="315" t="s">
        <v>99</v>
      </c>
      <c r="Q95" s="310"/>
      <c r="R95" s="310"/>
      <c r="S95" s="310"/>
      <c r="T95" s="310"/>
      <c r="U95" s="310"/>
      <c r="V95" s="310"/>
      <c r="W95" s="310"/>
      <c r="X95" s="311"/>
      <c r="Y95" s="174"/>
      <c r="Z95" s="175"/>
      <c r="AA95" s="176"/>
      <c r="AB95" s="294" t="s">
        <v>35</v>
      </c>
      <c r="AC95" s="295"/>
      <c r="AD95" s="296"/>
      <c r="AE95" s="294" t="s">
        <v>156</v>
      </c>
      <c r="AF95" s="295"/>
      <c r="AG95" s="295"/>
      <c r="AH95" s="296"/>
      <c r="AI95" s="294" t="s">
        <v>399</v>
      </c>
      <c r="AJ95" s="295"/>
      <c r="AK95" s="295"/>
      <c r="AL95" s="296"/>
      <c r="AM95" s="297" t="s">
        <v>64</v>
      </c>
      <c r="AN95" s="297"/>
      <c r="AO95" s="297"/>
      <c r="AP95" s="297"/>
      <c r="AQ95" s="177" t="s">
        <v>284</v>
      </c>
      <c r="AR95" s="169"/>
      <c r="AS95" s="169"/>
      <c r="AT95" s="170"/>
      <c r="AU95" s="743" t="s">
        <v>212</v>
      </c>
      <c r="AV95" s="743"/>
      <c r="AW95" s="743"/>
      <c r="AX95" s="744"/>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285</v>
      </c>
      <c r="AT96" s="173"/>
      <c r="AU96" s="249"/>
      <c r="AV96" s="249"/>
      <c r="AW96" s="313" t="s">
        <v>263</v>
      </c>
      <c r="AX96" s="745"/>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7"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8" t="s">
        <v>44</v>
      </c>
      <c r="Z99" s="729"/>
      <c r="AA99" s="730"/>
      <c r="AB99" s="731" t="s">
        <v>38</v>
      </c>
      <c r="AC99" s="732"/>
      <c r="AD99" s="733"/>
      <c r="AE99" s="734"/>
      <c r="AF99" s="735"/>
      <c r="AG99" s="735"/>
      <c r="AH99" s="736"/>
      <c r="AI99" s="734"/>
      <c r="AJ99" s="735"/>
      <c r="AK99" s="735"/>
      <c r="AL99" s="736"/>
      <c r="AM99" s="734"/>
      <c r="AN99" s="735"/>
      <c r="AO99" s="735"/>
      <c r="AP99" s="735"/>
      <c r="AQ99" s="737"/>
      <c r="AR99" s="738"/>
      <c r="AS99" s="738"/>
      <c r="AT99" s="739"/>
      <c r="AU99" s="735"/>
      <c r="AV99" s="735"/>
      <c r="AW99" s="735"/>
      <c r="AX99" s="740"/>
    </row>
    <row r="100" spans="1:50" ht="31.5" customHeight="1" x14ac:dyDescent="0.15">
      <c r="A100" s="273" t="s">
        <v>374</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5" t="s">
        <v>35</v>
      </c>
      <c r="AC100" s="715"/>
      <c r="AD100" s="715"/>
      <c r="AE100" s="716" t="s">
        <v>156</v>
      </c>
      <c r="AF100" s="717"/>
      <c r="AG100" s="717"/>
      <c r="AH100" s="718"/>
      <c r="AI100" s="716" t="s">
        <v>399</v>
      </c>
      <c r="AJ100" s="717"/>
      <c r="AK100" s="717"/>
      <c r="AL100" s="718"/>
      <c r="AM100" s="716" t="s">
        <v>64</v>
      </c>
      <c r="AN100" s="717"/>
      <c r="AO100" s="717"/>
      <c r="AP100" s="718"/>
      <c r="AQ100" s="719" t="s">
        <v>417</v>
      </c>
      <c r="AR100" s="720"/>
      <c r="AS100" s="720"/>
      <c r="AT100" s="721"/>
      <c r="AU100" s="719" t="s">
        <v>144</v>
      </c>
      <c r="AV100" s="720"/>
      <c r="AW100" s="720"/>
      <c r="AX100" s="722"/>
    </row>
    <row r="101" spans="1:50" ht="23.25" customHeight="1" x14ac:dyDescent="0.15">
      <c r="A101" s="276"/>
      <c r="B101" s="277"/>
      <c r="C101" s="277"/>
      <c r="D101" s="277"/>
      <c r="E101" s="277"/>
      <c r="F101" s="278"/>
      <c r="G101" s="95" t="s">
        <v>500</v>
      </c>
      <c r="H101" s="95"/>
      <c r="I101" s="95"/>
      <c r="J101" s="95"/>
      <c r="K101" s="95"/>
      <c r="L101" s="95"/>
      <c r="M101" s="95"/>
      <c r="N101" s="95"/>
      <c r="O101" s="95"/>
      <c r="P101" s="95"/>
      <c r="Q101" s="95"/>
      <c r="R101" s="95"/>
      <c r="S101" s="95"/>
      <c r="T101" s="95"/>
      <c r="U101" s="95"/>
      <c r="V101" s="95"/>
      <c r="W101" s="95"/>
      <c r="X101" s="182"/>
      <c r="Y101" s="723" t="s">
        <v>45</v>
      </c>
      <c r="Z101" s="724"/>
      <c r="AA101" s="725"/>
      <c r="AB101" s="726" t="s">
        <v>535</v>
      </c>
      <c r="AC101" s="726"/>
      <c r="AD101" s="726"/>
      <c r="AE101" s="329">
        <v>8</v>
      </c>
      <c r="AF101" s="330"/>
      <c r="AG101" s="330"/>
      <c r="AH101" s="331"/>
      <c r="AI101" s="329">
        <v>11</v>
      </c>
      <c r="AJ101" s="330"/>
      <c r="AK101" s="330"/>
      <c r="AL101" s="331"/>
      <c r="AM101" s="329">
        <v>12</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9" t="s">
        <v>108</v>
      </c>
      <c r="Z102" s="689"/>
      <c r="AA102" s="690"/>
      <c r="AB102" s="726" t="s">
        <v>535</v>
      </c>
      <c r="AC102" s="726"/>
      <c r="AD102" s="726"/>
      <c r="AE102" s="686">
        <v>8</v>
      </c>
      <c r="AF102" s="686"/>
      <c r="AG102" s="686"/>
      <c r="AH102" s="686"/>
      <c r="AI102" s="686">
        <v>11</v>
      </c>
      <c r="AJ102" s="686"/>
      <c r="AK102" s="686"/>
      <c r="AL102" s="686"/>
      <c r="AM102" s="686">
        <v>12</v>
      </c>
      <c r="AN102" s="686"/>
      <c r="AO102" s="686"/>
      <c r="AP102" s="686"/>
      <c r="AQ102" s="712">
        <v>8</v>
      </c>
      <c r="AR102" s="713"/>
      <c r="AS102" s="713"/>
      <c r="AT102" s="714"/>
      <c r="AU102" s="712"/>
      <c r="AV102" s="713"/>
      <c r="AW102" s="713"/>
      <c r="AX102" s="714"/>
    </row>
    <row r="103" spans="1:50" ht="31.5" hidden="1" customHeight="1" x14ac:dyDescent="0.15">
      <c r="A103" s="282" t="s">
        <v>374</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156</v>
      </c>
      <c r="AF103" s="271"/>
      <c r="AG103" s="271"/>
      <c r="AH103" s="272"/>
      <c r="AI103" s="270" t="s">
        <v>399</v>
      </c>
      <c r="AJ103" s="271"/>
      <c r="AK103" s="271"/>
      <c r="AL103" s="272"/>
      <c r="AM103" s="270" t="s">
        <v>64</v>
      </c>
      <c r="AN103" s="271"/>
      <c r="AO103" s="271"/>
      <c r="AP103" s="272"/>
      <c r="AQ103" s="699" t="s">
        <v>417</v>
      </c>
      <c r="AR103" s="700"/>
      <c r="AS103" s="700"/>
      <c r="AT103" s="701"/>
      <c r="AU103" s="699" t="s">
        <v>144</v>
      </c>
      <c r="AV103" s="700"/>
      <c r="AW103" s="700"/>
      <c r="AX103" s="702"/>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3" t="s">
        <v>45</v>
      </c>
      <c r="Z104" s="704"/>
      <c r="AA104" s="705"/>
      <c r="AB104" s="706"/>
      <c r="AC104" s="707"/>
      <c r="AD104" s="708"/>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9" t="s">
        <v>108</v>
      </c>
      <c r="Z105" s="710"/>
      <c r="AA105" s="711"/>
      <c r="AB105" s="326"/>
      <c r="AC105" s="327"/>
      <c r="AD105" s="328"/>
      <c r="AE105" s="686"/>
      <c r="AF105" s="686"/>
      <c r="AG105" s="686"/>
      <c r="AH105" s="686"/>
      <c r="AI105" s="686"/>
      <c r="AJ105" s="686"/>
      <c r="AK105" s="686"/>
      <c r="AL105" s="686"/>
      <c r="AM105" s="686"/>
      <c r="AN105" s="686"/>
      <c r="AO105" s="686"/>
      <c r="AP105" s="686"/>
      <c r="AQ105" s="329"/>
      <c r="AR105" s="330"/>
      <c r="AS105" s="330"/>
      <c r="AT105" s="331"/>
      <c r="AU105" s="712"/>
      <c r="AV105" s="713"/>
      <c r="AW105" s="713"/>
      <c r="AX105" s="714"/>
    </row>
    <row r="106" spans="1:50" ht="31.5" hidden="1" customHeight="1" x14ac:dyDescent="0.15">
      <c r="A106" s="282" t="s">
        <v>374</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156</v>
      </c>
      <c r="AF106" s="271"/>
      <c r="AG106" s="271"/>
      <c r="AH106" s="272"/>
      <c r="AI106" s="270" t="s">
        <v>399</v>
      </c>
      <c r="AJ106" s="271"/>
      <c r="AK106" s="271"/>
      <c r="AL106" s="272"/>
      <c r="AM106" s="270" t="s">
        <v>64</v>
      </c>
      <c r="AN106" s="271"/>
      <c r="AO106" s="271"/>
      <c r="AP106" s="272"/>
      <c r="AQ106" s="699" t="s">
        <v>417</v>
      </c>
      <c r="AR106" s="700"/>
      <c r="AS106" s="700"/>
      <c r="AT106" s="701"/>
      <c r="AU106" s="699" t="s">
        <v>144</v>
      </c>
      <c r="AV106" s="700"/>
      <c r="AW106" s="700"/>
      <c r="AX106" s="702"/>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3" t="s">
        <v>45</v>
      </c>
      <c r="Z107" s="704"/>
      <c r="AA107" s="705"/>
      <c r="AB107" s="706"/>
      <c r="AC107" s="707"/>
      <c r="AD107" s="708"/>
      <c r="AE107" s="686"/>
      <c r="AF107" s="686"/>
      <c r="AG107" s="686"/>
      <c r="AH107" s="686"/>
      <c r="AI107" s="686"/>
      <c r="AJ107" s="686"/>
      <c r="AK107" s="686"/>
      <c r="AL107" s="686"/>
      <c r="AM107" s="686"/>
      <c r="AN107" s="686"/>
      <c r="AO107" s="686"/>
      <c r="AP107" s="686"/>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9" t="s">
        <v>108</v>
      </c>
      <c r="Z108" s="710"/>
      <c r="AA108" s="711"/>
      <c r="AB108" s="326"/>
      <c r="AC108" s="327"/>
      <c r="AD108" s="328"/>
      <c r="AE108" s="686"/>
      <c r="AF108" s="686"/>
      <c r="AG108" s="686"/>
      <c r="AH108" s="686"/>
      <c r="AI108" s="686"/>
      <c r="AJ108" s="686"/>
      <c r="AK108" s="686"/>
      <c r="AL108" s="686"/>
      <c r="AM108" s="686"/>
      <c r="AN108" s="686"/>
      <c r="AO108" s="686"/>
      <c r="AP108" s="686"/>
      <c r="AQ108" s="329"/>
      <c r="AR108" s="330"/>
      <c r="AS108" s="330"/>
      <c r="AT108" s="331"/>
      <c r="AU108" s="712"/>
      <c r="AV108" s="713"/>
      <c r="AW108" s="713"/>
      <c r="AX108" s="714"/>
    </row>
    <row r="109" spans="1:50" ht="31.5" hidden="1" customHeight="1" x14ac:dyDescent="0.15">
      <c r="A109" s="282" t="s">
        <v>374</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156</v>
      </c>
      <c r="AF109" s="271"/>
      <c r="AG109" s="271"/>
      <c r="AH109" s="272"/>
      <c r="AI109" s="270" t="s">
        <v>399</v>
      </c>
      <c r="AJ109" s="271"/>
      <c r="AK109" s="271"/>
      <c r="AL109" s="272"/>
      <c r="AM109" s="270" t="s">
        <v>64</v>
      </c>
      <c r="AN109" s="271"/>
      <c r="AO109" s="271"/>
      <c r="AP109" s="272"/>
      <c r="AQ109" s="699" t="s">
        <v>417</v>
      </c>
      <c r="AR109" s="700"/>
      <c r="AS109" s="700"/>
      <c r="AT109" s="701"/>
      <c r="AU109" s="699" t="s">
        <v>144</v>
      </c>
      <c r="AV109" s="700"/>
      <c r="AW109" s="700"/>
      <c r="AX109" s="702"/>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3" t="s">
        <v>45</v>
      </c>
      <c r="Z110" s="704"/>
      <c r="AA110" s="705"/>
      <c r="AB110" s="706"/>
      <c r="AC110" s="707"/>
      <c r="AD110" s="708"/>
      <c r="AE110" s="686"/>
      <c r="AF110" s="686"/>
      <c r="AG110" s="686"/>
      <c r="AH110" s="686"/>
      <c r="AI110" s="686"/>
      <c r="AJ110" s="686"/>
      <c r="AK110" s="686"/>
      <c r="AL110" s="686"/>
      <c r="AM110" s="686"/>
      <c r="AN110" s="686"/>
      <c r="AO110" s="686"/>
      <c r="AP110" s="686"/>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9" t="s">
        <v>108</v>
      </c>
      <c r="Z111" s="710"/>
      <c r="AA111" s="711"/>
      <c r="AB111" s="326"/>
      <c r="AC111" s="327"/>
      <c r="AD111" s="328"/>
      <c r="AE111" s="686"/>
      <c r="AF111" s="686"/>
      <c r="AG111" s="686"/>
      <c r="AH111" s="686"/>
      <c r="AI111" s="686"/>
      <c r="AJ111" s="686"/>
      <c r="AK111" s="686"/>
      <c r="AL111" s="686"/>
      <c r="AM111" s="686"/>
      <c r="AN111" s="686"/>
      <c r="AO111" s="686"/>
      <c r="AP111" s="686"/>
      <c r="AQ111" s="329"/>
      <c r="AR111" s="330"/>
      <c r="AS111" s="330"/>
      <c r="AT111" s="331"/>
      <c r="AU111" s="712"/>
      <c r="AV111" s="713"/>
      <c r="AW111" s="713"/>
      <c r="AX111" s="714"/>
    </row>
    <row r="112" spans="1:50" ht="31.5" hidden="1" customHeight="1" x14ac:dyDescent="0.15">
      <c r="A112" s="282" t="s">
        <v>374</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156</v>
      </c>
      <c r="AF112" s="271"/>
      <c r="AG112" s="271"/>
      <c r="AH112" s="272"/>
      <c r="AI112" s="270" t="s">
        <v>399</v>
      </c>
      <c r="AJ112" s="271"/>
      <c r="AK112" s="271"/>
      <c r="AL112" s="272"/>
      <c r="AM112" s="270" t="s">
        <v>64</v>
      </c>
      <c r="AN112" s="271"/>
      <c r="AO112" s="271"/>
      <c r="AP112" s="272"/>
      <c r="AQ112" s="699" t="s">
        <v>417</v>
      </c>
      <c r="AR112" s="700"/>
      <c r="AS112" s="700"/>
      <c r="AT112" s="701"/>
      <c r="AU112" s="699" t="s">
        <v>144</v>
      </c>
      <c r="AV112" s="700"/>
      <c r="AW112" s="700"/>
      <c r="AX112" s="702"/>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3" t="s">
        <v>45</v>
      </c>
      <c r="Z113" s="704"/>
      <c r="AA113" s="705"/>
      <c r="AB113" s="706"/>
      <c r="AC113" s="707"/>
      <c r="AD113" s="708"/>
      <c r="AE113" s="686"/>
      <c r="AF113" s="686"/>
      <c r="AG113" s="686"/>
      <c r="AH113" s="686"/>
      <c r="AI113" s="686"/>
      <c r="AJ113" s="686"/>
      <c r="AK113" s="686"/>
      <c r="AL113" s="686"/>
      <c r="AM113" s="686"/>
      <c r="AN113" s="686"/>
      <c r="AO113" s="686"/>
      <c r="AP113" s="686"/>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9" t="s">
        <v>108</v>
      </c>
      <c r="Z114" s="710"/>
      <c r="AA114" s="711"/>
      <c r="AB114" s="326"/>
      <c r="AC114" s="327"/>
      <c r="AD114" s="328"/>
      <c r="AE114" s="686"/>
      <c r="AF114" s="686"/>
      <c r="AG114" s="686"/>
      <c r="AH114" s="686"/>
      <c r="AI114" s="686"/>
      <c r="AJ114" s="686"/>
      <c r="AK114" s="686"/>
      <c r="AL114" s="686"/>
      <c r="AM114" s="686"/>
      <c r="AN114" s="686"/>
      <c r="AO114" s="686"/>
      <c r="AP114" s="686"/>
      <c r="AQ114" s="329"/>
      <c r="AR114" s="330"/>
      <c r="AS114" s="330"/>
      <c r="AT114" s="331"/>
      <c r="AU114" s="329"/>
      <c r="AV114" s="330"/>
      <c r="AW114" s="330"/>
      <c r="AX114" s="331"/>
    </row>
    <row r="115" spans="1:50" ht="23.25" customHeight="1" x14ac:dyDescent="0.15">
      <c r="A115" s="285" t="s">
        <v>33</v>
      </c>
      <c r="B115" s="286"/>
      <c r="C115" s="286"/>
      <c r="D115" s="286"/>
      <c r="E115" s="286"/>
      <c r="F115" s="287"/>
      <c r="G115" s="271" t="s">
        <v>46</v>
      </c>
      <c r="H115" s="271"/>
      <c r="I115" s="271"/>
      <c r="J115" s="271"/>
      <c r="K115" s="271"/>
      <c r="L115" s="271"/>
      <c r="M115" s="271"/>
      <c r="N115" s="271"/>
      <c r="O115" s="271"/>
      <c r="P115" s="271"/>
      <c r="Q115" s="271"/>
      <c r="R115" s="271"/>
      <c r="S115" s="271"/>
      <c r="T115" s="271"/>
      <c r="U115" s="271"/>
      <c r="V115" s="271"/>
      <c r="W115" s="271"/>
      <c r="X115" s="272"/>
      <c r="Y115" s="696"/>
      <c r="Z115" s="697"/>
      <c r="AA115" s="698"/>
      <c r="AB115" s="270" t="s">
        <v>35</v>
      </c>
      <c r="AC115" s="271"/>
      <c r="AD115" s="272"/>
      <c r="AE115" s="270" t="s">
        <v>156</v>
      </c>
      <c r="AF115" s="271"/>
      <c r="AG115" s="271"/>
      <c r="AH115" s="272"/>
      <c r="AI115" s="270" t="s">
        <v>399</v>
      </c>
      <c r="AJ115" s="271"/>
      <c r="AK115" s="271"/>
      <c r="AL115" s="272"/>
      <c r="AM115" s="270" t="s">
        <v>64</v>
      </c>
      <c r="AN115" s="271"/>
      <c r="AO115" s="271"/>
      <c r="AP115" s="272"/>
      <c r="AQ115" s="680" t="s">
        <v>418</v>
      </c>
      <c r="AR115" s="681"/>
      <c r="AS115" s="681"/>
      <c r="AT115" s="681"/>
      <c r="AU115" s="681"/>
      <c r="AV115" s="681"/>
      <c r="AW115" s="681"/>
      <c r="AX115" s="682"/>
    </row>
    <row r="116" spans="1:50" ht="23.25" customHeight="1" x14ac:dyDescent="0.15">
      <c r="A116" s="258"/>
      <c r="B116" s="256"/>
      <c r="C116" s="256"/>
      <c r="D116" s="256"/>
      <c r="E116" s="256"/>
      <c r="F116" s="257"/>
      <c r="G116" s="262" t="s">
        <v>502</v>
      </c>
      <c r="H116" s="262"/>
      <c r="I116" s="262"/>
      <c r="J116" s="262"/>
      <c r="K116" s="262"/>
      <c r="L116" s="262"/>
      <c r="M116" s="262"/>
      <c r="N116" s="262"/>
      <c r="O116" s="262"/>
      <c r="P116" s="262"/>
      <c r="Q116" s="262"/>
      <c r="R116" s="262"/>
      <c r="S116" s="262"/>
      <c r="T116" s="262"/>
      <c r="U116" s="262"/>
      <c r="V116" s="262"/>
      <c r="W116" s="262"/>
      <c r="X116" s="262"/>
      <c r="Y116" s="683" t="s">
        <v>33</v>
      </c>
      <c r="Z116" s="684"/>
      <c r="AA116" s="685"/>
      <c r="AB116" s="326" t="s">
        <v>503</v>
      </c>
      <c r="AC116" s="327"/>
      <c r="AD116" s="328"/>
      <c r="AE116" s="686">
        <v>25</v>
      </c>
      <c r="AF116" s="686"/>
      <c r="AG116" s="686"/>
      <c r="AH116" s="686"/>
      <c r="AI116" s="686">
        <v>40</v>
      </c>
      <c r="AJ116" s="686"/>
      <c r="AK116" s="686"/>
      <c r="AL116" s="686"/>
      <c r="AM116" s="686">
        <v>17</v>
      </c>
      <c r="AN116" s="686"/>
      <c r="AO116" s="686"/>
      <c r="AP116" s="686"/>
      <c r="AQ116" s="329">
        <v>25</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8" t="s">
        <v>89</v>
      </c>
      <c r="Z117" s="689"/>
      <c r="AA117" s="690"/>
      <c r="AB117" s="691" t="s">
        <v>243</v>
      </c>
      <c r="AC117" s="692"/>
      <c r="AD117" s="693"/>
      <c r="AE117" s="694" t="s">
        <v>504</v>
      </c>
      <c r="AF117" s="694"/>
      <c r="AG117" s="694"/>
      <c r="AH117" s="694"/>
      <c r="AI117" s="694" t="s">
        <v>62</v>
      </c>
      <c r="AJ117" s="694"/>
      <c r="AK117" s="694"/>
      <c r="AL117" s="694"/>
      <c r="AM117" s="694" t="s">
        <v>333</v>
      </c>
      <c r="AN117" s="694"/>
      <c r="AO117" s="694"/>
      <c r="AP117" s="694"/>
      <c r="AQ117" s="694" t="s">
        <v>529</v>
      </c>
      <c r="AR117" s="694"/>
      <c r="AS117" s="694"/>
      <c r="AT117" s="694"/>
      <c r="AU117" s="694"/>
      <c r="AV117" s="694"/>
      <c r="AW117" s="694"/>
      <c r="AX117" s="695"/>
    </row>
    <row r="118" spans="1:50" ht="23.25" hidden="1" customHeight="1" x14ac:dyDescent="0.15">
      <c r="A118" s="285" t="s">
        <v>33</v>
      </c>
      <c r="B118" s="286"/>
      <c r="C118" s="286"/>
      <c r="D118" s="286"/>
      <c r="E118" s="286"/>
      <c r="F118" s="287"/>
      <c r="G118" s="271" t="s">
        <v>46</v>
      </c>
      <c r="H118" s="271"/>
      <c r="I118" s="271"/>
      <c r="J118" s="271"/>
      <c r="K118" s="271"/>
      <c r="L118" s="271"/>
      <c r="M118" s="271"/>
      <c r="N118" s="271"/>
      <c r="O118" s="271"/>
      <c r="P118" s="271"/>
      <c r="Q118" s="271"/>
      <c r="R118" s="271"/>
      <c r="S118" s="271"/>
      <c r="T118" s="271"/>
      <c r="U118" s="271"/>
      <c r="V118" s="271"/>
      <c r="W118" s="271"/>
      <c r="X118" s="272"/>
      <c r="Y118" s="696"/>
      <c r="Z118" s="697"/>
      <c r="AA118" s="698"/>
      <c r="AB118" s="270" t="s">
        <v>35</v>
      </c>
      <c r="AC118" s="271"/>
      <c r="AD118" s="272"/>
      <c r="AE118" s="270" t="s">
        <v>156</v>
      </c>
      <c r="AF118" s="271"/>
      <c r="AG118" s="271"/>
      <c r="AH118" s="272"/>
      <c r="AI118" s="270" t="s">
        <v>399</v>
      </c>
      <c r="AJ118" s="271"/>
      <c r="AK118" s="271"/>
      <c r="AL118" s="272"/>
      <c r="AM118" s="270" t="s">
        <v>64</v>
      </c>
      <c r="AN118" s="271"/>
      <c r="AO118" s="271"/>
      <c r="AP118" s="272"/>
      <c r="AQ118" s="680" t="s">
        <v>418</v>
      </c>
      <c r="AR118" s="681"/>
      <c r="AS118" s="681"/>
      <c r="AT118" s="681"/>
      <c r="AU118" s="681"/>
      <c r="AV118" s="681"/>
      <c r="AW118" s="681"/>
      <c r="AX118" s="682"/>
    </row>
    <row r="119" spans="1:50" ht="23.25" hidden="1" customHeight="1" x14ac:dyDescent="0.15">
      <c r="A119" s="258"/>
      <c r="B119" s="256"/>
      <c r="C119" s="256"/>
      <c r="D119" s="256"/>
      <c r="E119" s="256"/>
      <c r="F119" s="257"/>
      <c r="G119" s="262" t="s">
        <v>381</v>
      </c>
      <c r="H119" s="262"/>
      <c r="I119" s="262"/>
      <c r="J119" s="262"/>
      <c r="K119" s="262"/>
      <c r="L119" s="262"/>
      <c r="M119" s="262"/>
      <c r="N119" s="262"/>
      <c r="O119" s="262"/>
      <c r="P119" s="262"/>
      <c r="Q119" s="262"/>
      <c r="R119" s="262"/>
      <c r="S119" s="262"/>
      <c r="T119" s="262"/>
      <c r="U119" s="262"/>
      <c r="V119" s="262"/>
      <c r="W119" s="262"/>
      <c r="X119" s="262"/>
      <c r="Y119" s="683" t="s">
        <v>33</v>
      </c>
      <c r="Z119" s="684"/>
      <c r="AA119" s="685"/>
      <c r="AB119" s="326"/>
      <c r="AC119" s="327"/>
      <c r="AD119" s="328"/>
      <c r="AE119" s="686"/>
      <c r="AF119" s="686"/>
      <c r="AG119" s="686"/>
      <c r="AH119" s="686"/>
      <c r="AI119" s="686"/>
      <c r="AJ119" s="686"/>
      <c r="AK119" s="686"/>
      <c r="AL119" s="686"/>
      <c r="AM119" s="686"/>
      <c r="AN119" s="686"/>
      <c r="AO119" s="686"/>
      <c r="AP119" s="686"/>
      <c r="AQ119" s="686"/>
      <c r="AR119" s="686"/>
      <c r="AS119" s="686"/>
      <c r="AT119" s="686"/>
      <c r="AU119" s="686"/>
      <c r="AV119" s="686"/>
      <c r="AW119" s="686"/>
      <c r="AX119" s="687"/>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8" t="s">
        <v>89</v>
      </c>
      <c r="Z120" s="689"/>
      <c r="AA120" s="690"/>
      <c r="AB120" s="691" t="s">
        <v>98</v>
      </c>
      <c r="AC120" s="692"/>
      <c r="AD120" s="693"/>
      <c r="AE120" s="694"/>
      <c r="AF120" s="694"/>
      <c r="AG120" s="694"/>
      <c r="AH120" s="694"/>
      <c r="AI120" s="694"/>
      <c r="AJ120" s="694"/>
      <c r="AK120" s="694"/>
      <c r="AL120" s="694"/>
      <c r="AM120" s="694"/>
      <c r="AN120" s="694"/>
      <c r="AO120" s="694"/>
      <c r="AP120" s="694"/>
      <c r="AQ120" s="694"/>
      <c r="AR120" s="694"/>
      <c r="AS120" s="694"/>
      <c r="AT120" s="694"/>
      <c r="AU120" s="694"/>
      <c r="AV120" s="694"/>
      <c r="AW120" s="694"/>
      <c r="AX120" s="695"/>
    </row>
    <row r="121" spans="1:50" ht="23.25" hidden="1" customHeight="1" x14ac:dyDescent="0.15">
      <c r="A121" s="285" t="s">
        <v>33</v>
      </c>
      <c r="B121" s="286"/>
      <c r="C121" s="286"/>
      <c r="D121" s="286"/>
      <c r="E121" s="286"/>
      <c r="F121" s="287"/>
      <c r="G121" s="271" t="s">
        <v>46</v>
      </c>
      <c r="H121" s="271"/>
      <c r="I121" s="271"/>
      <c r="J121" s="271"/>
      <c r="K121" s="271"/>
      <c r="L121" s="271"/>
      <c r="M121" s="271"/>
      <c r="N121" s="271"/>
      <c r="O121" s="271"/>
      <c r="P121" s="271"/>
      <c r="Q121" s="271"/>
      <c r="R121" s="271"/>
      <c r="S121" s="271"/>
      <c r="T121" s="271"/>
      <c r="U121" s="271"/>
      <c r="V121" s="271"/>
      <c r="W121" s="271"/>
      <c r="X121" s="272"/>
      <c r="Y121" s="696"/>
      <c r="Z121" s="697"/>
      <c r="AA121" s="698"/>
      <c r="AB121" s="270" t="s">
        <v>35</v>
      </c>
      <c r="AC121" s="271"/>
      <c r="AD121" s="272"/>
      <c r="AE121" s="270" t="s">
        <v>156</v>
      </c>
      <c r="AF121" s="271"/>
      <c r="AG121" s="271"/>
      <c r="AH121" s="272"/>
      <c r="AI121" s="270" t="s">
        <v>399</v>
      </c>
      <c r="AJ121" s="271"/>
      <c r="AK121" s="271"/>
      <c r="AL121" s="272"/>
      <c r="AM121" s="270" t="s">
        <v>64</v>
      </c>
      <c r="AN121" s="271"/>
      <c r="AO121" s="271"/>
      <c r="AP121" s="272"/>
      <c r="AQ121" s="680" t="s">
        <v>418</v>
      </c>
      <c r="AR121" s="681"/>
      <c r="AS121" s="681"/>
      <c r="AT121" s="681"/>
      <c r="AU121" s="681"/>
      <c r="AV121" s="681"/>
      <c r="AW121" s="681"/>
      <c r="AX121" s="682"/>
    </row>
    <row r="122" spans="1:50" ht="23.25" hidden="1" customHeight="1" x14ac:dyDescent="0.15">
      <c r="A122" s="258"/>
      <c r="B122" s="256"/>
      <c r="C122" s="256"/>
      <c r="D122" s="256"/>
      <c r="E122" s="256"/>
      <c r="F122" s="257"/>
      <c r="G122" s="262" t="s">
        <v>172</v>
      </c>
      <c r="H122" s="262"/>
      <c r="I122" s="262"/>
      <c r="J122" s="262"/>
      <c r="K122" s="262"/>
      <c r="L122" s="262"/>
      <c r="M122" s="262"/>
      <c r="N122" s="262"/>
      <c r="O122" s="262"/>
      <c r="P122" s="262"/>
      <c r="Q122" s="262"/>
      <c r="R122" s="262"/>
      <c r="S122" s="262"/>
      <c r="T122" s="262"/>
      <c r="U122" s="262"/>
      <c r="V122" s="262"/>
      <c r="W122" s="262"/>
      <c r="X122" s="262"/>
      <c r="Y122" s="683" t="s">
        <v>33</v>
      </c>
      <c r="Z122" s="684"/>
      <c r="AA122" s="685"/>
      <c r="AB122" s="326"/>
      <c r="AC122" s="327"/>
      <c r="AD122" s="328"/>
      <c r="AE122" s="686"/>
      <c r="AF122" s="686"/>
      <c r="AG122" s="686"/>
      <c r="AH122" s="686"/>
      <c r="AI122" s="686"/>
      <c r="AJ122" s="686"/>
      <c r="AK122" s="686"/>
      <c r="AL122" s="686"/>
      <c r="AM122" s="686"/>
      <c r="AN122" s="686"/>
      <c r="AO122" s="686"/>
      <c r="AP122" s="686"/>
      <c r="AQ122" s="686"/>
      <c r="AR122" s="686"/>
      <c r="AS122" s="686"/>
      <c r="AT122" s="686"/>
      <c r="AU122" s="686"/>
      <c r="AV122" s="686"/>
      <c r="AW122" s="686"/>
      <c r="AX122" s="687"/>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8" t="s">
        <v>89</v>
      </c>
      <c r="Z123" s="689"/>
      <c r="AA123" s="690"/>
      <c r="AB123" s="691" t="s">
        <v>98</v>
      </c>
      <c r="AC123" s="692"/>
      <c r="AD123" s="693"/>
      <c r="AE123" s="694"/>
      <c r="AF123" s="694"/>
      <c r="AG123" s="694"/>
      <c r="AH123" s="694"/>
      <c r="AI123" s="694"/>
      <c r="AJ123" s="694"/>
      <c r="AK123" s="694"/>
      <c r="AL123" s="694"/>
      <c r="AM123" s="694"/>
      <c r="AN123" s="694"/>
      <c r="AO123" s="694"/>
      <c r="AP123" s="694"/>
      <c r="AQ123" s="694"/>
      <c r="AR123" s="694"/>
      <c r="AS123" s="694"/>
      <c r="AT123" s="694"/>
      <c r="AU123" s="694"/>
      <c r="AV123" s="694"/>
      <c r="AW123" s="694"/>
      <c r="AX123" s="695"/>
    </row>
    <row r="124" spans="1:50" ht="23.25" hidden="1" customHeight="1" x14ac:dyDescent="0.15">
      <c r="A124" s="285" t="s">
        <v>33</v>
      </c>
      <c r="B124" s="286"/>
      <c r="C124" s="286"/>
      <c r="D124" s="286"/>
      <c r="E124" s="286"/>
      <c r="F124" s="287"/>
      <c r="G124" s="271" t="s">
        <v>46</v>
      </c>
      <c r="H124" s="271"/>
      <c r="I124" s="271"/>
      <c r="J124" s="271"/>
      <c r="K124" s="271"/>
      <c r="L124" s="271"/>
      <c r="M124" s="271"/>
      <c r="N124" s="271"/>
      <c r="O124" s="271"/>
      <c r="P124" s="271"/>
      <c r="Q124" s="271"/>
      <c r="R124" s="271"/>
      <c r="S124" s="271"/>
      <c r="T124" s="271"/>
      <c r="U124" s="271"/>
      <c r="V124" s="271"/>
      <c r="W124" s="271"/>
      <c r="X124" s="272"/>
      <c r="Y124" s="696"/>
      <c r="Z124" s="697"/>
      <c r="AA124" s="698"/>
      <c r="AB124" s="270" t="s">
        <v>35</v>
      </c>
      <c r="AC124" s="271"/>
      <c r="AD124" s="272"/>
      <c r="AE124" s="270" t="s">
        <v>156</v>
      </c>
      <c r="AF124" s="271"/>
      <c r="AG124" s="271"/>
      <c r="AH124" s="272"/>
      <c r="AI124" s="270" t="s">
        <v>399</v>
      </c>
      <c r="AJ124" s="271"/>
      <c r="AK124" s="271"/>
      <c r="AL124" s="272"/>
      <c r="AM124" s="270" t="s">
        <v>64</v>
      </c>
      <c r="AN124" s="271"/>
      <c r="AO124" s="271"/>
      <c r="AP124" s="272"/>
      <c r="AQ124" s="680" t="s">
        <v>418</v>
      </c>
      <c r="AR124" s="681"/>
      <c r="AS124" s="681"/>
      <c r="AT124" s="681"/>
      <c r="AU124" s="681"/>
      <c r="AV124" s="681"/>
      <c r="AW124" s="681"/>
      <c r="AX124" s="682"/>
    </row>
    <row r="125" spans="1:50" ht="23.25" hidden="1" customHeight="1" x14ac:dyDescent="0.15">
      <c r="A125" s="258"/>
      <c r="B125" s="256"/>
      <c r="C125" s="256"/>
      <c r="D125" s="256"/>
      <c r="E125" s="256"/>
      <c r="F125" s="257"/>
      <c r="G125" s="262" t="s">
        <v>172</v>
      </c>
      <c r="H125" s="262"/>
      <c r="I125" s="262"/>
      <c r="J125" s="262"/>
      <c r="K125" s="262"/>
      <c r="L125" s="262"/>
      <c r="M125" s="262"/>
      <c r="N125" s="262"/>
      <c r="O125" s="262"/>
      <c r="P125" s="262"/>
      <c r="Q125" s="262"/>
      <c r="R125" s="262"/>
      <c r="S125" s="262"/>
      <c r="T125" s="262"/>
      <c r="U125" s="262"/>
      <c r="V125" s="262"/>
      <c r="W125" s="262"/>
      <c r="X125" s="288"/>
      <c r="Y125" s="683" t="s">
        <v>33</v>
      </c>
      <c r="Z125" s="684"/>
      <c r="AA125" s="685"/>
      <c r="AB125" s="326"/>
      <c r="AC125" s="327"/>
      <c r="AD125" s="328"/>
      <c r="AE125" s="686"/>
      <c r="AF125" s="686"/>
      <c r="AG125" s="686"/>
      <c r="AH125" s="686"/>
      <c r="AI125" s="686"/>
      <c r="AJ125" s="686"/>
      <c r="AK125" s="686"/>
      <c r="AL125" s="686"/>
      <c r="AM125" s="686"/>
      <c r="AN125" s="686"/>
      <c r="AO125" s="686"/>
      <c r="AP125" s="686"/>
      <c r="AQ125" s="686"/>
      <c r="AR125" s="686"/>
      <c r="AS125" s="686"/>
      <c r="AT125" s="686"/>
      <c r="AU125" s="686"/>
      <c r="AV125" s="686"/>
      <c r="AW125" s="686"/>
      <c r="AX125" s="687"/>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8" t="s">
        <v>89</v>
      </c>
      <c r="Z126" s="689"/>
      <c r="AA126" s="690"/>
      <c r="AB126" s="691" t="s">
        <v>98</v>
      </c>
      <c r="AC126" s="692"/>
      <c r="AD126" s="693"/>
      <c r="AE126" s="694"/>
      <c r="AF126" s="694"/>
      <c r="AG126" s="694"/>
      <c r="AH126" s="694"/>
      <c r="AI126" s="694"/>
      <c r="AJ126" s="694"/>
      <c r="AK126" s="694"/>
      <c r="AL126" s="694"/>
      <c r="AM126" s="694"/>
      <c r="AN126" s="694"/>
      <c r="AO126" s="694"/>
      <c r="AP126" s="694"/>
      <c r="AQ126" s="694"/>
      <c r="AR126" s="694"/>
      <c r="AS126" s="694"/>
      <c r="AT126" s="694"/>
      <c r="AU126" s="694"/>
      <c r="AV126" s="694"/>
      <c r="AW126" s="694"/>
      <c r="AX126" s="695"/>
    </row>
    <row r="127" spans="1:50" ht="23.25" hidden="1" customHeight="1" x14ac:dyDescent="0.15">
      <c r="A127" s="85" t="s">
        <v>33</v>
      </c>
      <c r="B127" s="256"/>
      <c r="C127" s="256"/>
      <c r="D127" s="256"/>
      <c r="E127" s="256"/>
      <c r="F127" s="257"/>
      <c r="G127" s="264" t="s">
        <v>46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156</v>
      </c>
      <c r="AF127" s="271"/>
      <c r="AG127" s="271"/>
      <c r="AH127" s="272"/>
      <c r="AI127" s="270" t="s">
        <v>399</v>
      </c>
      <c r="AJ127" s="271"/>
      <c r="AK127" s="271"/>
      <c r="AL127" s="272"/>
      <c r="AM127" s="270" t="s">
        <v>64</v>
      </c>
      <c r="AN127" s="271"/>
      <c r="AO127" s="271"/>
      <c r="AP127" s="272"/>
      <c r="AQ127" s="680" t="s">
        <v>418</v>
      </c>
      <c r="AR127" s="681"/>
      <c r="AS127" s="681"/>
      <c r="AT127" s="681"/>
      <c r="AU127" s="681"/>
      <c r="AV127" s="681"/>
      <c r="AW127" s="681"/>
      <c r="AX127" s="682"/>
    </row>
    <row r="128" spans="1:50" ht="23.25" hidden="1" customHeight="1" x14ac:dyDescent="0.15">
      <c r="A128" s="258"/>
      <c r="B128" s="256"/>
      <c r="C128" s="256"/>
      <c r="D128" s="256"/>
      <c r="E128" s="256"/>
      <c r="F128" s="257"/>
      <c r="G128" s="262" t="s">
        <v>172</v>
      </c>
      <c r="H128" s="262"/>
      <c r="I128" s="262"/>
      <c r="J128" s="262"/>
      <c r="K128" s="262"/>
      <c r="L128" s="262"/>
      <c r="M128" s="262"/>
      <c r="N128" s="262"/>
      <c r="O128" s="262"/>
      <c r="P128" s="262"/>
      <c r="Q128" s="262"/>
      <c r="R128" s="262"/>
      <c r="S128" s="262"/>
      <c r="T128" s="262"/>
      <c r="U128" s="262"/>
      <c r="V128" s="262"/>
      <c r="W128" s="262"/>
      <c r="X128" s="262"/>
      <c r="Y128" s="683" t="s">
        <v>33</v>
      </c>
      <c r="Z128" s="684"/>
      <c r="AA128" s="685"/>
      <c r="AB128" s="326"/>
      <c r="AC128" s="327"/>
      <c r="AD128" s="328"/>
      <c r="AE128" s="686"/>
      <c r="AF128" s="686"/>
      <c r="AG128" s="686"/>
      <c r="AH128" s="686"/>
      <c r="AI128" s="686"/>
      <c r="AJ128" s="686"/>
      <c r="AK128" s="686"/>
      <c r="AL128" s="686"/>
      <c r="AM128" s="686"/>
      <c r="AN128" s="686"/>
      <c r="AO128" s="686"/>
      <c r="AP128" s="686"/>
      <c r="AQ128" s="686"/>
      <c r="AR128" s="686"/>
      <c r="AS128" s="686"/>
      <c r="AT128" s="686"/>
      <c r="AU128" s="686"/>
      <c r="AV128" s="686"/>
      <c r="AW128" s="686"/>
      <c r="AX128" s="687"/>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8" t="s">
        <v>89</v>
      </c>
      <c r="Z129" s="689"/>
      <c r="AA129" s="690"/>
      <c r="AB129" s="691" t="s">
        <v>98</v>
      </c>
      <c r="AC129" s="692"/>
      <c r="AD129" s="693"/>
      <c r="AE129" s="694"/>
      <c r="AF129" s="694"/>
      <c r="AG129" s="694"/>
      <c r="AH129" s="694"/>
      <c r="AI129" s="694"/>
      <c r="AJ129" s="694"/>
      <c r="AK129" s="694"/>
      <c r="AL129" s="694"/>
      <c r="AM129" s="694"/>
      <c r="AN129" s="694"/>
      <c r="AO129" s="694"/>
      <c r="AP129" s="694"/>
      <c r="AQ129" s="694"/>
      <c r="AR129" s="694"/>
      <c r="AS129" s="694"/>
      <c r="AT129" s="694"/>
      <c r="AU129" s="694"/>
      <c r="AV129" s="694"/>
      <c r="AW129" s="694"/>
      <c r="AX129" s="695"/>
    </row>
    <row r="130" spans="1:50" ht="45" customHeight="1" x14ac:dyDescent="0.15">
      <c r="A130" s="139" t="s">
        <v>197</v>
      </c>
      <c r="B130" s="140"/>
      <c r="C130" s="145" t="s">
        <v>288</v>
      </c>
      <c r="D130" s="140"/>
      <c r="E130" s="674" t="s">
        <v>321</v>
      </c>
      <c r="F130" s="675"/>
      <c r="G130" s="676" t="s">
        <v>538</v>
      </c>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8"/>
    </row>
    <row r="131" spans="1:50" ht="45" customHeight="1" x14ac:dyDescent="0.15">
      <c r="A131" s="141"/>
      <c r="B131" s="142"/>
      <c r="C131" s="146"/>
      <c r="D131" s="142"/>
      <c r="E131" s="663" t="s">
        <v>319</v>
      </c>
      <c r="F131" s="664"/>
      <c r="G131" s="185" t="s">
        <v>537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9"/>
    </row>
    <row r="132" spans="1:50" ht="18.75" hidden="1" customHeight="1" x14ac:dyDescent="0.15">
      <c r="A132" s="141"/>
      <c r="B132" s="142"/>
      <c r="C132" s="146"/>
      <c r="D132" s="142"/>
      <c r="E132" s="149" t="s">
        <v>279</v>
      </c>
      <c r="F132" s="150"/>
      <c r="G132" s="208" t="s">
        <v>298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156</v>
      </c>
      <c r="AF132" s="215"/>
      <c r="AG132" s="215"/>
      <c r="AH132" s="215"/>
      <c r="AI132" s="215" t="s">
        <v>399</v>
      </c>
      <c r="AJ132" s="215"/>
      <c r="AK132" s="215"/>
      <c r="AL132" s="215"/>
      <c r="AM132" s="215" t="s">
        <v>64</v>
      </c>
      <c r="AN132" s="215"/>
      <c r="AO132" s="215"/>
      <c r="AP132" s="214"/>
      <c r="AQ132" s="214" t="s">
        <v>284</v>
      </c>
      <c r="AR132" s="209"/>
      <c r="AS132" s="209"/>
      <c r="AT132" s="210"/>
      <c r="AU132" s="246" t="s">
        <v>303</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285</v>
      </c>
      <c r="AT133" s="173"/>
      <c r="AU133" s="194"/>
      <c r="AV133" s="194"/>
      <c r="AW133" s="172" t="s">
        <v>263</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299</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298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156</v>
      </c>
      <c r="AF136" s="215"/>
      <c r="AG136" s="215"/>
      <c r="AH136" s="215"/>
      <c r="AI136" s="215" t="s">
        <v>399</v>
      </c>
      <c r="AJ136" s="215"/>
      <c r="AK136" s="215"/>
      <c r="AL136" s="215"/>
      <c r="AM136" s="215" t="s">
        <v>64</v>
      </c>
      <c r="AN136" s="215"/>
      <c r="AO136" s="215"/>
      <c r="AP136" s="214"/>
      <c r="AQ136" s="214" t="s">
        <v>284</v>
      </c>
      <c r="AR136" s="209"/>
      <c r="AS136" s="209"/>
      <c r="AT136" s="210"/>
      <c r="AU136" s="246" t="s">
        <v>303</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285</v>
      </c>
      <c r="AT137" s="173"/>
      <c r="AU137" s="194"/>
      <c r="AV137" s="194"/>
      <c r="AW137" s="172" t="s">
        <v>263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156</v>
      </c>
      <c r="AF140" s="215"/>
      <c r="AG140" s="215"/>
      <c r="AH140" s="215"/>
      <c r="AI140" s="215" t="s">
        <v>399</v>
      </c>
      <c r="AJ140" s="215"/>
      <c r="AK140" s="215"/>
      <c r="AL140" s="215"/>
      <c r="AM140" s="215" t="s">
        <v>64</v>
      </c>
      <c r="AN140" s="215"/>
      <c r="AO140" s="215"/>
      <c r="AP140" s="214"/>
      <c r="AQ140" s="214" t="s">
        <v>284</v>
      </c>
      <c r="AR140" s="209"/>
      <c r="AS140" s="209"/>
      <c r="AT140" s="210"/>
      <c r="AU140" s="246" t="s">
        <v>303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285</v>
      </c>
      <c r="AT141" s="173"/>
      <c r="AU141" s="194"/>
      <c r="AV141" s="194"/>
      <c r="AW141" s="172" t="s">
        <v>263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156</v>
      </c>
      <c r="AF144" s="215"/>
      <c r="AG144" s="215"/>
      <c r="AH144" s="215"/>
      <c r="AI144" s="215" t="s">
        <v>399</v>
      </c>
      <c r="AJ144" s="215"/>
      <c r="AK144" s="215"/>
      <c r="AL144" s="215"/>
      <c r="AM144" s="215" t="s">
        <v>64</v>
      </c>
      <c r="AN144" s="215"/>
      <c r="AO144" s="215"/>
      <c r="AP144" s="214"/>
      <c r="AQ144" s="214" t="s">
        <v>284</v>
      </c>
      <c r="AR144" s="209"/>
      <c r="AS144" s="209"/>
      <c r="AT144" s="210"/>
      <c r="AU144" s="246" t="s">
        <v>303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285</v>
      </c>
      <c r="AT145" s="173"/>
      <c r="AU145" s="194"/>
      <c r="AV145" s="194"/>
      <c r="AW145" s="172" t="s">
        <v>263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156</v>
      </c>
      <c r="AF148" s="215"/>
      <c r="AG148" s="215"/>
      <c r="AH148" s="215"/>
      <c r="AI148" s="215" t="s">
        <v>399</v>
      </c>
      <c r="AJ148" s="215"/>
      <c r="AK148" s="215"/>
      <c r="AL148" s="215"/>
      <c r="AM148" s="215" t="s">
        <v>64</v>
      </c>
      <c r="AN148" s="215"/>
      <c r="AO148" s="215"/>
      <c r="AP148" s="214"/>
      <c r="AQ148" s="214" t="s">
        <v>284</v>
      </c>
      <c r="AR148" s="209"/>
      <c r="AS148" s="209"/>
      <c r="AT148" s="210"/>
      <c r="AU148" s="246" t="s">
        <v>303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285</v>
      </c>
      <c r="AT149" s="173"/>
      <c r="AU149" s="194"/>
      <c r="AV149" s="194"/>
      <c r="AW149" s="172" t="s">
        <v>263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370</v>
      </c>
      <c r="R152" s="169"/>
      <c r="S152" s="169"/>
      <c r="T152" s="169"/>
      <c r="U152" s="169"/>
      <c r="V152" s="169"/>
      <c r="W152" s="169"/>
      <c r="X152" s="169"/>
      <c r="Y152" s="169"/>
      <c r="Z152" s="169"/>
      <c r="AA152" s="169"/>
      <c r="AB152" s="217" t="s">
        <v>371</v>
      </c>
      <c r="AC152" s="169"/>
      <c r="AD152" s="170"/>
      <c r="AE152" s="177" t="s">
        <v>305</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306</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370</v>
      </c>
      <c r="R159" s="169"/>
      <c r="S159" s="169"/>
      <c r="T159" s="169"/>
      <c r="U159" s="169"/>
      <c r="V159" s="169"/>
      <c r="W159" s="169"/>
      <c r="X159" s="169"/>
      <c r="Y159" s="169"/>
      <c r="Z159" s="169"/>
      <c r="AA159" s="169"/>
      <c r="AB159" s="217" t="s">
        <v>371</v>
      </c>
      <c r="AC159" s="169"/>
      <c r="AD159" s="170"/>
      <c r="AE159" s="242" t="s">
        <v>305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306</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370</v>
      </c>
      <c r="R166" s="169"/>
      <c r="S166" s="169"/>
      <c r="T166" s="169"/>
      <c r="U166" s="169"/>
      <c r="V166" s="169"/>
      <c r="W166" s="169"/>
      <c r="X166" s="169"/>
      <c r="Y166" s="169"/>
      <c r="Z166" s="169"/>
      <c r="AA166" s="169"/>
      <c r="AB166" s="217" t="s">
        <v>371</v>
      </c>
      <c r="AC166" s="169"/>
      <c r="AD166" s="170"/>
      <c r="AE166" s="242" t="s">
        <v>305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306</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370</v>
      </c>
      <c r="R173" s="169"/>
      <c r="S173" s="169"/>
      <c r="T173" s="169"/>
      <c r="U173" s="169"/>
      <c r="V173" s="169"/>
      <c r="W173" s="169"/>
      <c r="X173" s="169"/>
      <c r="Y173" s="169"/>
      <c r="Z173" s="169"/>
      <c r="AA173" s="169"/>
      <c r="AB173" s="217" t="s">
        <v>371</v>
      </c>
      <c r="AC173" s="169"/>
      <c r="AD173" s="170"/>
      <c r="AE173" s="242" t="s">
        <v>305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306</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370</v>
      </c>
      <c r="R180" s="169"/>
      <c r="S180" s="169"/>
      <c r="T180" s="169"/>
      <c r="U180" s="169"/>
      <c r="V180" s="169"/>
      <c r="W180" s="169"/>
      <c r="X180" s="169"/>
      <c r="Y180" s="169"/>
      <c r="Z180" s="169"/>
      <c r="AA180" s="169"/>
      <c r="AB180" s="217" t="s">
        <v>371</v>
      </c>
      <c r="AC180" s="169"/>
      <c r="AD180" s="170"/>
      <c r="AE180" s="242" t="s">
        <v>305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1" t="s">
        <v>306</v>
      </c>
      <c r="AF184" s="671"/>
      <c r="AG184" s="671"/>
      <c r="AH184" s="671"/>
      <c r="AI184" s="671"/>
      <c r="AJ184" s="671"/>
      <c r="AK184" s="671"/>
      <c r="AL184" s="671"/>
      <c r="AM184" s="671"/>
      <c r="AN184" s="671"/>
      <c r="AO184" s="671"/>
      <c r="AP184" s="671"/>
      <c r="AQ184" s="671"/>
      <c r="AR184" s="671"/>
      <c r="AS184" s="671"/>
      <c r="AT184" s="671"/>
      <c r="AU184" s="671"/>
      <c r="AV184" s="671"/>
      <c r="AW184" s="671"/>
      <c r="AX184" s="672"/>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52" t="s">
        <v>338</v>
      </c>
      <c r="F187" s="653"/>
      <c r="G187" s="653"/>
      <c r="H187" s="653"/>
      <c r="I187" s="653"/>
      <c r="J187" s="653"/>
      <c r="K187" s="653"/>
      <c r="L187" s="653"/>
      <c r="M187" s="653"/>
      <c r="N187" s="653"/>
      <c r="O187" s="653"/>
      <c r="P187" s="653"/>
      <c r="Q187" s="653"/>
      <c r="R187" s="653"/>
      <c r="S187" s="653"/>
      <c r="T187" s="653"/>
      <c r="U187" s="653"/>
      <c r="V187" s="653"/>
      <c r="W187" s="653"/>
      <c r="X187" s="653"/>
      <c r="Y187" s="653"/>
      <c r="Z187" s="653"/>
      <c r="AA187" s="653"/>
      <c r="AB187" s="653"/>
      <c r="AC187" s="653"/>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654"/>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4" t="s">
        <v>321</v>
      </c>
      <c r="F190" s="675"/>
      <c r="G190" s="676"/>
      <c r="H190" s="677"/>
      <c r="I190" s="677"/>
      <c r="J190" s="677"/>
      <c r="K190" s="677"/>
      <c r="L190" s="677"/>
      <c r="M190" s="677"/>
      <c r="N190" s="677"/>
      <c r="O190" s="677"/>
      <c r="P190" s="677"/>
      <c r="Q190" s="677"/>
      <c r="R190" s="677"/>
      <c r="S190" s="677"/>
      <c r="T190" s="677"/>
      <c r="U190" s="677"/>
      <c r="V190" s="677"/>
      <c r="W190" s="677"/>
      <c r="X190" s="677"/>
      <c r="Y190" s="677"/>
      <c r="Z190" s="677"/>
      <c r="AA190" s="677"/>
      <c r="AB190" s="677"/>
      <c r="AC190" s="677"/>
      <c r="AD190" s="677"/>
      <c r="AE190" s="677"/>
      <c r="AF190" s="677"/>
      <c r="AG190" s="677"/>
      <c r="AH190" s="677"/>
      <c r="AI190" s="677"/>
      <c r="AJ190" s="677"/>
      <c r="AK190" s="677"/>
      <c r="AL190" s="677"/>
      <c r="AM190" s="677"/>
      <c r="AN190" s="677"/>
      <c r="AO190" s="677"/>
      <c r="AP190" s="677"/>
      <c r="AQ190" s="677"/>
      <c r="AR190" s="677"/>
      <c r="AS190" s="677"/>
      <c r="AT190" s="677"/>
      <c r="AU190" s="677"/>
      <c r="AV190" s="677"/>
      <c r="AW190" s="677"/>
      <c r="AX190" s="678"/>
    </row>
    <row r="191" spans="1:50" ht="45" hidden="1" customHeight="1" x14ac:dyDescent="0.15">
      <c r="A191" s="141"/>
      <c r="B191" s="142"/>
      <c r="C191" s="146"/>
      <c r="D191" s="142"/>
      <c r="E191" s="663" t="s">
        <v>319</v>
      </c>
      <c r="F191" s="664"/>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9"/>
    </row>
    <row r="192" spans="1:50" ht="18.75" hidden="1" customHeight="1" x14ac:dyDescent="0.15">
      <c r="A192" s="141"/>
      <c r="B192" s="142"/>
      <c r="C192" s="146"/>
      <c r="D192" s="142"/>
      <c r="E192" s="149" t="s">
        <v>279</v>
      </c>
      <c r="F192" s="150"/>
      <c r="G192" s="208" t="s">
        <v>298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156</v>
      </c>
      <c r="AF192" s="215"/>
      <c r="AG192" s="215"/>
      <c r="AH192" s="215"/>
      <c r="AI192" s="215" t="s">
        <v>399</v>
      </c>
      <c r="AJ192" s="215"/>
      <c r="AK192" s="215"/>
      <c r="AL192" s="215"/>
      <c r="AM192" s="215" t="s">
        <v>64</v>
      </c>
      <c r="AN192" s="215"/>
      <c r="AO192" s="215"/>
      <c r="AP192" s="214"/>
      <c r="AQ192" s="214" t="s">
        <v>284</v>
      </c>
      <c r="AR192" s="209"/>
      <c r="AS192" s="209"/>
      <c r="AT192" s="210"/>
      <c r="AU192" s="246" t="s">
        <v>303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285</v>
      </c>
      <c r="AT193" s="173"/>
      <c r="AU193" s="194"/>
      <c r="AV193" s="194"/>
      <c r="AW193" s="172" t="s">
        <v>263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156</v>
      </c>
      <c r="AF196" s="215"/>
      <c r="AG196" s="215"/>
      <c r="AH196" s="215"/>
      <c r="AI196" s="215" t="s">
        <v>399</v>
      </c>
      <c r="AJ196" s="215"/>
      <c r="AK196" s="215"/>
      <c r="AL196" s="215"/>
      <c r="AM196" s="215" t="s">
        <v>64</v>
      </c>
      <c r="AN196" s="215"/>
      <c r="AO196" s="215"/>
      <c r="AP196" s="214"/>
      <c r="AQ196" s="214" t="s">
        <v>284</v>
      </c>
      <c r="AR196" s="209"/>
      <c r="AS196" s="209"/>
      <c r="AT196" s="210"/>
      <c r="AU196" s="246" t="s">
        <v>303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285</v>
      </c>
      <c r="AT197" s="173"/>
      <c r="AU197" s="194"/>
      <c r="AV197" s="194"/>
      <c r="AW197" s="172" t="s">
        <v>263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156</v>
      </c>
      <c r="AF200" s="215"/>
      <c r="AG200" s="215"/>
      <c r="AH200" s="215"/>
      <c r="AI200" s="215" t="s">
        <v>399</v>
      </c>
      <c r="AJ200" s="215"/>
      <c r="AK200" s="215"/>
      <c r="AL200" s="215"/>
      <c r="AM200" s="215" t="s">
        <v>64</v>
      </c>
      <c r="AN200" s="215"/>
      <c r="AO200" s="215"/>
      <c r="AP200" s="214"/>
      <c r="AQ200" s="214" t="s">
        <v>284</v>
      </c>
      <c r="AR200" s="209"/>
      <c r="AS200" s="209"/>
      <c r="AT200" s="210"/>
      <c r="AU200" s="246" t="s">
        <v>303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285</v>
      </c>
      <c r="AT201" s="173"/>
      <c r="AU201" s="194"/>
      <c r="AV201" s="194"/>
      <c r="AW201" s="172" t="s">
        <v>263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156</v>
      </c>
      <c r="AF204" s="215"/>
      <c r="AG204" s="215"/>
      <c r="AH204" s="215"/>
      <c r="AI204" s="215" t="s">
        <v>399</v>
      </c>
      <c r="AJ204" s="215"/>
      <c r="AK204" s="215"/>
      <c r="AL204" s="215"/>
      <c r="AM204" s="215" t="s">
        <v>64</v>
      </c>
      <c r="AN204" s="215"/>
      <c r="AO204" s="215"/>
      <c r="AP204" s="214"/>
      <c r="AQ204" s="214" t="s">
        <v>284</v>
      </c>
      <c r="AR204" s="209"/>
      <c r="AS204" s="209"/>
      <c r="AT204" s="210"/>
      <c r="AU204" s="246" t="s">
        <v>303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285</v>
      </c>
      <c r="AT205" s="173"/>
      <c r="AU205" s="194"/>
      <c r="AV205" s="194"/>
      <c r="AW205" s="172" t="s">
        <v>263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156</v>
      </c>
      <c r="AF208" s="215"/>
      <c r="AG208" s="215"/>
      <c r="AH208" s="215"/>
      <c r="AI208" s="215" t="s">
        <v>399</v>
      </c>
      <c r="AJ208" s="215"/>
      <c r="AK208" s="215"/>
      <c r="AL208" s="215"/>
      <c r="AM208" s="215" t="s">
        <v>64</v>
      </c>
      <c r="AN208" s="215"/>
      <c r="AO208" s="215"/>
      <c r="AP208" s="214"/>
      <c r="AQ208" s="214" t="s">
        <v>284</v>
      </c>
      <c r="AR208" s="209"/>
      <c r="AS208" s="209"/>
      <c r="AT208" s="210"/>
      <c r="AU208" s="246" t="s">
        <v>303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285</v>
      </c>
      <c r="AT209" s="173"/>
      <c r="AU209" s="194"/>
      <c r="AV209" s="194"/>
      <c r="AW209" s="172" t="s">
        <v>263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370</v>
      </c>
      <c r="R212" s="169"/>
      <c r="S212" s="169"/>
      <c r="T212" s="169"/>
      <c r="U212" s="169"/>
      <c r="V212" s="169"/>
      <c r="W212" s="169"/>
      <c r="X212" s="169"/>
      <c r="Y212" s="169"/>
      <c r="Z212" s="169"/>
      <c r="AA212" s="169"/>
      <c r="AB212" s="217" t="s">
        <v>371</v>
      </c>
      <c r="AC212" s="169"/>
      <c r="AD212" s="170"/>
      <c r="AE212" s="177" t="s">
        <v>305</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306</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370</v>
      </c>
      <c r="R219" s="169"/>
      <c r="S219" s="169"/>
      <c r="T219" s="169"/>
      <c r="U219" s="169"/>
      <c r="V219" s="169"/>
      <c r="W219" s="169"/>
      <c r="X219" s="169"/>
      <c r="Y219" s="169"/>
      <c r="Z219" s="169"/>
      <c r="AA219" s="169"/>
      <c r="AB219" s="217" t="s">
        <v>371</v>
      </c>
      <c r="AC219" s="169"/>
      <c r="AD219" s="170"/>
      <c r="AE219" s="242" t="s">
        <v>305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306</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370</v>
      </c>
      <c r="R226" s="169"/>
      <c r="S226" s="169"/>
      <c r="T226" s="169"/>
      <c r="U226" s="169"/>
      <c r="V226" s="169"/>
      <c r="W226" s="169"/>
      <c r="X226" s="169"/>
      <c r="Y226" s="169"/>
      <c r="Z226" s="169"/>
      <c r="AA226" s="169"/>
      <c r="AB226" s="217" t="s">
        <v>371</v>
      </c>
      <c r="AC226" s="169"/>
      <c r="AD226" s="170"/>
      <c r="AE226" s="242" t="s">
        <v>305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306</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370</v>
      </c>
      <c r="R233" s="169"/>
      <c r="S233" s="169"/>
      <c r="T233" s="169"/>
      <c r="U233" s="169"/>
      <c r="V233" s="169"/>
      <c r="W233" s="169"/>
      <c r="X233" s="169"/>
      <c r="Y233" s="169"/>
      <c r="Z233" s="169"/>
      <c r="AA233" s="169"/>
      <c r="AB233" s="217" t="s">
        <v>371</v>
      </c>
      <c r="AC233" s="169"/>
      <c r="AD233" s="170"/>
      <c r="AE233" s="242" t="s">
        <v>305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306</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370</v>
      </c>
      <c r="R240" s="169"/>
      <c r="S240" s="169"/>
      <c r="T240" s="169"/>
      <c r="U240" s="169"/>
      <c r="V240" s="169"/>
      <c r="W240" s="169"/>
      <c r="X240" s="169"/>
      <c r="Y240" s="169"/>
      <c r="Z240" s="169"/>
      <c r="AA240" s="169"/>
      <c r="AB240" s="217" t="s">
        <v>371</v>
      </c>
      <c r="AC240" s="169"/>
      <c r="AD240" s="170"/>
      <c r="AE240" s="242" t="s">
        <v>305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1" t="s">
        <v>306</v>
      </c>
      <c r="AF244" s="671"/>
      <c r="AG244" s="671"/>
      <c r="AH244" s="671"/>
      <c r="AI244" s="671"/>
      <c r="AJ244" s="671"/>
      <c r="AK244" s="671"/>
      <c r="AL244" s="671"/>
      <c r="AM244" s="671"/>
      <c r="AN244" s="671"/>
      <c r="AO244" s="671"/>
      <c r="AP244" s="671"/>
      <c r="AQ244" s="671"/>
      <c r="AR244" s="671"/>
      <c r="AS244" s="671"/>
      <c r="AT244" s="671"/>
      <c r="AU244" s="671"/>
      <c r="AV244" s="671"/>
      <c r="AW244" s="671"/>
      <c r="AX244" s="672"/>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2" t="s">
        <v>338</v>
      </c>
      <c r="F247" s="653"/>
      <c r="G247" s="653"/>
      <c r="H247" s="653"/>
      <c r="I247" s="653"/>
      <c r="J247" s="653"/>
      <c r="K247" s="653"/>
      <c r="L247" s="653"/>
      <c r="M247" s="653"/>
      <c r="N247" s="653"/>
      <c r="O247" s="653"/>
      <c r="P247" s="653"/>
      <c r="Q247" s="653"/>
      <c r="R247" s="653"/>
      <c r="S247" s="653"/>
      <c r="T247" s="653"/>
      <c r="U247" s="653"/>
      <c r="V247" s="653"/>
      <c r="W247" s="653"/>
      <c r="X247" s="653"/>
      <c r="Y247" s="653"/>
      <c r="Z247" s="653"/>
      <c r="AA247" s="653"/>
      <c r="AB247" s="653"/>
      <c r="AC247" s="653"/>
      <c r="AD247" s="653"/>
      <c r="AE247" s="653"/>
      <c r="AF247" s="653"/>
      <c r="AG247" s="653"/>
      <c r="AH247" s="653"/>
      <c r="AI247" s="653"/>
      <c r="AJ247" s="653"/>
      <c r="AK247" s="653"/>
      <c r="AL247" s="653"/>
      <c r="AM247" s="653"/>
      <c r="AN247" s="653"/>
      <c r="AO247" s="653"/>
      <c r="AP247" s="653"/>
      <c r="AQ247" s="653"/>
      <c r="AR247" s="653"/>
      <c r="AS247" s="653"/>
      <c r="AT247" s="653"/>
      <c r="AU247" s="653"/>
      <c r="AV247" s="653"/>
      <c r="AW247" s="653"/>
      <c r="AX247" s="654"/>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4" t="s">
        <v>321</v>
      </c>
      <c r="F250" s="675"/>
      <c r="G250" s="676"/>
      <c r="H250" s="677"/>
      <c r="I250" s="677"/>
      <c r="J250" s="677"/>
      <c r="K250" s="677"/>
      <c r="L250" s="677"/>
      <c r="M250" s="677"/>
      <c r="N250" s="677"/>
      <c r="O250" s="677"/>
      <c r="P250" s="677"/>
      <c r="Q250" s="677"/>
      <c r="R250" s="677"/>
      <c r="S250" s="677"/>
      <c r="T250" s="677"/>
      <c r="U250" s="677"/>
      <c r="V250" s="677"/>
      <c r="W250" s="677"/>
      <c r="X250" s="677"/>
      <c r="Y250" s="677"/>
      <c r="Z250" s="677"/>
      <c r="AA250" s="677"/>
      <c r="AB250" s="677"/>
      <c r="AC250" s="677"/>
      <c r="AD250" s="677"/>
      <c r="AE250" s="677"/>
      <c r="AF250" s="677"/>
      <c r="AG250" s="677"/>
      <c r="AH250" s="677"/>
      <c r="AI250" s="677"/>
      <c r="AJ250" s="677"/>
      <c r="AK250" s="677"/>
      <c r="AL250" s="677"/>
      <c r="AM250" s="677"/>
      <c r="AN250" s="677"/>
      <c r="AO250" s="677"/>
      <c r="AP250" s="677"/>
      <c r="AQ250" s="677"/>
      <c r="AR250" s="677"/>
      <c r="AS250" s="677"/>
      <c r="AT250" s="677"/>
      <c r="AU250" s="677"/>
      <c r="AV250" s="677"/>
      <c r="AW250" s="677"/>
      <c r="AX250" s="678"/>
    </row>
    <row r="251" spans="1:50" ht="45" hidden="1" customHeight="1" x14ac:dyDescent="0.15">
      <c r="A251" s="141"/>
      <c r="B251" s="142"/>
      <c r="C251" s="146"/>
      <c r="D251" s="142"/>
      <c r="E251" s="663" t="s">
        <v>319</v>
      </c>
      <c r="F251" s="664"/>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9"/>
    </row>
    <row r="252" spans="1:50" ht="18.75" hidden="1" customHeight="1" x14ac:dyDescent="0.15">
      <c r="A252" s="141"/>
      <c r="B252" s="142"/>
      <c r="C252" s="146"/>
      <c r="D252" s="142"/>
      <c r="E252" s="149" t="s">
        <v>279</v>
      </c>
      <c r="F252" s="150"/>
      <c r="G252" s="208" t="s">
        <v>298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156</v>
      </c>
      <c r="AF252" s="215"/>
      <c r="AG252" s="215"/>
      <c r="AH252" s="215"/>
      <c r="AI252" s="215" t="s">
        <v>399</v>
      </c>
      <c r="AJ252" s="215"/>
      <c r="AK252" s="215"/>
      <c r="AL252" s="215"/>
      <c r="AM252" s="215" t="s">
        <v>64</v>
      </c>
      <c r="AN252" s="215"/>
      <c r="AO252" s="215"/>
      <c r="AP252" s="214"/>
      <c r="AQ252" s="214" t="s">
        <v>284</v>
      </c>
      <c r="AR252" s="209"/>
      <c r="AS252" s="209"/>
      <c r="AT252" s="210"/>
      <c r="AU252" s="246" t="s">
        <v>303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285</v>
      </c>
      <c r="AT253" s="173"/>
      <c r="AU253" s="194"/>
      <c r="AV253" s="194"/>
      <c r="AW253" s="172" t="s">
        <v>263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156</v>
      </c>
      <c r="AF256" s="215"/>
      <c r="AG256" s="215"/>
      <c r="AH256" s="215"/>
      <c r="AI256" s="215" t="s">
        <v>399</v>
      </c>
      <c r="AJ256" s="215"/>
      <c r="AK256" s="215"/>
      <c r="AL256" s="215"/>
      <c r="AM256" s="215" t="s">
        <v>64</v>
      </c>
      <c r="AN256" s="215"/>
      <c r="AO256" s="215"/>
      <c r="AP256" s="214"/>
      <c r="AQ256" s="214" t="s">
        <v>284</v>
      </c>
      <c r="AR256" s="209"/>
      <c r="AS256" s="209"/>
      <c r="AT256" s="210"/>
      <c r="AU256" s="246" t="s">
        <v>303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285</v>
      </c>
      <c r="AT257" s="173"/>
      <c r="AU257" s="194"/>
      <c r="AV257" s="194"/>
      <c r="AW257" s="172" t="s">
        <v>263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156</v>
      </c>
      <c r="AF260" s="215"/>
      <c r="AG260" s="215"/>
      <c r="AH260" s="215"/>
      <c r="AI260" s="215" t="s">
        <v>399</v>
      </c>
      <c r="AJ260" s="215"/>
      <c r="AK260" s="215"/>
      <c r="AL260" s="215"/>
      <c r="AM260" s="215" t="s">
        <v>64</v>
      </c>
      <c r="AN260" s="215"/>
      <c r="AO260" s="215"/>
      <c r="AP260" s="214"/>
      <c r="AQ260" s="214" t="s">
        <v>284</v>
      </c>
      <c r="AR260" s="209"/>
      <c r="AS260" s="209"/>
      <c r="AT260" s="210"/>
      <c r="AU260" s="246" t="s">
        <v>303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285</v>
      </c>
      <c r="AT261" s="173"/>
      <c r="AU261" s="194"/>
      <c r="AV261" s="194"/>
      <c r="AW261" s="172" t="s">
        <v>263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156</v>
      </c>
      <c r="AF264" s="215"/>
      <c r="AG264" s="215"/>
      <c r="AH264" s="215"/>
      <c r="AI264" s="215" t="s">
        <v>399</v>
      </c>
      <c r="AJ264" s="215"/>
      <c r="AK264" s="215"/>
      <c r="AL264" s="215"/>
      <c r="AM264" s="215" t="s">
        <v>64</v>
      </c>
      <c r="AN264" s="215"/>
      <c r="AO264" s="215"/>
      <c r="AP264" s="214"/>
      <c r="AQ264" s="177" t="s">
        <v>284</v>
      </c>
      <c r="AR264" s="169"/>
      <c r="AS264" s="169"/>
      <c r="AT264" s="170"/>
      <c r="AU264" s="199" t="s">
        <v>303</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285</v>
      </c>
      <c r="AT265" s="173"/>
      <c r="AU265" s="194"/>
      <c r="AV265" s="194"/>
      <c r="AW265" s="172" t="s">
        <v>263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156</v>
      </c>
      <c r="AF268" s="215"/>
      <c r="AG268" s="215"/>
      <c r="AH268" s="215"/>
      <c r="AI268" s="215" t="s">
        <v>399</v>
      </c>
      <c r="AJ268" s="215"/>
      <c r="AK268" s="215"/>
      <c r="AL268" s="215"/>
      <c r="AM268" s="215" t="s">
        <v>64</v>
      </c>
      <c r="AN268" s="215"/>
      <c r="AO268" s="215"/>
      <c r="AP268" s="214"/>
      <c r="AQ268" s="214" t="s">
        <v>284</v>
      </c>
      <c r="AR268" s="209"/>
      <c r="AS268" s="209"/>
      <c r="AT268" s="210"/>
      <c r="AU268" s="246" t="s">
        <v>303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285</v>
      </c>
      <c r="AT269" s="173"/>
      <c r="AU269" s="194"/>
      <c r="AV269" s="194"/>
      <c r="AW269" s="172" t="s">
        <v>263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370</v>
      </c>
      <c r="R272" s="169"/>
      <c r="S272" s="169"/>
      <c r="T272" s="169"/>
      <c r="U272" s="169"/>
      <c r="V272" s="169"/>
      <c r="W272" s="169"/>
      <c r="X272" s="169"/>
      <c r="Y272" s="169"/>
      <c r="Z272" s="169"/>
      <c r="AA272" s="169"/>
      <c r="AB272" s="217" t="s">
        <v>371</v>
      </c>
      <c r="AC272" s="169"/>
      <c r="AD272" s="170"/>
      <c r="AE272" s="177" t="s">
        <v>305</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306</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370</v>
      </c>
      <c r="R279" s="169"/>
      <c r="S279" s="169"/>
      <c r="T279" s="169"/>
      <c r="U279" s="169"/>
      <c r="V279" s="169"/>
      <c r="W279" s="169"/>
      <c r="X279" s="169"/>
      <c r="Y279" s="169"/>
      <c r="Z279" s="169"/>
      <c r="AA279" s="169"/>
      <c r="AB279" s="217" t="s">
        <v>371</v>
      </c>
      <c r="AC279" s="169"/>
      <c r="AD279" s="170"/>
      <c r="AE279" s="242" t="s">
        <v>305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306</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370</v>
      </c>
      <c r="R286" s="169"/>
      <c r="S286" s="169"/>
      <c r="T286" s="169"/>
      <c r="U286" s="169"/>
      <c r="V286" s="169"/>
      <c r="W286" s="169"/>
      <c r="X286" s="169"/>
      <c r="Y286" s="169"/>
      <c r="Z286" s="169"/>
      <c r="AA286" s="169"/>
      <c r="AB286" s="217" t="s">
        <v>371</v>
      </c>
      <c r="AC286" s="169"/>
      <c r="AD286" s="170"/>
      <c r="AE286" s="242" t="s">
        <v>305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306</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370</v>
      </c>
      <c r="R293" s="169"/>
      <c r="S293" s="169"/>
      <c r="T293" s="169"/>
      <c r="U293" s="169"/>
      <c r="V293" s="169"/>
      <c r="W293" s="169"/>
      <c r="X293" s="169"/>
      <c r="Y293" s="169"/>
      <c r="Z293" s="169"/>
      <c r="AA293" s="169"/>
      <c r="AB293" s="217" t="s">
        <v>371</v>
      </c>
      <c r="AC293" s="169"/>
      <c r="AD293" s="170"/>
      <c r="AE293" s="242" t="s">
        <v>305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306</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370</v>
      </c>
      <c r="R300" s="169"/>
      <c r="S300" s="169"/>
      <c r="T300" s="169"/>
      <c r="U300" s="169"/>
      <c r="V300" s="169"/>
      <c r="W300" s="169"/>
      <c r="X300" s="169"/>
      <c r="Y300" s="169"/>
      <c r="Z300" s="169"/>
      <c r="AA300" s="169"/>
      <c r="AB300" s="217" t="s">
        <v>371</v>
      </c>
      <c r="AC300" s="169"/>
      <c r="AD300" s="170"/>
      <c r="AE300" s="242" t="s">
        <v>305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1" t="s">
        <v>306</v>
      </c>
      <c r="AF304" s="671"/>
      <c r="AG304" s="671"/>
      <c r="AH304" s="671"/>
      <c r="AI304" s="671"/>
      <c r="AJ304" s="671"/>
      <c r="AK304" s="671"/>
      <c r="AL304" s="671"/>
      <c r="AM304" s="671"/>
      <c r="AN304" s="671"/>
      <c r="AO304" s="671"/>
      <c r="AP304" s="671"/>
      <c r="AQ304" s="671"/>
      <c r="AR304" s="671"/>
      <c r="AS304" s="671"/>
      <c r="AT304" s="671"/>
      <c r="AU304" s="671"/>
      <c r="AV304" s="671"/>
      <c r="AW304" s="671"/>
      <c r="AX304" s="672"/>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2" t="s">
        <v>338</v>
      </c>
      <c r="F307" s="653"/>
      <c r="G307" s="653"/>
      <c r="H307" s="653"/>
      <c r="I307" s="653"/>
      <c r="J307" s="653"/>
      <c r="K307" s="653"/>
      <c r="L307" s="653"/>
      <c r="M307" s="653"/>
      <c r="N307" s="653"/>
      <c r="O307" s="653"/>
      <c r="P307" s="653"/>
      <c r="Q307" s="653"/>
      <c r="R307" s="653"/>
      <c r="S307" s="653"/>
      <c r="T307" s="653"/>
      <c r="U307" s="653"/>
      <c r="V307" s="653"/>
      <c r="W307" s="653"/>
      <c r="X307" s="653"/>
      <c r="Y307" s="653"/>
      <c r="Z307" s="653"/>
      <c r="AA307" s="653"/>
      <c r="AB307" s="653"/>
      <c r="AC307" s="653"/>
      <c r="AD307" s="653"/>
      <c r="AE307" s="653"/>
      <c r="AF307" s="653"/>
      <c r="AG307" s="653"/>
      <c r="AH307" s="653"/>
      <c r="AI307" s="653"/>
      <c r="AJ307" s="653"/>
      <c r="AK307" s="653"/>
      <c r="AL307" s="653"/>
      <c r="AM307" s="653"/>
      <c r="AN307" s="653"/>
      <c r="AO307" s="653"/>
      <c r="AP307" s="653"/>
      <c r="AQ307" s="653"/>
      <c r="AR307" s="653"/>
      <c r="AS307" s="653"/>
      <c r="AT307" s="653"/>
      <c r="AU307" s="653"/>
      <c r="AV307" s="653"/>
      <c r="AW307" s="653"/>
      <c r="AX307" s="654"/>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4" t="s">
        <v>321</v>
      </c>
      <c r="F310" s="675"/>
      <c r="G310" s="676"/>
      <c r="H310" s="677"/>
      <c r="I310" s="677"/>
      <c r="J310" s="677"/>
      <c r="K310" s="677"/>
      <c r="L310" s="677"/>
      <c r="M310" s="677"/>
      <c r="N310" s="677"/>
      <c r="O310" s="677"/>
      <c r="P310" s="677"/>
      <c r="Q310" s="677"/>
      <c r="R310" s="677"/>
      <c r="S310" s="677"/>
      <c r="T310" s="677"/>
      <c r="U310" s="677"/>
      <c r="V310" s="677"/>
      <c r="W310" s="677"/>
      <c r="X310" s="677"/>
      <c r="Y310" s="677"/>
      <c r="Z310" s="677"/>
      <c r="AA310" s="677"/>
      <c r="AB310" s="677"/>
      <c r="AC310" s="677"/>
      <c r="AD310" s="677"/>
      <c r="AE310" s="677"/>
      <c r="AF310" s="677"/>
      <c r="AG310" s="677"/>
      <c r="AH310" s="677"/>
      <c r="AI310" s="677"/>
      <c r="AJ310" s="677"/>
      <c r="AK310" s="677"/>
      <c r="AL310" s="677"/>
      <c r="AM310" s="677"/>
      <c r="AN310" s="677"/>
      <c r="AO310" s="677"/>
      <c r="AP310" s="677"/>
      <c r="AQ310" s="677"/>
      <c r="AR310" s="677"/>
      <c r="AS310" s="677"/>
      <c r="AT310" s="677"/>
      <c r="AU310" s="677"/>
      <c r="AV310" s="677"/>
      <c r="AW310" s="677"/>
      <c r="AX310" s="678"/>
    </row>
    <row r="311" spans="1:50" ht="45" hidden="1" customHeight="1" x14ac:dyDescent="0.15">
      <c r="A311" s="141"/>
      <c r="B311" s="142"/>
      <c r="C311" s="146"/>
      <c r="D311" s="142"/>
      <c r="E311" s="663" t="s">
        <v>319</v>
      </c>
      <c r="F311" s="664"/>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9"/>
    </row>
    <row r="312" spans="1:50" ht="18.75" hidden="1" customHeight="1" x14ac:dyDescent="0.15">
      <c r="A312" s="141"/>
      <c r="B312" s="142"/>
      <c r="C312" s="146"/>
      <c r="D312" s="142"/>
      <c r="E312" s="149" t="s">
        <v>279</v>
      </c>
      <c r="F312" s="150"/>
      <c r="G312" s="208" t="s">
        <v>298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156</v>
      </c>
      <c r="AF312" s="215"/>
      <c r="AG312" s="215"/>
      <c r="AH312" s="215"/>
      <c r="AI312" s="215" t="s">
        <v>399</v>
      </c>
      <c r="AJ312" s="215"/>
      <c r="AK312" s="215"/>
      <c r="AL312" s="215"/>
      <c r="AM312" s="215" t="s">
        <v>64</v>
      </c>
      <c r="AN312" s="215"/>
      <c r="AO312" s="215"/>
      <c r="AP312" s="214"/>
      <c r="AQ312" s="214" t="s">
        <v>284</v>
      </c>
      <c r="AR312" s="209"/>
      <c r="AS312" s="209"/>
      <c r="AT312" s="210"/>
      <c r="AU312" s="246" t="s">
        <v>303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285</v>
      </c>
      <c r="AT313" s="173"/>
      <c r="AU313" s="194"/>
      <c r="AV313" s="194"/>
      <c r="AW313" s="172" t="s">
        <v>263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156</v>
      </c>
      <c r="AF316" s="215"/>
      <c r="AG316" s="215"/>
      <c r="AH316" s="215"/>
      <c r="AI316" s="215" t="s">
        <v>399</v>
      </c>
      <c r="AJ316" s="215"/>
      <c r="AK316" s="215"/>
      <c r="AL316" s="215"/>
      <c r="AM316" s="215" t="s">
        <v>64</v>
      </c>
      <c r="AN316" s="215"/>
      <c r="AO316" s="215"/>
      <c r="AP316" s="214"/>
      <c r="AQ316" s="214" t="s">
        <v>284</v>
      </c>
      <c r="AR316" s="209"/>
      <c r="AS316" s="209"/>
      <c r="AT316" s="210"/>
      <c r="AU316" s="246" t="s">
        <v>303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285</v>
      </c>
      <c r="AT317" s="173"/>
      <c r="AU317" s="194"/>
      <c r="AV317" s="194"/>
      <c r="AW317" s="172" t="s">
        <v>263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156</v>
      </c>
      <c r="AF320" s="215"/>
      <c r="AG320" s="215"/>
      <c r="AH320" s="215"/>
      <c r="AI320" s="215" t="s">
        <v>399</v>
      </c>
      <c r="AJ320" s="215"/>
      <c r="AK320" s="215"/>
      <c r="AL320" s="215"/>
      <c r="AM320" s="215" t="s">
        <v>64</v>
      </c>
      <c r="AN320" s="215"/>
      <c r="AO320" s="215"/>
      <c r="AP320" s="214"/>
      <c r="AQ320" s="214" t="s">
        <v>284</v>
      </c>
      <c r="AR320" s="209"/>
      <c r="AS320" s="209"/>
      <c r="AT320" s="210"/>
      <c r="AU320" s="246" t="s">
        <v>303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285</v>
      </c>
      <c r="AT321" s="173"/>
      <c r="AU321" s="194"/>
      <c r="AV321" s="194"/>
      <c r="AW321" s="172" t="s">
        <v>263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156</v>
      </c>
      <c r="AF324" s="215"/>
      <c r="AG324" s="215"/>
      <c r="AH324" s="215"/>
      <c r="AI324" s="215" t="s">
        <v>399</v>
      </c>
      <c r="AJ324" s="215"/>
      <c r="AK324" s="215"/>
      <c r="AL324" s="215"/>
      <c r="AM324" s="215" t="s">
        <v>64</v>
      </c>
      <c r="AN324" s="215"/>
      <c r="AO324" s="215"/>
      <c r="AP324" s="214"/>
      <c r="AQ324" s="214" t="s">
        <v>284</v>
      </c>
      <c r="AR324" s="209"/>
      <c r="AS324" s="209"/>
      <c r="AT324" s="210"/>
      <c r="AU324" s="246" t="s">
        <v>303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285</v>
      </c>
      <c r="AT325" s="173"/>
      <c r="AU325" s="194"/>
      <c r="AV325" s="194"/>
      <c r="AW325" s="172" t="s">
        <v>263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156</v>
      </c>
      <c r="AF328" s="215"/>
      <c r="AG328" s="215"/>
      <c r="AH328" s="215"/>
      <c r="AI328" s="215" t="s">
        <v>399</v>
      </c>
      <c r="AJ328" s="215"/>
      <c r="AK328" s="215"/>
      <c r="AL328" s="215"/>
      <c r="AM328" s="215" t="s">
        <v>64</v>
      </c>
      <c r="AN328" s="215"/>
      <c r="AO328" s="215"/>
      <c r="AP328" s="214"/>
      <c r="AQ328" s="214" t="s">
        <v>284</v>
      </c>
      <c r="AR328" s="209"/>
      <c r="AS328" s="209"/>
      <c r="AT328" s="210"/>
      <c r="AU328" s="246" t="s">
        <v>303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285</v>
      </c>
      <c r="AT329" s="173"/>
      <c r="AU329" s="194"/>
      <c r="AV329" s="194"/>
      <c r="AW329" s="172" t="s">
        <v>263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370</v>
      </c>
      <c r="R332" s="169"/>
      <c r="S332" s="169"/>
      <c r="T332" s="169"/>
      <c r="U332" s="169"/>
      <c r="V332" s="169"/>
      <c r="W332" s="169"/>
      <c r="X332" s="169"/>
      <c r="Y332" s="169"/>
      <c r="Z332" s="169"/>
      <c r="AA332" s="169"/>
      <c r="AB332" s="217" t="s">
        <v>371</v>
      </c>
      <c r="AC332" s="169"/>
      <c r="AD332" s="170"/>
      <c r="AE332" s="177" t="s">
        <v>305</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306</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370</v>
      </c>
      <c r="R339" s="169"/>
      <c r="S339" s="169"/>
      <c r="T339" s="169"/>
      <c r="U339" s="169"/>
      <c r="V339" s="169"/>
      <c r="W339" s="169"/>
      <c r="X339" s="169"/>
      <c r="Y339" s="169"/>
      <c r="Z339" s="169"/>
      <c r="AA339" s="169"/>
      <c r="AB339" s="217" t="s">
        <v>371</v>
      </c>
      <c r="AC339" s="169"/>
      <c r="AD339" s="170"/>
      <c r="AE339" s="242" t="s">
        <v>305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306</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370</v>
      </c>
      <c r="R346" s="169"/>
      <c r="S346" s="169"/>
      <c r="T346" s="169"/>
      <c r="U346" s="169"/>
      <c r="V346" s="169"/>
      <c r="W346" s="169"/>
      <c r="X346" s="169"/>
      <c r="Y346" s="169"/>
      <c r="Z346" s="169"/>
      <c r="AA346" s="169"/>
      <c r="AB346" s="217" t="s">
        <v>371</v>
      </c>
      <c r="AC346" s="169"/>
      <c r="AD346" s="170"/>
      <c r="AE346" s="242" t="s">
        <v>305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306</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370</v>
      </c>
      <c r="R353" s="169"/>
      <c r="S353" s="169"/>
      <c r="T353" s="169"/>
      <c r="U353" s="169"/>
      <c r="V353" s="169"/>
      <c r="W353" s="169"/>
      <c r="X353" s="169"/>
      <c r="Y353" s="169"/>
      <c r="Z353" s="169"/>
      <c r="AA353" s="169"/>
      <c r="AB353" s="217" t="s">
        <v>371</v>
      </c>
      <c r="AC353" s="169"/>
      <c r="AD353" s="170"/>
      <c r="AE353" s="242" t="s">
        <v>305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306</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370</v>
      </c>
      <c r="R360" s="169"/>
      <c r="S360" s="169"/>
      <c r="T360" s="169"/>
      <c r="U360" s="169"/>
      <c r="V360" s="169"/>
      <c r="W360" s="169"/>
      <c r="X360" s="169"/>
      <c r="Y360" s="169"/>
      <c r="Z360" s="169"/>
      <c r="AA360" s="169"/>
      <c r="AB360" s="217" t="s">
        <v>371</v>
      </c>
      <c r="AC360" s="169"/>
      <c r="AD360" s="170"/>
      <c r="AE360" s="242" t="s">
        <v>305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1" t="s">
        <v>306</v>
      </c>
      <c r="AF364" s="671"/>
      <c r="AG364" s="671"/>
      <c r="AH364" s="671"/>
      <c r="AI364" s="671"/>
      <c r="AJ364" s="671"/>
      <c r="AK364" s="671"/>
      <c r="AL364" s="671"/>
      <c r="AM364" s="671"/>
      <c r="AN364" s="671"/>
      <c r="AO364" s="671"/>
      <c r="AP364" s="671"/>
      <c r="AQ364" s="671"/>
      <c r="AR364" s="671"/>
      <c r="AS364" s="671"/>
      <c r="AT364" s="671"/>
      <c r="AU364" s="671"/>
      <c r="AV364" s="671"/>
      <c r="AW364" s="671"/>
      <c r="AX364" s="672"/>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2" t="s">
        <v>338</v>
      </c>
      <c r="F367" s="653"/>
      <c r="G367" s="653"/>
      <c r="H367" s="653"/>
      <c r="I367" s="653"/>
      <c r="J367" s="653"/>
      <c r="K367" s="653"/>
      <c r="L367" s="653"/>
      <c r="M367" s="653"/>
      <c r="N367" s="653"/>
      <c r="O367" s="653"/>
      <c r="P367" s="653"/>
      <c r="Q367" s="653"/>
      <c r="R367" s="653"/>
      <c r="S367" s="653"/>
      <c r="T367" s="653"/>
      <c r="U367" s="653"/>
      <c r="V367" s="653"/>
      <c r="W367" s="653"/>
      <c r="X367" s="653"/>
      <c r="Y367" s="653"/>
      <c r="Z367" s="653"/>
      <c r="AA367" s="653"/>
      <c r="AB367" s="653"/>
      <c r="AC367" s="653"/>
      <c r="AD367" s="653"/>
      <c r="AE367" s="653"/>
      <c r="AF367" s="653"/>
      <c r="AG367" s="653"/>
      <c r="AH367" s="653"/>
      <c r="AI367" s="653"/>
      <c r="AJ367" s="653"/>
      <c r="AK367" s="653"/>
      <c r="AL367" s="653"/>
      <c r="AM367" s="653"/>
      <c r="AN367" s="653"/>
      <c r="AO367" s="653"/>
      <c r="AP367" s="653"/>
      <c r="AQ367" s="653"/>
      <c r="AR367" s="653"/>
      <c r="AS367" s="653"/>
      <c r="AT367" s="653"/>
      <c r="AU367" s="653"/>
      <c r="AV367" s="653"/>
      <c r="AW367" s="653"/>
      <c r="AX367" s="654"/>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4" t="s">
        <v>321</v>
      </c>
      <c r="F370" s="675"/>
      <c r="G370" s="676"/>
      <c r="H370" s="677"/>
      <c r="I370" s="677"/>
      <c r="J370" s="677"/>
      <c r="K370" s="677"/>
      <c r="L370" s="677"/>
      <c r="M370" s="677"/>
      <c r="N370" s="677"/>
      <c r="O370" s="677"/>
      <c r="P370" s="677"/>
      <c r="Q370" s="677"/>
      <c r="R370" s="677"/>
      <c r="S370" s="677"/>
      <c r="T370" s="677"/>
      <c r="U370" s="677"/>
      <c r="V370" s="677"/>
      <c r="W370" s="677"/>
      <c r="X370" s="677"/>
      <c r="Y370" s="677"/>
      <c r="Z370" s="677"/>
      <c r="AA370" s="677"/>
      <c r="AB370" s="677"/>
      <c r="AC370" s="677"/>
      <c r="AD370" s="677"/>
      <c r="AE370" s="677"/>
      <c r="AF370" s="677"/>
      <c r="AG370" s="677"/>
      <c r="AH370" s="677"/>
      <c r="AI370" s="677"/>
      <c r="AJ370" s="677"/>
      <c r="AK370" s="677"/>
      <c r="AL370" s="677"/>
      <c r="AM370" s="677"/>
      <c r="AN370" s="677"/>
      <c r="AO370" s="677"/>
      <c r="AP370" s="677"/>
      <c r="AQ370" s="677"/>
      <c r="AR370" s="677"/>
      <c r="AS370" s="677"/>
      <c r="AT370" s="677"/>
      <c r="AU370" s="677"/>
      <c r="AV370" s="677"/>
      <c r="AW370" s="677"/>
      <c r="AX370" s="678"/>
    </row>
    <row r="371" spans="1:50" ht="45" hidden="1" customHeight="1" x14ac:dyDescent="0.15">
      <c r="A371" s="141"/>
      <c r="B371" s="142"/>
      <c r="C371" s="146"/>
      <c r="D371" s="142"/>
      <c r="E371" s="663" t="s">
        <v>319</v>
      </c>
      <c r="F371" s="664"/>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9"/>
    </row>
    <row r="372" spans="1:50" ht="18.75" hidden="1" customHeight="1" x14ac:dyDescent="0.15">
      <c r="A372" s="141"/>
      <c r="B372" s="142"/>
      <c r="C372" s="146"/>
      <c r="D372" s="142"/>
      <c r="E372" s="149" t="s">
        <v>279</v>
      </c>
      <c r="F372" s="150"/>
      <c r="G372" s="208" t="s">
        <v>298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156</v>
      </c>
      <c r="AF372" s="215"/>
      <c r="AG372" s="215"/>
      <c r="AH372" s="215"/>
      <c r="AI372" s="215" t="s">
        <v>399</v>
      </c>
      <c r="AJ372" s="215"/>
      <c r="AK372" s="215"/>
      <c r="AL372" s="215"/>
      <c r="AM372" s="215" t="s">
        <v>64</v>
      </c>
      <c r="AN372" s="215"/>
      <c r="AO372" s="215"/>
      <c r="AP372" s="214"/>
      <c r="AQ372" s="214" t="s">
        <v>284</v>
      </c>
      <c r="AR372" s="209"/>
      <c r="AS372" s="209"/>
      <c r="AT372" s="210"/>
      <c r="AU372" s="246" t="s">
        <v>303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285</v>
      </c>
      <c r="AT373" s="173"/>
      <c r="AU373" s="194"/>
      <c r="AV373" s="194"/>
      <c r="AW373" s="172" t="s">
        <v>263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156</v>
      </c>
      <c r="AF376" s="215"/>
      <c r="AG376" s="215"/>
      <c r="AH376" s="215"/>
      <c r="AI376" s="215" t="s">
        <v>399</v>
      </c>
      <c r="AJ376" s="215"/>
      <c r="AK376" s="215"/>
      <c r="AL376" s="215"/>
      <c r="AM376" s="215" t="s">
        <v>64</v>
      </c>
      <c r="AN376" s="215"/>
      <c r="AO376" s="215"/>
      <c r="AP376" s="214"/>
      <c r="AQ376" s="214" t="s">
        <v>284</v>
      </c>
      <c r="AR376" s="209"/>
      <c r="AS376" s="209"/>
      <c r="AT376" s="210"/>
      <c r="AU376" s="246" t="s">
        <v>303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285</v>
      </c>
      <c r="AT377" s="173"/>
      <c r="AU377" s="194"/>
      <c r="AV377" s="194"/>
      <c r="AW377" s="172" t="s">
        <v>263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156</v>
      </c>
      <c r="AF380" s="215"/>
      <c r="AG380" s="215"/>
      <c r="AH380" s="215"/>
      <c r="AI380" s="215" t="s">
        <v>399</v>
      </c>
      <c r="AJ380" s="215"/>
      <c r="AK380" s="215"/>
      <c r="AL380" s="215"/>
      <c r="AM380" s="215" t="s">
        <v>64</v>
      </c>
      <c r="AN380" s="215"/>
      <c r="AO380" s="215"/>
      <c r="AP380" s="214"/>
      <c r="AQ380" s="214" t="s">
        <v>284</v>
      </c>
      <c r="AR380" s="209"/>
      <c r="AS380" s="209"/>
      <c r="AT380" s="210"/>
      <c r="AU380" s="246" t="s">
        <v>303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285</v>
      </c>
      <c r="AT381" s="173"/>
      <c r="AU381" s="194"/>
      <c r="AV381" s="194"/>
      <c r="AW381" s="172" t="s">
        <v>263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156</v>
      </c>
      <c r="AF384" s="215"/>
      <c r="AG384" s="215"/>
      <c r="AH384" s="215"/>
      <c r="AI384" s="215" t="s">
        <v>399</v>
      </c>
      <c r="AJ384" s="215"/>
      <c r="AK384" s="215"/>
      <c r="AL384" s="215"/>
      <c r="AM384" s="215" t="s">
        <v>64</v>
      </c>
      <c r="AN384" s="215"/>
      <c r="AO384" s="215"/>
      <c r="AP384" s="214"/>
      <c r="AQ384" s="214" t="s">
        <v>284</v>
      </c>
      <c r="AR384" s="209"/>
      <c r="AS384" s="209"/>
      <c r="AT384" s="210"/>
      <c r="AU384" s="246" t="s">
        <v>303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285</v>
      </c>
      <c r="AT385" s="173"/>
      <c r="AU385" s="194"/>
      <c r="AV385" s="194"/>
      <c r="AW385" s="172" t="s">
        <v>263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156</v>
      </c>
      <c r="AF388" s="215"/>
      <c r="AG388" s="215"/>
      <c r="AH388" s="215"/>
      <c r="AI388" s="215" t="s">
        <v>399</v>
      </c>
      <c r="AJ388" s="215"/>
      <c r="AK388" s="215"/>
      <c r="AL388" s="215"/>
      <c r="AM388" s="215" t="s">
        <v>64</v>
      </c>
      <c r="AN388" s="215"/>
      <c r="AO388" s="215"/>
      <c r="AP388" s="214"/>
      <c r="AQ388" s="214" t="s">
        <v>284</v>
      </c>
      <c r="AR388" s="209"/>
      <c r="AS388" s="209"/>
      <c r="AT388" s="210"/>
      <c r="AU388" s="246" t="s">
        <v>303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285</v>
      </c>
      <c r="AT389" s="173"/>
      <c r="AU389" s="194"/>
      <c r="AV389" s="194"/>
      <c r="AW389" s="172" t="s">
        <v>263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370</v>
      </c>
      <c r="R392" s="169"/>
      <c r="S392" s="169"/>
      <c r="T392" s="169"/>
      <c r="U392" s="169"/>
      <c r="V392" s="169"/>
      <c r="W392" s="169"/>
      <c r="X392" s="169"/>
      <c r="Y392" s="169"/>
      <c r="Z392" s="169"/>
      <c r="AA392" s="169"/>
      <c r="AB392" s="217" t="s">
        <v>371</v>
      </c>
      <c r="AC392" s="169"/>
      <c r="AD392" s="170"/>
      <c r="AE392" s="177" t="s">
        <v>305</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306</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370</v>
      </c>
      <c r="R399" s="169"/>
      <c r="S399" s="169"/>
      <c r="T399" s="169"/>
      <c r="U399" s="169"/>
      <c r="V399" s="169"/>
      <c r="W399" s="169"/>
      <c r="X399" s="169"/>
      <c r="Y399" s="169"/>
      <c r="Z399" s="169"/>
      <c r="AA399" s="169"/>
      <c r="AB399" s="217" t="s">
        <v>371</v>
      </c>
      <c r="AC399" s="169"/>
      <c r="AD399" s="170"/>
      <c r="AE399" s="242" t="s">
        <v>305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306</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370</v>
      </c>
      <c r="R406" s="169"/>
      <c r="S406" s="169"/>
      <c r="T406" s="169"/>
      <c r="U406" s="169"/>
      <c r="V406" s="169"/>
      <c r="W406" s="169"/>
      <c r="X406" s="169"/>
      <c r="Y406" s="169"/>
      <c r="Z406" s="169"/>
      <c r="AA406" s="169"/>
      <c r="AB406" s="217" t="s">
        <v>371</v>
      </c>
      <c r="AC406" s="169"/>
      <c r="AD406" s="170"/>
      <c r="AE406" s="242" t="s">
        <v>305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306</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370</v>
      </c>
      <c r="R413" s="169"/>
      <c r="S413" s="169"/>
      <c r="T413" s="169"/>
      <c r="U413" s="169"/>
      <c r="V413" s="169"/>
      <c r="W413" s="169"/>
      <c r="X413" s="169"/>
      <c r="Y413" s="169"/>
      <c r="Z413" s="169"/>
      <c r="AA413" s="169"/>
      <c r="AB413" s="217" t="s">
        <v>371</v>
      </c>
      <c r="AC413" s="169"/>
      <c r="AD413" s="170"/>
      <c r="AE413" s="242" t="s">
        <v>305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306</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370</v>
      </c>
      <c r="R420" s="169"/>
      <c r="S420" s="169"/>
      <c r="T420" s="169"/>
      <c r="U420" s="169"/>
      <c r="V420" s="169"/>
      <c r="W420" s="169"/>
      <c r="X420" s="169"/>
      <c r="Y420" s="169"/>
      <c r="Z420" s="169"/>
      <c r="AA420" s="169"/>
      <c r="AB420" s="217" t="s">
        <v>371</v>
      </c>
      <c r="AC420" s="169"/>
      <c r="AD420" s="170"/>
      <c r="AE420" s="242" t="s">
        <v>305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1" t="s">
        <v>306</v>
      </c>
      <c r="AF424" s="671"/>
      <c r="AG424" s="671"/>
      <c r="AH424" s="671"/>
      <c r="AI424" s="671"/>
      <c r="AJ424" s="671"/>
      <c r="AK424" s="671"/>
      <c r="AL424" s="671"/>
      <c r="AM424" s="671"/>
      <c r="AN424" s="671"/>
      <c r="AO424" s="671"/>
      <c r="AP424" s="671"/>
      <c r="AQ424" s="671"/>
      <c r="AR424" s="671"/>
      <c r="AS424" s="671"/>
      <c r="AT424" s="671"/>
      <c r="AU424" s="671"/>
      <c r="AV424" s="671"/>
      <c r="AW424" s="671"/>
      <c r="AX424" s="672"/>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2" t="s">
        <v>338</v>
      </c>
      <c r="F427" s="653"/>
      <c r="G427" s="653"/>
      <c r="H427" s="653"/>
      <c r="I427" s="653"/>
      <c r="J427" s="653"/>
      <c r="K427" s="653"/>
      <c r="L427" s="653"/>
      <c r="M427" s="653"/>
      <c r="N427" s="653"/>
      <c r="O427" s="653"/>
      <c r="P427" s="653"/>
      <c r="Q427" s="653"/>
      <c r="R427" s="653"/>
      <c r="S427" s="653"/>
      <c r="T427" s="653"/>
      <c r="U427" s="653"/>
      <c r="V427" s="653"/>
      <c r="W427" s="653"/>
      <c r="X427" s="653"/>
      <c r="Y427" s="653"/>
      <c r="Z427" s="653"/>
      <c r="AA427" s="653"/>
      <c r="AB427" s="653"/>
      <c r="AC427" s="653"/>
      <c r="AD427" s="653"/>
      <c r="AE427" s="653"/>
      <c r="AF427" s="653"/>
      <c r="AG427" s="653"/>
      <c r="AH427" s="653"/>
      <c r="AI427" s="653"/>
      <c r="AJ427" s="653"/>
      <c r="AK427" s="653"/>
      <c r="AL427" s="653"/>
      <c r="AM427" s="653"/>
      <c r="AN427" s="653"/>
      <c r="AO427" s="653"/>
      <c r="AP427" s="653"/>
      <c r="AQ427" s="653"/>
      <c r="AR427" s="653"/>
      <c r="AS427" s="653"/>
      <c r="AT427" s="653"/>
      <c r="AU427" s="653"/>
      <c r="AV427" s="653"/>
      <c r="AW427" s="653"/>
      <c r="AX427" s="654"/>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343</v>
      </c>
      <c r="D430" s="153"/>
      <c r="E430" s="663" t="s">
        <v>405</v>
      </c>
      <c r="F430" s="673"/>
      <c r="G430" s="665" t="s">
        <v>308</v>
      </c>
      <c r="H430" s="653"/>
      <c r="I430" s="653"/>
      <c r="J430" s="666"/>
      <c r="K430" s="667"/>
      <c r="L430" s="667"/>
      <c r="M430" s="667"/>
      <c r="N430" s="667"/>
      <c r="O430" s="667"/>
      <c r="P430" s="667"/>
      <c r="Q430" s="667"/>
      <c r="R430" s="667"/>
      <c r="S430" s="667"/>
      <c r="T430" s="668"/>
      <c r="U430" s="669"/>
      <c r="V430" s="669"/>
      <c r="W430" s="669"/>
      <c r="X430" s="669"/>
      <c r="Y430" s="669"/>
      <c r="Z430" s="669"/>
      <c r="AA430" s="669"/>
      <c r="AB430" s="669"/>
      <c r="AC430" s="669"/>
      <c r="AD430" s="669"/>
      <c r="AE430" s="669"/>
      <c r="AF430" s="669"/>
      <c r="AG430" s="669"/>
      <c r="AH430" s="669"/>
      <c r="AI430" s="669"/>
      <c r="AJ430" s="669"/>
      <c r="AK430" s="669"/>
      <c r="AL430" s="669"/>
      <c r="AM430" s="669"/>
      <c r="AN430" s="669"/>
      <c r="AO430" s="669"/>
      <c r="AP430" s="669"/>
      <c r="AQ430" s="669"/>
      <c r="AR430" s="669"/>
      <c r="AS430" s="669"/>
      <c r="AT430" s="669"/>
      <c r="AU430" s="669"/>
      <c r="AV430" s="669"/>
      <c r="AW430" s="669"/>
      <c r="AX430" s="670"/>
    </row>
    <row r="431" spans="1:50" ht="18.75" hidden="1" customHeight="1" x14ac:dyDescent="0.15">
      <c r="A431" s="141"/>
      <c r="B431" s="142"/>
      <c r="C431" s="146"/>
      <c r="D431" s="142"/>
      <c r="E431" s="166" t="s">
        <v>292</v>
      </c>
      <c r="F431" s="167"/>
      <c r="G431" s="168" t="s">
        <v>290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275</v>
      </c>
      <c r="AJ431" s="179"/>
      <c r="AK431" s="179"/>
      <c r="AL431" s="177"/>
      <c r="AM431" s="179" t="s">
        <v>350</v>
      </c>
      <c r="AN431" s="179"/>
      <c r="AO431" s="179"/>
      <c r="AP431" s="177"/>
      <c r="AQ431" s="177" t="s">
        <v>284</v>
      </c>
      <c r="AR431" s="169"/>
      <c r="AS431" s="169"/>
      <c r="AT431" s="170"/>
      <c r="AU431" s="199" t="s">
        <v>212</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285</v>
      </c>
      <c r="AH432" s="173"/>
      <c r="AI432" s="180"/>
      <c r="AJ432" s="180"/>
      <c r="AK432" s="180"/>
      <c r="AL432" s="178"/>
      <c r="AM432" s="180"/>
      <c r="AN432" s="180"/>
      <c r="AO432" s="180"/>
      <c r="AP432" s="178"/>
      <c r="AQ432" s="201"/>
      <c r="AR432" s="194"/>
      <c r="AS432" s="172" t="s">
        <v>285</v>
      </c>
      <c r="AT432" s="173"/>
      <c r="AU432" s="194"/>
      <c r="AV432" s="194"/>
      <c r="AW432" s="172" t="s">
        <v>263</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41</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292</v>
      </c>
      <c r="F436" s="167"/>
      <c r="G436" s="168" t="s">
        <v>290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275</v>
      </c>
      <c r="AJ436" s="179"/>
      <c r="AK436" s="179"/>
      <c r="AL436" s="177"/>
      <c r="AM436" s="179" t="s">
        <v>350</v>
      </c>
      <c r="AN436" s="179"/>
      <c r="AO436" s="179"/>
      <c r="AP436" s="177"/>
      <c r="AQ436" s="177" t="s">
        <v>284</v>
      </c>
      <c r="AR436" s="169"/>
      <c r="AS436" s="169"/>
      <c r="AT436" s="170"/>
      <c r="AU436" s="199" t="s">
        <v>212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285</v>
      </c>
      <c r="AH437" s="173"/>
      <c r="AI437" s="180"/>
      <c r="AJ437" s="180"/>
      <c r="AK437" s="180"/>
      <c r="AL437" s="178"/>
      <c r="AM437" s="180"/>
      <c r="AN437" s="180"/>
      <c r="AO437" s="180"/>
      <c r="AP437" s="178"/>
      <c r="AQ437" s="201"/>
      <c r="AR437" s="194"/>
      <c r="AS437" s="172" t="s">
        <v>285</v>
      </c>
      <c r="AT437" s="173"/>
      <c r="AU437" s="194"/>
      <c r="AV437" s="194"/>
      <c r="AW437" s="172" t="s">
        <v>263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292</v>
      </c>
      <c r="F441" s="167"/>
      <c r="G441" s="168" t="s">
        <v>290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275</v>
      </c>
      <c r="AJ441" s="179"/>
      <c r="AK441" s="179"/>
      <c r="AL441" s="177"/>
      <c r="AM441" s="179" t="s">
        <v>350</v>
      </c>
      <c r="AN441" s="179"/>
      <c r="AO441" s="179"/>
      <c r="AP441" s="177"/>
      <c r="AQ441" s="177" t="s">
        <v>284</v>
      </c>
      <c r="AR441" s="169"/>
      <c r="AS441" s="169"/>
      <c r="AT441" s="170"/>
      <c r="AU441" s="199" t="s">
        <v>212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285</v>
      </c>
      <c r="AH442" s="173"/>
      <c r="AI442" s="180"/>
      <c r="AJ442" s="180"/>
      <c r="AK442" s="180"/>
      <c r="AL442" s="178"/>
      <c r="AM442" s="180"/>
      <c r="AN442" s="180"/>
      <c r="AO442" s="180"/>
      <c r="AP442" s="178"/>
      <c r="AQ442" s="201"/>
      <c r="AR442" s="194"/>
      <c r="AS442" s="172" t="s">
        <v>285</v>
      </c>
      <c r="AT442" s="173"/>
      <c r="AU442" s="194"/>
      <c r="AV442" s="194"/>
      <c r="AW442" s="172" t="s">
        <v>263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292</v>
      </c>
      <c r="F446" s="167"/>
      <c r="G446" s="168" t="s">
        <v>290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275</v>
      </c>
      <c r="AJ446" s="179"/>
      <c r="AK446" s="179"/>
      <c r="AL446" s="177"/>
      <c r="AM446" s="179" t="s">
        <v>350</v>
      </c>
      <c r="AN446" s="179"/>
      <c r="AO446" s="179"/>
      <c r="AP446" s="177"/>
      <c r="AQ446" s="177" t="s">
        <v>284</v>
      </c>
      <c r="AR446" s="169"/>
      <c r="AS446" s="169"/>
      <c r="AT446" s="170"/>
      <c r="AU446" s="199" t="s">
        <v>212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285</v>
      </c>
      <c r="AH447" s="173"/>
      <c r="AI447" s="180"/>
      <c r="AJ447" s="180"/>
      <c r="AK447" s="180"/>
      <c r="AL447" s="178"/>
      <c r="AM447" s="180"/>
      <c r="AN447" s="180"/>
      <c r="AO447" s="180"/>
      <c r="AP447" s="178"/>
      <c r="AQ447" s="201"/>
      <c r="AR447" s="194"/>
      <c r="AS447" s="172" t="s">
        <v>285</v>
      </c>
      <c r="AT447" s="173"/>
      <c r="AU447" s="194"/>
      <c r="AV447" s="194"/>
      <c r="AW447" s="172" t="s">
        <v>263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292</v>
      </c>
      <c r="F451" s="167"/>
      <c r="G451" s="168" t="s">
        <v>290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275</v>
      </c>
      <c r="AJ451" s="179"/>
      <c r="AK451" s="179"/>
      <c r="AL451" s="177"/>
      <c r="AM451" s="179" t="s">
        <v>350</v>
      </c>
      <c r="AN451" s="179"/>
      <c r="AO451" s="179"/>
      <c r="AP451" s="177"/>
      <c r="AQ451" s="177" t="s">
        <v>284</v>
      </c>
      <c r="AR451" s="169"/>
      <c r="AS451" s="169"/>
      <c r="AT451" s="170"/>
      <c r="AU451" s="199" t="s">
        <v>212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285</v>
      </c>
      <c r="AH452" s="173"/>
      <c r="AI452" s="180"/>
      <c r="AJ452" s="180"/>
      <c r="AK452" s="180"/>
      <c r="AL452" s="178"/>
      <c r="AM452" s="180"/>
      <c r="AN452" s="180"/>
      <c r="AO452" s="180"/>
      <c r="AP452" s="178"/>
      <c r="AQ452" s="201"/>
      <c r="AR452" s="194"/>
      <c r="AS452" s="172" t="s">
        <v>285</v>
      </c>
      <c r="AT452" s="173"/>
      <c r="AU452" s="194"/>
      <c r="AV452" s="194"/>
      <c r="AW452" s="172" t="s">
        <v>263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293</v>
      </c>
      <c r="F456" s="167"/>
      <c r="G456" s="168" t="s">
        <v>291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275</v>
      </c>
      <c r="AJ456" s="179"/>
      <c r="AK456" s="179"/>
      <c r="AL456" s="177"/>
      <c r="AM456" s="179" t="s">
        <v>350</v>
      </c>
      <c r="AN456" s="179"/>
      <c r="AO456" s="179"/>
      <c r="AP456" s="177"/>
      <c r="AQ456" s="177" t="s">
        <v>284</v>
      </c>
      <c r="AR456" s="169"/>
      <c r="AS456" s="169"/>
      <c r="AT456" s="170"/>
      <c r="AU456" s="199" t="s">
        <v>212</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285</v>
      </c>
      <c r="AH457" s="173"/>
      <c r="AI457" s="180"/>
      <c r="AJ457" s="180"/>
      <c r="AK457" s="180"/>
      <c r="AL457" s="178"/>
      <c r="AM457" s="180"/>
      <c r="AN457" s="180"/>
      <c r="AO457" s="180"/>
      <c r="AP457" s="178"/>
      <c r="AQ457" s="201"/>
      <c r="AR457" s="194"/>
      <c r="AS457" s="172" t="s">
        <v>285</v>
      </c>
      <c r="AT457" s="173"/>
      <c r="AU457" s="194"/>
      <c r="AV457" s="194"/>
      <c r="AW457" s="172" t="s">
        <v>263</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293</v>
      </c>
      <c r="F461" s="167"/>
      <c r="G461" s="168" t="s">
        <v>291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275</v>
      </c>
      <c r="AJ461" s="179"/>
      <c r="AK461" s="179"/>
      <c r="AL461" s="177"/>
      <c r="AM461" s="179" t="s">
        <v>350</v>
      </c>
      <c r="AN461" s="179"/>
      <c r="AO461" s="179"/>
      <c r="AP461" s="177"/>
      <c r="AQ461" s="177" t="s">
        <v>284</v>
      </c>
      <c r="AR461" s="169"/>
      <c r="AS461" s="169"/>
      <c r="AT461" s="170"/>
      <c r="AU461" s="199" t="s">
        <v>212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285</v>
      </c>
      <c r="AH462" s="173"/>
      <c r="AI462" s="180"/>
      <c r="AJ462" s="180"/>
      <c r="AK462" s="180"/>
      <c r="AL462" s="178"/>
      <c r="AM462" s="180"/>
      <c r="AN462" s="180"/>
      <c r="AO462" s="180"/>
      <c r="AP462" s="178"/>
      <c r="AQ462" s="201"/>
      <c r="AR462" s="194"/>
      <c r="AS462" s="172" t="s">
        <v>285</v>
      </c>
      <c r="AT462" s="173"/>
      <c r="AU462" s="194"/>
      <c r="AV462" s="194"/>
      <c r="AW462" s="172" t="s">
        <v>263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293</v>
      </c>
      <c r="F466" s="167"/>
      <c r="G466" s="168" t="s">
        <v>291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275</v>
      </c>
      <c r="AJ466" s="179"/>
      <c r="AK466" s="179"/>
      <c r="AL466" s="177"/>
      <c r="AM466" s="179" t="s">
        <v>350</v>
      </c>
      <c r="AN466" s="179"/>
      <c r="AO466" s="179"/>
      <c r="AP466" s="177"/>
      <c r="AQ466" s="177" t="s">
        <v>284</v>
      </c>
      <c r="AR466" s="169"/>
      <c r="AS466" s="169"/>
      <c r="AT466" s="170"/>
      <c r="AU466" s="199" t="s">
        <v>212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285</v>
      </c>
      <c r="AH467" s="173"/>
      <c r="AI467" s="180"/>
      <c r="AJ467" s="180"/>
      <c r="AK467" s="180"/>
      <c r="AL467" s="178"/>
      <c r="AM467" s="180"/>
      <c r="AN467" s="180"/>
      <c r="AO467" s="180"/>
      <c r="AP467" s="178"/>
      <c r="AQ467" s="201"/>
      <c r="AR467" s="194"/>
      <c r="AS467" s="172" t="s">
        <v>285</v>
      </c>
      <c r="AT467" s="173"/>
      <c r="AU467" s="194"/>
      <c r="AV467" s="194"/>
      <c r="AW467" s="172" t="s">
        <v>263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293</v>
      </c>
      <c r="F471" s="167"/>
      <c r="G471" s="168" t="s">
        <v>291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275</v>
      </c>
      <c r="AJ471" s="179"/>
      <c r="AK471" s="179"/>
      <c r="AL471" s="177"/>
      <c r="AM471" s="179" t="s">
        <v>350</v>
      </c>
      <c r="AN471" s="179"/>
      <c r="AO471" s="179"/>
      <c r="AP471" s="177"/>
      <c r="AQ471" s="177" t="s">
        <v>284</v>
      </c>
      <c r="AR471" s="169"/>
      <c r="AS471" s="169"/>
      <c r="AT471" s="170"/>
      <c r="AU471" s="199" t="s">
        <v>212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285</v>
      </c>
      <c r="AH472" s="173"/>
      <c r="AI472" s="180"/>
      <c r="AJ472" s="180"/>
      <c r="AK472" s="180"/>
      <c r="AL472" s="178"/>
      <c r="AM472" s="180"/>
      <c r="AN472" s="180"/>
      <c r="AO472" s="180"/>
      <c r="AP472" s="178"/>
      <c r="AQ472" s="201"/>
      <c r="AR472" s="194"/>
      <c r="AS472" s="172" t="s">
        <v>285</v>
      </c>
      <c r="AT472" s="173"/>
      <c r="AU472" s="194"/>
      <c r="AV472" s="194"/>
      <c r="AW472" s="172" t="s">
        <v>263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293</v>
      </c>
      <c r="F476" s="167"/>
      <c r="G476" s="168" t="s">
        <v>291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275</v>
      </c>
      <c r="AJ476" s="179"/>
      <c r="AK476" s="179"/>
      <c r="AL476" s="177"/>
      <c r="AM476" s="179" t="s">
        <v>350</v>
      </c>
      <c r="AN476" s="179"/>
      <c r="AO476" s="179"/>
      <c r="AP476" s="177"/>
      <c r="AQ476" s="177" t="s">
        <v>284</v>
      </c>
      <c r="AR476" s="169"/>
      <c r="AS476" s="169"/>
      <c r="AT476" s="170"/>
      <c r="AU476" s="199" t="s">
        <v>212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285</v>
      </c>
      <c r="AH477" s="173"/>
      <c r="AI477" s="180"/>
      <c r="AJ477" s="180"/>
      <c r="AK477" s="180"/>
      <c r="AL477" s="178"/>
      <c r="AM477" s="180"/>
      <c r="AN477" s="180"/>
      <c r="AO477" s="180"/>
      <c r="AP477" s="178"/>
      <c r="AQ477" s="201"/>
      <c r="AR477" s="194"/>
      <c r="AS477" s="172" t="s">
        <v>285</v>
      </c>
      <c r="AT477" s="173"/>
      <c r="AU477" s="194"/>
      <c r="AV477" s="194"/>
      <c r="AW477" s="172" t="s">
        <v>263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2" t="s">
        <v>169</v>
      </c>
      <c r="F481" s="653"/>
      <c r="G481" s="653"/>
      <c r="H481" s="653"/>
      <c r="I481" s="653"/>
      <c r="J481" s="653"/>
      <c r="K481" s="653"/>
      <c r="L481" s="653"/>
      <c r="M481" s="653"/>
      <c r="N481" s="653"/>
      <c r="O481" s="653"/>
      <c r="P481" s="653"/>
      <c r="Q481" s="653"/>
      <c r="R481" s="653"/>
      <c r="S481" s="653"/>
      <c r="T481" s="653"/>
      <c r="U481" s="653"/>
      <c r="V481" s="653"/>
      <c r="W481" s="653"/>
      <c r="X481" s="653"/>
      <c r="Y481" s="653"/>
      <c r="Z481" s="653"/>
      <c r="AA481" s="653"/>
      <c r="AB481" s="653"/>
      <c r="AC481" s="653"/>
      <c r="AD481" s="653"/>
      <c r="AE481" s="653"/>
      <c r="AF481" s="653"/>
      <c r="AG481" s="653"/>
      <c r="AH481" s="653"/>
      <c r="AI481" s="653"/>
      <c r="AJ481" s="653"/>
      <c r="AK481" s="653"/>
      <c r="AL481" s="653"/>
      <c r="AM481" s="653"/>
      <c r="AN481" s="653"/>
      <c r="AO481" s="653"/>
      <c r="AP481" s="653"/>
      <c r="AQ481" s="653"/>
      <c r="AR481" s="653"/>
      <c r="AS481" s="653"/>
      <c r="AT481" s="653"/>
      <c r="AU481" s="653"/>
      <c r="AV481" s="653"/>
      <c r="AW481" s="653"/>
      <c r="AX481" s="654"/>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3" t="s">
        <v>407</v>
      </c>
      <c r="F484" s="664"/>
      <c r="G484" s="665" t="s">
        <v>308</v>
      </c>
      <c r="H484" s="653"/>
      <c r="I484" s="653"/>
      <c r="J484" s="666"/>
      <c r="K484" s="667"/>
      <c r="L484" s="667"/>
      <c r="M484" s="667"/>
      <c r="N484" s="667"/>
      <c r="O484" s="667"/>
      <c r="P484" s="667"/>
      <c r="Q484" s="667"/>
      <c r="R484" s="667"/>
      <c r="S484" s="667"/>
      <c r="T484" s="668"/>
      <c r="U484" s="669"/>
      <c r="V484" s="669"/>
      <c r="W484" s="669"/>
      <c r="X484" s="669"/>
      <c r="Y484" s="669"/>
      <c r="Z484" s="669"/>
      <c r="AA484" s="669"/>
      <c r="AB484" s="669"/>
      <c r="AC484" s="669"/>
      <c r="AD484" s="669"/>
      <c r="AE484" s="669"/>
      <c r="AF484" s="669"/>
      <c r="AG484" s="669"/>
      <c r="AH484" s="669"/>
      <c r="AI484" s="669"/>
      <c r="AJ484" s="669"/>
      <c r="AK484" s="669"/>
      <c r="AL484" s="669"/>
      <c r="AM484" s="669"/>
      <c r="AN484" s="669"/>
      <c r="AO484" s="669"/>
      <c r="AP484" s="669"/>
      <c r="AQ484" s="669"/>
      <c r="AR484" s="669"/>
      <c r="AS484" s="669"/>
      <c r="AT484" s="669"/>
      <c r="AU484" s="669"/>
      <c r="AV484" s="669"/>
      <c r="AW484" s="669"/>
      <c r="AX484" s="670"/>
    </row>
    <row r="485" spans="1:50" ht="18.75" hidden="1" customHeight="1" x14ac:dyDescent="0.15">
      <c r="A485" s="141"/>
      <c r="B485" s="142"/>
      <c r="C485" s="146"/>
      <c r="D485" s="142"/>
      <c r="E485" s="166" t="s">
        <v>292</v>
      </c>
      <c r="F485" s="167"/>
      <c r="G485" s="168" t="s">
        <v>290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275</v>
      </c>
      <c r="AJ485" s="179"/>
      <c r="AK485" s="179"/>
      <c r="AL485" s="177"/>
      <c r="AM485" s="179" t="s">
        <v>350</v>
      </c>
      <c r="AN485" s="179"/>
      <c r="AO485" s="179"/>
      <c r="AP485" s="177"/>
      <c r="AQ485" s="177" t="s">
        <v>284</v>
      </c>
      <c r="AR485" s="169"/>
      <c r="AS485" s="169"/>
      <c r="AT485" s="170"/>
      <c r="AU485" s="199" t="s">
        <v>212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285</v>
      </c>
      <c r="AH486" s="173"/>
      <c r="AI486" s="180"/>
      <c r="AJ486" s="180"/>
      <c r="AK486" s="180"/>
      <c r="AL486" s="178"/>
      <c r="AM486" s="180"/>
      <c r="AN486" s="180"/>
      <c r="AO486" s="180"/>
      <c r="AP486" s="178"/>
      <c r="AQ486" s="201"/>
      <c r="AR486" s="194"/>
      <c r="AS486" s="172" t="s">
        <v>285</v>
      </c>
      <c r="AT486" s="173"/>
      <c r="AU486" s="194"/>
      <c r="AV486" s="194"/>
      <c r="AW486" s="172" t="s">
        <v>263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292</v>
      </c>
      <c r="F490" s="167"/>
      <c r="G490" s="168" t="s">
        <v>290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275</v>
      </c>
      <c r="AJ490" s="179"/>
      <c r="AK490" s="179"/>
      <c r="AL490" s="177"/>
      <c r="AM490" s="179" t="s">
        <v>350</v>
      </c>
      <c r="AN490" s="179"/>
      <c r="AO490" s="179"/>
      <c r="AP490" s="177"/>
      <c r="AQ490" s="177" t="s">
        <v>284</v>
      </c>
      <c r="AR490" s="169"/>
      <c r="AS490" s="169"/>
      <c r="AT490" s="170"/>
      <c r="AU490" s="199" t="s">
        <v>212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285</v>
      </c>
      <c r="AH491" s="173"/>
      <c r="AI491" s="180"/>
      <c r="AJ491" s="180"/>
      <c r="AK491" s="180"/>
      <c r="AL491" s="178"/>
      <c r="AM491" s="180"/>
      <c r="AN491" s="180"/>
      <c r="AO491" s="180"/>
      <c r="AP491" s="178"/>
      <c r="AQ491" s="201"/>
      <c r="AR491" s="194"/>
      <c r="AS491" s="172" t="s">
        <v>285</v>
      </c>
      <c r="AT491" s="173"/>
      <c r="AU491" s="194"/>
      <c r="AV491" s="194"/>
      <c r="AW491" s="172" t="s">
        <v>263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292</v>
      </c>
      <c r="F495" s="167"/>
      <c r="G495" s="168" t="s">
        <v>290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275</v>
      </c>
      <c r="AJ495" s="179"/>
      <c r="AK495" s="179"/>
      <c r="AL495" s="177"/>
      <c r="AM495" s="179" t="s">
        <v>350</v>
      </c>
      <c r="AN495" s="179"/>
      <c r="AO495" s="179"/>
      <c r="AP495" s="177"/>
      <c r="AQ495" s="177" t="s">
        <v>284</v>
      </c>
      <c r="AR495" s="169"/>
      <c r="AS495" s="169"/>
      <c r="AT495" s="170"/>
      <c r="AU495" s="199" t="s">
        <v>212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285</v>
      </c>
      <c r="AH496" s="173"/>
      <c r="AI496" s="180"/>
      <c r="AJ496" s="180"/>
      <c r="AK496" s="180"/>
      <c r="AL496" s="178"/>
      <c r="AM496" s="180"/>
      <c r="AN496" s="180"/>
      <c r="AO496" s="180"/>
      <c r="AP496" s="178"/>
      <c r="AQ496" s="201"/>
      <c r="AR496" s="194"/>
      <c r="AS496" s="172" t="s">
        <v>285</v>
      </c>
      <c r="AT496" s="173"/>
      <c r="AU496" s="194"/>
      <c r="AV496" s="194"/>
      <c r="AW496" s="172" t="s">
        <v>263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292</v>
      </c>
      <c r="F500" s="167"/>
      <c r="G500" s="168" t="s">
        <v>290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275</v>
      </c>
      <c r="AJ500" s="179"/>
      <c r="AK500" s="179"/>
      <c r="AL500" s="177"/>
      <c r="AM500" s="179" t="s">
        <v>350</v>
      </c>
      <c r="AN500" s="179"/>
      <c r="AO500" s="179"/>
      <c r="AP500" s="177"/>
      <c r="AQ500" s="177" t="s">
        <v>284</v>
      </c>
      <c r="AR500" s="169"/>
      <c r="AS500" s="169"/>
      <c r="AT500" s="170"/>
      <c r="AU500" s="199" t="s">
        <v>212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285</v>
      </c>
      <c r="AH501" s="173"/>
      <c r="AI501" s="180"/>
      <c r="AJ501" s="180"/>
      <c r="AK501" s="180"/>
      <c r="AL501" s="178"/>
      <c r="AM501" s="180"/>
      <c r="AN501" s="180"/>
      <c r="AO501" s="180"/>
      <c r="AP501" s="178"/>
      <c r="AQ501" s="201"/>
      <c r="AR501" s="194"/>
      <c r="AS501" s="172" t="s">
        <v>285</v>
      </c>
      <c r="AT501" s="173"/>
      <c r="AU501" s="194"/>
      <c r="AV501" s="194"/>
      <c r="AW501" s="172" t="s">
        <v>263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292</v>
      </c>
      <c r="F505" s="167"/>
      <c r="G505" s="168" t="s">
        <v>290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275</v>
      </c>
      <c r="AJ505" s="179"/>
      <c r="AK505" s="179"/>
      <c r="AL505" s="177"/>
      <c r="AM505" s="179" t="s">
        <v>350</v>
      </c>
      <c r="AN505" s="179"/>
      <c r="AO505" s="179"/>
      <c r="AP505" s="177"/>
      <c r="AQ505" s="177" t="s">
        <v>284</v>
      </c>
      <c r="AR505" s="169"/>
      <c r="AS505" s="169"/>
      <c r="AT505" s="170"/>
      <c r="AU505" s="199" t="s">
        <v>212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285</v>
      </c>
      <c r="AH506" s="173"/>
      <c r="AI506" s="180"/>
      <c r="AJ506" s="180"/>
      <c r="AK506" s="180"/>
      <c r="AL506" s="178"/>
      <c r="AM506" s="180"/>
      <c r="AN506" s="180"/>
      <c r="AO506" s="180"/>
      <c r="AP506" s="178"/>
      <c r="AQ506" s="201"/>
      <c r="AR506" s="194"/>
      <c r="AS506" s="172" t="s">
        <v>285</v>
      </c>
      <c r="AT506" s="173"/>
      <c r="AU506" s="194"/>
      <c r="AV506" s="194"/>
      <c r="AW506" s="172" t="s">
        <v>263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293</v>
      </c>
      <c r="F510" s="167"/>
      <c r="G510" s="168" t="s">
        <v>291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275</v>
      </c>
      <c r="AJ510" s="179"/>
      <c r="AK510" s="179"/>
      <c r="AL510" s="177"/>
      <c r="AM510" s="179" t="s">
        <v>350</v>
      </c>
      <c r="AN510" s="179"/>
      <c r="AO510" s="179"/>
      <c r="AP510" s="177"/>
      <c r="AQ510" s="177" t="s">
        <v>284</v>
      </c>
      <c r="AR510" s="169"/>
      <c r="AS510" s="169"/>
      <c r="AT510" s="170"/>
      <c r="AU510" s="199" t="s">
        <v>212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285</v>
      </c>
      <c r="AH511" s="173"/>
      <c r="AI511" s="180"/>
      <c r="AJ511" s="180"/>
      <c r="AK511" s="180"/>
      <c r="AL511" s="178"/>
      <c r="AM511" s="180"/>
      <c r="AN511" s="180"/>
      <c r="AO511" s="180"/>
      <c r="AP511" s="178"/>
      <c r="AQ511" s="201"/>
      <c r="AR511" s="194"/>
      <c r="AS511" s="172" t="s">
        <v>285</v>
      </c>
      <c r="AT511" s="173"/>
      <c r="AU511" s="194"/>
      <c r="AV511" s="194"/>
      <c r="AW511" s="172" t="s">
        <v>263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293</v>
      </c>
      <c r="F515" s="167"/>
      <c r="G515" s="168" t="s">
        <v>291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275</v>
      </c>
      <c r="AJ515" s="179"/>
      <c r="AK515" s="179"/>
      <c r="AL515" s="177"/>
      <c r="AM515" s="179" t="s">
        <v>350</v>
      </c>
      <c r="AN515" s="179"/>
      <c r="AO515" s="179"/>
      <c r="AP515" s="177"/>
      <c r="AQ515" s="177" t="s">
        <v>284</v>
      </c>
      <c r="AR515" s="169"/>
      <c r="AS515" s="169"/>
      <c r="AT515" s="170"/>
      <c r="AU515" s="199" t="s">
        <v>212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285</v>
      </c>
      <c r="AH516" s="173"/>
      <c r="AI516" s="180"/>
      <c r="AJ516" s="180"/>
      <c r="AK516" s="180"/>
      <c r="AL516" s="178"/>
      <c r="AM516" s="180"/>
      <c r="AN516" s="180"/>
      <c r="AO516" s="180"/>
      <c r="AP516" s="178"/>
      <c r="AQ516" s="201"/>
      <c r="AR516" s="194"/>
      <c r="AS516" s="172" t="s">
        <v>285</v>
      </c>
      <c r="AT516" s="173"/>
      <c r="AU516" s="194"/>
      <c r="AV516" s="194"/>
      <c r="AW516" s="172" t="s">
        <v>263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293</v>
      </c>
      <c r="F520" s="167"/>
      <c r="G520" s="168" t="s">
        <v>291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275</v>
      </c>
      <c r="AJ520" s="179"/>
      <c r="AK520" s="179"/>
      <c r="AL520" s="177"/>
      <c r="AM520" s="179" t="s">
        <v>350</v>
      </c>
      <c r="AN520" s="179"/>
      <c r="AO520" s="179"/>
      <c r="AP520" s="177"/>
      <c r="AQ520" s="177" t="s">
        <v>284</v>
      </c>
      <c r="AR520" s="169"/>
      <c r="AS520" s="169"/>
      <c r="AT520" s="170"/>
      <c r="AU520" s="199" t="s">
        <v>212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285</v>
      </c>
      <c r="AH521" s="173"/>
      <c r="AI521" s="180"/>
      <c r="AJ521" s="180"/>
      <c r="AK521" s="180"/>
      <c r="AL521" s="178"/>
      <c r="AM521" s="180"/>
      <c r="AN521" s="180"/>
      <c r="AO521" s="180"/>
      <c r="AP521" s="178"/>
      <c r="AQ521" s="201"/>
      <c r="AR521" s="194"/>
      <c r="AS521" s="172" t="s">
        <v>285</v>
      </c>
      <c r="AT521" s="173"/>
      <c r="AU521" s="194"/>
      <c r="AV521" s="194"/>
      <c r="AW521" s="172" t="s">
        <v>263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293</v>
      </c>
      <c r="F525" s="167"/>
      <c r="G525" s="168" t="s">
        <v>291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275</v>
      </c>
      <c r="AJ525" s="179"/>
      <c r="AK525" s="179"/>
      <c r="AL525" s="177"/>
      <c r="AM525" s="179" t="s">
        <v>350</v>
      </c>
      <c r="AN525" s="179"/>
      <c r="AO525" s="179"/>
      <c r="AP525" s="177"/>
      <c r="AQ525" s="177" t="s">
        <v>284</v>
      </c>
      <c r="AR525" s="169"/>
      <c r="AS525" s="169"/>
      <c r="AT525" s="170"/>
      <c r="AU525" s="199" t="s">
        <v>212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285</v>
      </c>
      <c r="AH526" s="173"/>
      <c r="AI526" s="180"/>
      <c r="AJ526" s="180"/>
      <c r="AK526" s="180"/>
      <c r="AL526" s="178"/>
      <c r="AM526" s="180"/>
      <c r="AN526" s="180"/>
      <c r="AO526" s="180"/>
      <c r="AP526" s="178"/>
      <c r="AQ526" s="201"/>
      <c r="AR526" s="194"/>
      <c r="AS526" s="172" t="s">
        <v>285</v>
      </c>
      <c r="AT526" s="173"/>
      <c r="AU526" s="194"/>
      <c r="AV526" s="194"/>
      <c r="AW526" s="172" t="s">
        <v>263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293</v>
      </c>
      <c r="F530" s="167"/>
      <c r="G530" s="168" t="s">
        <v>291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275</v>
      </c>
      <c r="AJ530" s="179"/>
      <c r="AK530" s="179"/>
      <c r="AL530" s="177"/>
      <c r="AM530" s="179" t="s">
        <v>350</v>
      </c>
      <c r="AN530" s="179"/>
      <c r="AO530" s="179"/>
      <c r="AP530" s="177"/>
      <c r="AQ530" s="177" t="s">
        <v>284</v>
      </c>
      <c r="AR530" s="169"/>
      <c r="AS530" s="169"/>
      <c r="AT530" s="170"/>
      <c r="AU530" s="199" t="s">
        <v>212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285</v>
      </c>
      <c r="AH531" s="173"/>
      <c r="AI531" s="180"/>
      <c r="AJ531" s="180"/>
      <c r="AK531" s="180"/>
      <c r="AL531" s="178"/>
      <c r="AM531" s="180"/>
      <c r="AN531" s="180"/>
      <c r="AO531" s="180"/>
      <c r="AP531" s="178"/>
      <c r="AQ531" s="201"/>
      <c r="AR531" s="194"/>
      <c r="AS531" s="172" t="s">
        <v>285</v>
      </c>
      <c r="AT531" s="173"/>
      <c r="AU531" s="194"/>
      <c r="AV531" s="194"/>
      <c r="AW531" s="172" t="s">
        <v>263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2" t="s">
        <v>125</v>
      </c>
      <c r="F535" s="653"/>
      <c r="G535" s="653"/>
      <c r="H535" s="653"/>
      <c r="I535" s="653"/>
      <c r="J535" s="653"/>
      <c r="K535" s="653"/>
      <c r="L535" s="653"/>
      <c r="M535" s="653"/>
      <c r="N535" s="653"/>
      <c r="O535" s="653"/>
      <c r="P535" s="653"/>
      <c r="Q535" s="653"/>
      <c r="R535" s="653"/>
      <c r="S535" s="653"/>
      <c r="T535" s="653"/>
      <c r="U535" s="653"/>
      <c r="V535" s="653"/>
      <c r="W535" s="653"/>
      <c r="X535" s="653"/>
      <c r="Y535" s="653"/>
      <c r="Z535" s="653"/>
      <c r="AA535" s="653"/>
      <c r="AB535" s="653"/>
      <c r="AC535" s="653"/>
      <c r="AD535" s="653"/>
      <c r="AE535" s="653"/>
      <c r="AF535" s="653"/>
      <c r="AG535" s="653"/>
      <c r="AH535" s="653"/>
      <c r="AI535" s="653"/>
      <c r="AJ535" s="653"/>
      <c r="AK535" s="653"/>
      <c r="AL535" s="653"/>
      <c r="AM535" s="653"/>
      <c r="AN535" s="653"/>
      <c r="AO535" s="653"/>
      <c r="AP535" s="653"/>
      <c r="AQ535" s="653"/>
      <c r="AR535" s="653"/>
      <c r="AS535" s="653"/>
      <c r="AT535" s="653"/>
      <c r="AU535" s="653"/>
      <c r="AV535" s="653"/>
      <c r="AW535" s="653"/>
      <c r="AX535" s="654"/>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3" t="s">
        <v>407</v>
      </c>
      <c r="F538" s="664"/>
      <c r="G538" s="665" t="s">
        <v>308</v>
      </c>
      <c r="H538" s="653"/>
      <c r="I538" s="653"/>
      <c r="J538" s="666"/>
      <c r="K538" s="667"/>
      <c r="L538" s="667"/>
      <c r="M538" s="667"/>
      <c r="N538" s="667"/>
      <c r="O538" s="667"/>
      <c r="P538" s="667"/>
      <c r="Q538" s="667"/>
      <c r="R538" s="667"/>
      <c r="S538" s="667"/>
      <c r="T538" s="668"/>
      <c r="U538" s="669"/>
      <c r="V538" s="669"/>
      <c r="W538" s="669"/>
      <c r="X538" s="669"/>
      <c r="Y538" s="669"/>
      <c r="Z538" s="669"/>
      <c r="AA538" s="669"/>
      <c r="AB538" s="669"/>
      <c r="AC538" s="669"/>
      <c r="AD538" s="669"/>
      <c r="AE538" s="669"/>
      <c r="AF538" s="669"/>
      <c r="AG538" s="669"/>
      <c r="AH538" s="669"/>
      <c r="AI538" s="669"/>
      <c r="AJ538" s="669"/>
      <c r="AK538" s="669"/>
      <c r="AL538" s="669"/>
      <c r="AM538" s="669"/>
      <c r="AN538" s="669"/>
      <c r="AO538" s="669"/>
      <c r="AP538" s="669"/>
      <c r="AQ538" s="669"/>
      <c r="AR538" s="669"/>
      <c r="AS538" s="669"/>
      <c r="AT538" s="669"/>
      <c r="AU538" s="669"/>
      <c r="AV538" s="669"/>
      <c r="AW538" s="669"/>
      <c r="AX538" s="670"/>
    </row>
    <row r="539" spans="1:50" ht="18.75" hidden="1" customHeight="1" x14ac:dyDescent="0.15">
      <c r="A539" s="141"/>
      <c r="B539" s="142"/>
      <c r="C539" s="146"/>
      <c r="D539" s="142"/>
      <c r="E539" s="166" t="s">
        <v>292</v>
      </c>
      <c r="F539" s="167"/>
      <c r="G539" s="168" t="s">
        <v>290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275</v>
      </c>
      <c r="AJ539" s="179"/>
      <c r="AK539" s="179"/>
      <c r="AL539" s="177"/>
      <c r="AM539" s="179" t="s">
        <v>350</v>
      </c>
      <c r="AN539" s="179"/>
      <c r="AO539" s="179"/>
      <c r="AP539" s="177"/>
      <c r="AQ539" s="177" t="s">
        <v>284</v>
      </c>
      <c r="AR539" s="169"/>
      <c r="AS539" s="169"/>
      <c r="AT539" s="170"/>
      <c r="AU539" s="199" t="s">
        <v>212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285</v>
      </c>
      <c r="AH540" s="173"/>
      <c r="AI540" s="180"/>
      <c r="AJ540" s="180"/>
      <c r="AK540" s="180"/>
      <c r="AL540" s="178"/>
      <c r="AM540" s="180"/>
      <c r="AN540" s="180"/>
      <c r="AO540" s="180"/>
      <c r="AP540" s="178"/>
      <c r="AQ540" s="201"/>
      <c r="AR540" s="194"/>
      <c r="AS540" s="172" t="s">
        <v>285</v>
      </c>
      <c r="AT540" s="173"/>
      <c r="AU540" s="194"/>
      <c r="AV540" s="194"/>
      <c r="AW540" s="172" t="s">
        <v>263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292</v>
      </c>
      <c r="F544" s="167"/>
      <c r="G544" s="168" t="s">
        <v>290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275</v>
      </c>
      <c r="AJ544" s="179"/>
      <c r="AK544" s="179"/>
      <c r="AL544" s="177"/>
      <c r="AM544" s="179" t="s">
        <v>350</v>
      </c>
      <c r="AN544" s="179"/>
      <c r="AO544" s="179"/>
      <c r="AP544" s="177"/>
      <c r="AQ544" s="177" t="s">
        <v>284</v>
      </c>
      <c r="AR544" s="169"/>
      <c r="AS544" s="169"/>
      <c r="AT544" s="170"/>
      <c r="AU544" s="199" t="s">
        <v>212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285</v>
      </c>
      <c r="AH545" s="173"/>
      <c r="AI545" s="180"/>
      <c r="AJ545" s="180"/>
      <c r="AK545" s="180"/>
      <c r="AL545" s="178"/>
      <c r="AM545" s="180"/>
      <c r="AN545" s="180"/>
      <c r="AO545" s="180"/>
      <c r="AP545" s="178"/>
      <c r="AQ545" s="201"/>
      <c r="AR545" s="194"/>
      <c r="AS545" s="172" t="s">
        <v>285</v>
      </c>
      <c r="AT545" s="173"/>
      <c r="AU545" s="194"/>
      <c r="AV545" s="194"/>
      <c r="AW545" s="172" t="s">
        <v>263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292</v>
      </c>
      <c r="F549" s="167"/>
      <c r="G549" s="168" t="s">
        <v>290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275</v>
      </c>
      <c r="AJ549" s="179"/>
      <c r="AK549" s="179"/>
      <c r="AL549" s="177"/>
      <c r="AM549" s="179" t="s">
        <v>350</v>
      </c>
      <c r="AN549" s="179"/>
      <c r="AO549" s="179"/>
      <c r="AP549" s="177"/>
      <c r="AQ549" s="177" t="s">
        <v>284</v>
      </c>
      <c r="AR549" s="169"/>
      <c r="AS549" s="169"/>
      <c r="AT549" s="170"/>
      <c r="AU549" s="199" t="s">
        <v>212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285</v>
      </c>
      <c r="AH550" s="173"/>
      <c r="AI550" s="180"/>
      <c r="AJ550" s="180"/>
      <c r="AK550" s="180"/>
      <c r="AL550" s="178"/>
      <c r="AM550" s="180"/>
      <c r="AN550" s="180"/>
      <c r="AO550" s="180"/>
      <c r="AP550" s="178"/>
      <c r="AQ550" s="201"/>
      <c r="AR550" s="194"/>
      <c r="AS550" s="172" t="s">
        <v>285</v>
      </c>
      <c r="AT550" s="173"/>
      <c r="AU550" s="194"/>
      <c r="AV550" s="194"/>
      <c r="AW550" s="172" t="s">
        <v>263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292</v>
      </c>
      <c r="F554" s="167"/>
      <c r="G554" s="168" t="s">
        <v>290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275</v>
      </c>
      <c r="AJ554" s="179"/>
      <c r="AK554" s="179"/>
      <c r="AL554" s="177"/>
      <c r="AM554" s="179" t="s">
        <v>350</v>
      </c>
      <c r="AN554" s="179"/>
      <c r="AO554" s="179"/>
      <c r="AP554" s="177"/>
      <c r="AQ554" s="177" t="s">
        <v>284</v>
      </c>
      <c r="AR554" s="169"/>
      <c r="AS554" s="169"/>
      <c r="AT554" s="170"/>
      <c r="AU554" s="199" t="s">
        <v>212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285</v>
      </c>
      <c r="AH555" s="173"/>
      <c r="AI555" s="180"/>
      <c r="AJ555" s="180"/>
      <c r="AK555" s="180"/>
      <c r="AL555" s="178"/>
      <c r="AM555" s="180"/>
      <c r="AN555" s="180"/>
      <c r="AO555" s="180"/>
      <c r="AP555" s="178"/>
      <c r="AQ555" s="201"/>
      <c r="AR555" s="194"/>
      <c r="AS555" s="172" t="s">
        <v>285</v>
      </c>
      <c r="AT555" s="173"/>
      <c r="AU555" s="194"/>
      <c r="AV555" s="194"/>
      <c r="AW555" s="172" t="s">
        <v>263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292</v>
      </c>
      <c r="F559" s="167"/>
      <c r="G559" s="168" t="s">
        <v>290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275</v>
      </c>
      <c r="AJ559" s="179"/>
      <c r="AK559" s="179"/>
      <c r="AL559" s="177"/>
      <c r="AM559" s="179" t="s">
        <v>350</v>
      </c>
      <c r="AN559" s="179"/>
      <c r="AO559" s="179"/>
      <c r="AP559" s="177"/>
      <c r="AQ559" s="177" t="s">
        <v>284</v>
      </c>
      <c r="AR559" s="169"/>
      <c r="AS559" s="169"/>
      <c r="AT559" s="170"/>
      <c r="AU559" s="199" t="s">
        <v>212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285</v>
      </c>
      <c r="AH560" s="173"/>
      <c r="AI560" s="180"/>
      <c r="AJ560" s="180"/>
      <c r="AK560" s="180"/>
      <c r="AL560" s="178"/>
      <c r="AM560" s="180"/>
      <c r="AN560" s="180"/>
      <c r="AO560" s="180"/>
      <c r="AP560" s="178"/>
      <c r="AQ560" s="201"/>
      <c r="AR560" s="194"/>
      <c r="AS560" s="172" t="s">
        <v>285</v>
      </c>
      <c r="AT560" s="173"/>
      <c r="AU560" s="194"/>
      <c r="AV560" s="194"/>
      <c r="AW560" s="172" t="s">
        <v>263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293</v>
      </c>
      <c r="F564" s="167"/>
      <c r="G564" s="168" t="s">
        <v>291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275</v>
      </c>
      <c r="AJ564" s="179"/>
      <c r="AK564" s="179"/>
      <c r="AL564" s="177"/>
      <c r="AM564" s="179" t="s">
        <v>350</v>
      </c>
      <c r="AN564" s="179"/>
      <c r="AO564" s="179"/>
      <c r="AP564" s="177"/>
      <c r="AQ564" s="177" t="s">
        <v>284</v>
      </c>
      <c r="AR564" s="169"/>
      <c r="AS564" s="169"/>
      <c r="AT564" s="170"/>
      <c r="AU564" s="199" t="s">
        <v>212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285</v>
      </c>
      <c r="AH565" s="173"/>
      <c r="AI565" s="180"/>
      <c r="AJ565" s="180"/>
      <c r="AK565" s="180"/>
      <c r="AL565" s="178"/>
      <c r="AM565" s="180"/>
      <c r="AN565" s="180"/>
      <c r="AO565" s="180"/>
      <c r="AP565" s="178"/>
      <c r="AQ565" s="201"/>
      <c r="AR565" s="194"/>
      <c r="AS565" s="172" t="s">
        <v>285</v>
      </c>
      <c r="AT565" s="173"/>
      <c r="AU565" s="194"/>
      <c r="AV565" s="194"/>
      <c r="AW565" s="172" t="s">
        <v>263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293</v>
      </c>
      <c r="F569" s="167"/>
      <c r="G569" s="168" t="s">
        <v>291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275</v>
      </c>
      <c r="AJ569" s="179"/>
      <c r="AK569" s="179"/>
      <c r="AL569" s="177"/>
      <c r="AM569" s="179" t="s">
        <v>350</v>
      </c>
      <c r="AN569" s="179"/>
      <c r="AO569" s="179"/>
      <c r="AP569" s="177"/>
      <c r="AQ569" s="177" t="s">
        <v>284</v>
      </c>
      <c r="AR569" s="169"/>
      <c r="AS569" s="169"/>
      <c r="AT569" s="170"/>
      <c r="AU569" s="199" t="s">
        <v>212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285</v>
      </c>
      <c r="AH570" s="173"/>
      <c r="AI570" s="180"/>
      <c r="AJ570" s="180"/>
      <c r="AK570" s="180"/>
      <c r="AL570" s="178"/>
      <c r="AM570" s="180"/>
      <c r="AN570" s="180"/>
      <c r="AO570" s="180"/>
      <c r="AP570" s="178"/>
      <c r="AQ570" s="201"/>
      <c r="AR570" s="194"/>
      <c r="AS570" s="172" t="s">
        <v>285</v>
      </c>
      <c r="AT570" s="173"/>
      <c r="AU570" s="194"/>
      <c r="AV570" s="194"/>
      <c r="AW570" s="172" t="s">
        <v>263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293</v>
      </c>
      <c r="F574" s="167"/>
      <c r="G574" s="168" t="s">
        <v>291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275</v>
      </c>
      <c r="AJ574" s="179"/>
      <c r="AK574" s="179"/>
      <c r="AL574" s="177"/>
      <c r="AM574" s="179" t="s">
        <v>350</v>
      </c>
      <c r="AN574" s="179"/>
      <c r="AO574" s="179"/>
      <c r="AP574" s="177"/>
      <c r="AQ574" s="177" t="s">
        <v>284</v>
      </c>
      <c r="AR574" s="169"/>
      <c r="AS574" s="169"/>
      <c r="AT574" s="170"/>
      <c r="AU574" s="199" t="s">
        <v>212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285</v>
      </c>
      <c r="AH575" s="173"/>
      <c r="AI575" s="180"/>
      <c r="AJ575" s="180"/>
      <c r="AK575" s="180"/>
      <c r="AL575" s="178"/>
      <c r="AM575" s="180"/>
      <c r="AN575" s="180"/>
      <c r="AO575" s="180"/>
      <c r="AP575" s="178"/>
      <c r="AQ575" s="201"/>
      <c r="AR575" s="194"/>
      <c r="AS575" s="172" t="s">
        <v>285</v>
      </c>
      <c r="AT575" s="173"/>
      <c r="AU575" s="194"/>
      <c r="AV575" s="194"/>
      <c r="AW575" s="172" t="s">
        <v>263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293</v>
      </c>
      <c r="F579" s="167"/>
      <c r="G579" s="168" t="s">
        <v>291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275</v>
      </c>
      <c r="AJ579" s="179"/>
      <c r="AK579" s="179"/>
      <c r="AL579" s="177"/>
      <c r="AM579" s="179" t="s">
        <v>350</v>
      </c>
      <c r="AN579" s="179"/>
      <c r="AO579" s="179"/>
      <c r="AP579" s="177"/>
      <c r="AQ579" s="177" t="s">
        <v>284</v>
      </c>
      <c r="AR579" s="169"/>
      <c r="AS579" s="169"/>
      <c r="AT579" s="170"/>
      <c r="AU579" s="199" t="s">
        <v>212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285</v>
      </c>
      <c r="AH580" s="173"/>
      <c r="AI580" s="180"/>
      <c r="AJ580" s="180"/>
      <c r="AK580" s="180"/>
      <c r="AL580" s="178"/>
      <c r="AM580" s="180"/>
      <c r="AN580" s="180"/>
      <c r="AO580" s="180"/>
      <c r="AP580" s="178"/>
      <c r="AQ580" s="201"/>
      <c r="AR580" s="194"/>
      <c r="AS580" s="172" t="s">
        <v>285</v>
      </c>
      <c r="AT580" s="173"/>
      <c r="AU580" s="194"/>
      <c r="AV580" s="194"/>
      <c r="AW580" s="172" t="s">
        <v>263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293</v>
      </c>
      <c r="F584" s="167"/>
      <c r="G584" s="168" t="s">
        <v>291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275</v>
      </c>
      <c r="AJ584" s="179"/>
      <c r="AK584" s="179"/>
      <c r="AL584" s="177"/>
      <c r="AM584" s="179" t="s">
        <v>350</v>
      </c>
      <c r="AN584" s="179"/>
      <c r="AO584" s="179"/>
      <c r="AP584" s="177"/>
      <c r="AQ584" s="177" t="s">
        <v>284</v>
      </c>
      <c r="AR584" s="169"/>
      <c r="AS584" s="169"/>
      <c r="AT584" s="170"/>
      <c r="AU584" s="199" t="s">
        <v>212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285</v>
      </c>
      <c r="AH585" s="173"/>
      <c r="AI585" s="180"/>
      <c r="AJ585" s="180"/>
      <c r="AK585" s="180"/>
      <c r="AL585" s="178"/>
      <c r="AM585" s="180"/>
      <c r="AN585" s="180"/>
      <c r="AO585" s="180"/>
      <c r="AP585" s="178"/>
      <c r="AQ585" s="201"/>
      <c r="AR585" s="194"/>
      <c r="AS585" s="172" t="s">
        <v>285</v>
      </c>
      <c r="AT585" s="173"/>
      <c r="AU585" s="194"/>
      <c r="AV585" s="194"/>
      <c r="AW585" s="172" t="s">
        <v>263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2" t="s">
        <v>125</v>
      </c>
      <c r="F589" s="653"/>
      <c r="G589" s="653"/>
      <c r="H589" s="653"/>
      <c r="I589" s="653"/>
      <c r="J589" s="653"/>
      <c r="K589" s="653"/>
      <c r="L589" s="653"/>
      <c r="M589" s="653"/>
      <c r="N589" s="653"/>
      <c r="O589" s="653"/>
      <c r="P589" s="653"/>
      <c r="Q589" s="653"/>
      <c r="R589" s="653"/>
      <c r="S589" s="653"/>
      <c r="T589" s="653"/>
      <c r="U589" s="653"/>
      <c r="V589" s="653"/>
      <c r="W589" s="653"/>
      <c r="X589" s="653"/>
      <c r="Y589" s="653"/>
      <c r="Z589" s="653"/>
      <c r="AA589" s="653"/>
      <c r="AB589" s="653"/>
      <c r="AC589" s="653"/>
      <c r="AD589" s="653"/>
      <c r="AE589" s="653"/>
      <c r="AF589" s="653"/>
      <c r="AG589" s="653"/>
      <c r="AH589" s="653"/>
      <c r="AI589" s="653"/>
      <c r="AJ589" s="653"/>
      <c r="AK589" s="653"/>
      <c r="AL589" s="653"/>
      <c r="AM589" s="653"/>
      <c r="AN589" s="653"/>
      <c r="AO589" s="653"/>
      <c r="AP589" s="653"/>
      <c r="AQ589" s="653"/>
      <c r="AR589" s="653"/>
      <c r="AS589" s="653"/>
      <c r="AT589" s="653"/>
      <c r="AU589" s="653"/>
      <c r="AV589" s="653"/>
      <c r="AW589" s="653"/>
      <c r="AX589" s="654"/>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3" t="s">
        <v>407</v>
      </c>
      <c r="F592" s="664"/>
      <c r="G592" s="665" t="s">
        <v>308</v>
      </c>
      <c r="H592" s="653"/>
      <c r="I592" s="653"/>
      <c r="J592" s="666"/>
      <c r="K592" s="667"/>
      <c r="L592" s="667"/>
      <c r="M592" s="667"/>
      <c r="N592" s="667"/>
      <c r="O592" s="667"/>
      <c r="P592" s="667"/>
      <c r="Q592" s="667"/>
      <c r="R592" s="667"/>
      <c r="S592" s="667"/>
      <c r="T592" s="668"/>
      <c r="U592" s="669"/>
      <c r="V592" s="669"/>
      <c r="W592" s="669"/>
      <c r="X592" s="669"/>
      <c r="Y592" s="669"/>
      <c r="Z592" s="669"/>
      <c r="AA592" s="669"/>
      <c r="AB592" s="669"/>
      <c r="AC592" s="669"/>
      <c r="AD592" s="669"/>
      <c r="AE592" s="669"/>
      <c r="AF592" s="669"/>
      <c r="AG592" s="669"/>
      <c r="AH592" s="669"/>
      <c r="AI592" s="669"/>
      <c r="AJ592" s="669"/>
      <c r="AK592" s="669"/>
      <c r="AL592" s="669"/>
      <c r="AM592" s="669"/>
      <c r="AN592" s="669"/>
      <c r="AO592" s="669"/>
      <c r="AP592" s="669"/>
      <c r="AQ592" s="669"/>
      <c r="AR592" s="669"/>
      <c r="AS592" s="669"/>
      <c r="AT592" s="669"/>
      <c r="AU592" s="669"/>
      <c r="AV592" s="669"/>
      <c r="AW592" s="669"/>
      <c r="AX592" s="670"/>
    </row>
    <row r="593" spans="1:50" ht="18.75" hidden="1" customHeight="1" x14ac:dyDescent="0.15">
      <c r="A593" s="141"/>
      <c r="B593" s="142"/>
      <c r="C593" s="146"/>
      <c r="D593" s="142"/>
      <c r="E593" s="166" t="s">
        <v>292</v>
      </c>
      <c r="F593" s="167"/>
      <c r="G593" s="168" t="s">
        <v>290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275</v>
      </c>
      <c r="AJ593" s="179"/>
      <c r="AK593" s="179"/>
      <c r="AL593" s="177"/>
      <c r="AM593" s="179" t="s">
        <v>350</v>
      </c>
      <c r="AN593" s="179"/>
      <c r="AO593" s="179"/>
      <c r="AP593" s="177"/>
      <c r="AQ593" s="177" t="s">
        <v>284</v>
      </c>
      <c r="AR593" s="169"/>
      <c r="AS593" s="169"/>
      <c r="AT593" s="170"/>
      <c r="AU593" s="199" t="s">
        <v>212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285</v>
      </c>
      <c r="AH594" s="173"/>
      <c r="AI594" s="180"/>
      <c r="AJ594" s="180"/>
      <c r="AK594" s="180"/>
      <c r="AL594" s="178"/>
      <c r="AM594" s="180"/>
      <c r="AN594" s="180"/>
      <c r="AO594" s="180"/>
      <c r="AP594" s="178"/>
      <c r="AQ594" s="201"/>
      <c r="AR594" s="194"/>
      <c r="AS594" s="172" t="s">
        <v>285</v>
      </c>
      <c r="AT594" s="173"/>
      <c r="AU594" s="194"/>
      <c r="AV594" s="194"/>
      <c r="AW594" s="172" t="s">
        <v>263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292</v>
      </c>
      <c r="F598" s="167"/>
      <c r="G598" s="168" t="s">
        <v>290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275</v>
      </c>
      <c r="AJ598" s="179"/>
      <c r="AK598" s="179"/>
      <c r="AL598" s="177"/>
      <c r="AM598" s="179" t="s">
        <v>350</v>
      </c>
      <c r="AN598" s="179"/>
      <c r="AO598" s="179"/>
      <c r="AP598" s="177"/>
      <c r="AQ598" s="177" t="s">
        <v>284</v>
      </c>
      <c r="AR598" s="169"/>
      <c r="AS598" s="169"/>
      <c r="AT598" s="170"/>
      <c r="AU598" s="199" t="s">
        <v>212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285</v>
      </c>
      <c r="AH599" s="173"/>
      <c r="AI599" s="180"/>
      <c r="AJ599" s="180"/>
      <c r="AK599" s="180"/>
      <c r="AL599" s="178"/>
      <c r="AM599" s="180"/>
      <c r="AN599" s="180"/>
      <c r="AO599" s="180"/>
      <c r="AP599" s="178"/>
      <c r="AQ599" s="201"/>
      <c r="AR599" s="194"/>
      <c r="AS599" s="172" t="s">
        <v>285</v>
      </c>
      <c r="AT599" s="173"/>
      <c r="AU599" s="194"/>
      <c r="AV599" s="194"/>
      <c r="AW599" s="172" t="s">
        <v>263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292</v>
      </c>
      <c r="F603" s="167"/>
      <c r="G603" s="168" t="s">
        <v>290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275</v>
      </c>
      <c r="AJ603" s="179"/>
      <c r="AK603" s="179"/>
      <c r="AL603" s="177"/>
      <c r="AM603" s="179" t="s">
        <v>350</v>
      </c>
      <c r="AN603" s="179"/>
      <c r="AO603" s="179"/>
      <c r="AP603" s="177"/>
      <c r="AQ603" s="177" t="s">
        <v>284</v>
      </c>
      <c r="AR603" s="169"/>
      <c r="AS603" s="169"/>
      <c r="AT603" s="170"/>
      <c r="AU603" s="199" t="s">
        <v>212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285</v>
      </c>
      <c r="AH604" s="173"/>
      <c r="AI604" s="180"/>
      <c r="AJ604" s="180"/>
      <c r="AK604" s="180"/>
      <c r="AL604" s="178"/>
      <c r="AM604" s="180"/>
      <c r="AN604" s="180"/>
      <c r="AO604" s="180"/>
      <c r="AP604" s="178"/>
      <c r="AQ604" s="201"/>
      <c r="AR604" s="194"/>
      <c r="AS604" s="172" t="s">
        <v>285</v>
      </c>
      <c r="AT604" s="173"/>
      <c r="AU604" s="194"/>
      <c r="AV604" s="194"/>
      <c r="AW604" s="172" t="s">
        <v>263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292</v>
      </c>
      <c r="F608" s="167"/>
      <c r="G608" s="168" t="s">
        <v>290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275</v>
      </c>
      <c r="AJ608" s="179"/>
      <c r="AK608" s="179"/>
      <c r="AL608" s="177"/>
      <c r="AM608" s="179" t="s">
        <v>350</v>
      </c>
      <c r="AN608" s="179"/>
      <c r="AO608" s="179"/>
      <c r="AP608" s="177"/>
      <c r="AQ608" s="177" t="s">
        <v>284</v>
      </c>
      <c r="AR608" s="169"/>
      <c r="AS608" s="169"/>
      <c r="AT608" s="170"/>
      <c r="AU608" s="199" t="s">
        <v>212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285</v>
      </c>
      <c r="AH609" s="173"/>
      <c r="AI609" s="180"/>
      <c r="AJ609" s="180"/>
      <c r="AK609" s="180"/>
      <c r="AL609" s="178"/>
      <c r="AM609" s="180"/>
      <c r="AN609" s="180"/>
      <c r="AO609" s="180"/>
      <c r="AP609" s="178"/>
      <c r="AQ609" s="201"/>
      <c r="AR609" s="194"/>
      <c r="AS609" s="172" t="s">
        <v>285</v>
      </c>
      <c r="AT609" s="173"/>
      <c r="AU609" s="194"/>
      <c r="AV609" s="194"/>
      <c r="AW609" s="172" t="s">
        <v>263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292</v>
      </c>
      <c r="F613" s="167"/>
      <c r="G613" s="168" t="s">
        <v>290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275</v>
      </c>
      <c r="AJ613" s="179"/>
      <c r="AK613" s="179"/>
      <c r="AL613" s="177"/>
      <c r="AM613" s="179" t="s">
        <v>350</v>
      </c>
      <c r="AN613" s="179"/>
      <c r="AO613" s="179"/>
      <c r="AP613" s="177"/>
      <c r="AQ613" s="177" t="s">
        <v>284</v>
      </c>
      <c r="AR613" s="169"/>
      <c r="AS613" s="169"/>
      <c r="AT613" s="170"/>
      <c r="AU613" s="199" t="s">
        <v>212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285</v>
      </c>
      <c r="AH614" s="173"/>
      <c r="AI614" s="180"/>
      <c r="AJ614" s="180"/>
      <c r="AK614" s="180"/>
      <c r="AL614" s="178"/>
      <c r="AM614" s="180"/>
      <c r="AN614" s="180"/>
      <c r="AO614" s="180"/>
      <c r="AP614" s="178"/>
      <c r="AQ614" s="201"/>
      <c r="AR614" s="194"/>
      <c r="AS614" s="172" t="s">
        <v>285</v>
      </c>
      <c r="AT614" s="173"/>
      <c r="AU614" s="194"/>
      <c r="AV614" s="194"/>
      <c r="AW614" s="172" t="s">
        <v>263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293</v>
      </c>
      <c r="F618" s="167"/>
      <c r="G618" s="168" t="s">
        <v>291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275</v>
      </c>
      <c r="AJ618" s="179"/>
      <c r="AK618" s="179"/>
      <c r="AL618" s="177"/>
      <c r="AM618" s="179" t="s">
        <v>350</v>
      </c>
      <c r="AN618" s="179"/>
      <c r="AO618" s="179"/>
      <c r="AP618" s="177"/>
      <c r="AQ618" s="177" t="s">
        <v>284</v>
      </c>
      <c r="AR618" s="169"/>
      <c r="AS618" s="169"/>
      <c r="AT618" s="170"/>
      <c r="AU618" s="199" t="s">
        <v>212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285</v>
      </c>
      <c r="AH619" s="173"/>
      <c r="AI619" s="180"/>
      <c r="AJ619" s="180"/>
      <c r="AK619" s="180"/>
      <c r="AL619" s="178"/>
      <c r="AM619" s="180"/>
      <c r="AN619" s="180"/>
      <c r="AO619" s="180"/>
      <c r="AP619" s="178"/>
      <c r="AQ619" s="201"/>
      <c r="AR619" s="194"/>
      <c r="AS619" s="172" t="s">
        <v>285</v>
      </c>
      <c r="AT619" s="173"/>
      <c r="AU619" s="194"/>
      <c r="AV619" s="194"/>
      <c r="AW619" s="172" t="s">
        <v>263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293</v>
      </c>
      <c r="F623" s="167"/>
      <c r="G623" s="168" t="s">
        <v>291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275</v>
      </c>
      <c r="AJ623" s="179"/>
      <c r="AK623" s="179"/>
      <c r="AL623" s="177"/>
      <c r="AM623" s="179" t="s">
        <v>350</v>
      </c>
      <c r="AN623" s="179"/>
      <c r="AO623" s="179"/>
      <c r="AP623" s="177"/>
      <c r="AQ623" s="177" t="s">
        <v>284</v>
      </c>
      <c r="AR623" s="169"/>
      <c r="AS623" s="169"/>
      <c r="AT623" s="170"/>
      <c r="AU623" s="199" t="s">
        <v>212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285</v>
      </c>
      <c r="AH624" s="173"/>
      <c r="AI624" s="180"/>
      <c r="AJ624" s="180"/>
      <c r="AK624" s="180"/>
      <c r="AL624" s="178"/>
      <c r="AM624" s="180"/>
      <c r="AN624" s="180"/>
      <c r="AO624" s="180"/>
      <c r="AP624" s="178"/>
      <c r="AQ624" s="201"/>
      <c r="AR624" s="194"/>
      <c r="AS624" s="172" t="s">
        <v>285</v>
      </c>
      <c r="AT624" s="173"/>
      <c r="AU624" s="194"/>
      <c r="AV624" s="194"/>
      <c r="AW624" s="172" t="s">
        <v>263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293</v>
      </c>
      <c r="F628" s="167"/>
      <c r="G628" s="168" t="s">
        <v>291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275</v>
      </c>
      <c r="AJ628" s="179"/>
      <c r="AK628" s="179"/>
      <c r="AL628" s="177"/>
      <c r="AM628" s="179" t="s">
        <v>350</v>
      </c>
      <c r="AN628" s="179"/>
      <c r="AO628" s="179"/>
      <c r="AP628" s="177"/>
      <c r="AQ628" s="177" t="s">
        <v>284</v>
      </c>
      <c r="AR628" s="169"/>
      <c r="AS628" s="169"/>
      <c r="AT628" s="170"/>
      <c r="AU628" s="199" t="s">
        <v>212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285</v>
      </c>
      <c r="AH629" s="173"/>
      <c r="AI629" s="180"/>
      <c r="AJ629" s="180"/>
      <c r="AK629" s="180"/>
      <c r="AL629" s="178"/>
      <c r="AM629" s="180"/>
      <c r="AN629" s="180"/>
      <c r="AO629" s="180"/>
      <c r="AP629" s="178"/>
      <c r="AQ629" s="201"/>
      <c r="AR629" s="194"/>
      <c r="AS629" s="172" t="s">
        <v>285</v>
      </c>
      <c r="AT629" s="173"/>
      <c r="AU629" s="194"/>
      <c r="AV629" s="194"/>
      <c r="AW629" s="172" t="s">
        <v>263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293</v>
      </c>
      <c r="F633" s="167"/>
      <c r="G633" s="168" t="s">
        <v>291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275</v>
      </c>
      <c r="AJ633" s="179"/>
      <c r="AK633" s="179"/>
      <c r="AL633" s="177"/>
      <c r="AM633" s="179" t="s">
        <v>350</v>
      </c>
      <c r="AN633" s="179"/>
      <c r="AO633" s="179"/>
      <c r="AP633" s="177"/>
      <c r="AQ633" s="177" t="s">
        <v>284</v>
      </c>
      <c r="AR633" s="169"/>
      <c r="AS633" s="169"/>
      <c r="AT633" s="170"/>
      <c r="AU633" s="199" t="s">
        <v>212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285</v>
      </c>
      <c r="AH634" s="173"/>
      <c r="AI634" s="180"/>
      <c r="AJ634" s="180"/>
      <c r="AK634" s="180"/>
      <c r="AL634" s="178"/>
      <c r="AM634" s="180"/>
      <c r="AN634" s="180"/>
      <c r="AO634" s="180"/>
      <c r="AP634" s="178"/>
      <c r="AQ634" s="201"/>
      <c r="AR634" s="194"/>
      <c r="AS634" s="172" t="s">
        <v>285</v>
      </c>
      <c r="AT634" s="173"/>
      <c r="AU634" s="194"/>
      <c r="AV634" s="194"/>
      <c r="AW634" s="172" t="s">
        <v>263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293</v>
      </c>
      <c r="F638" s="167"/>
      <c r="G638" s="168" t="s">
        <v>291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275</v>
      </c>
      <c r="AJ638" s="179"/>
      <c r="AK638" s="179"/>
      <c r="AL638" s="177"/>
      <c r="AM638" s="179" t="s">
        <v>350</v>
      </c>
      <c r="AN638" s="179"/>
      <c r="AO638" s="179"/>
      <c r="AP638" s="177"/>
      <c r="AQ638" s="177" t="s">
        <v>284</v>
      </c>
      <c r="AR638" s="169"/>
      <c r="AS638" s="169"/>
      <c r="AT638" s="170"/>
      <c r="AU638" s="199" t="s">
        <v>212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285</v>
      </c>
      <c r="AH639" s="173"/>
      <c r="AI639" s="180"/>
      <c r="AJ639" s="180"/>
      <c r="AK639" s="180"/>
      <c r="AL639" s="178"/>
      <c r="AM639" s="180"/>
      <c r="AN639" s="180"/>
      <c r="AO639" s="180"/>
      <c r="AP639" s="178"/>
      <c r="AQ639" s="201"/>
      <c r="AR639" s="194"/>
      <c r="AS639" s="172" t="s">
        <v>285</v>
      </c>
      <c r="AT639" s="173"/>
      <c r="AU639" s="194"/>
      <c r="AV639" s="194"/>
      <c r="AW639" s="172" t="s">
        <v>263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2" t="s">
        <v>125</v>
      </c>
      <c r="F643" s="653"/>
      <c r="G643" s="653"/>
      <c r="H643" s="653"/>
      <c r="I643" s="653"/>
      <c r="J643" s="653"/>
      <c r="K643" s="653"/>
      <c r="L643" s="653"/>
      <c r="M643" s="653"/>
      <c r="N643" s="653"/>
      <c r="O643" s="653"/>
      <c r="P643" s="653"/>
      <c r="Q643" s="653"/>
      <c r="R643" s="653"/>
      <c r="S643" s="653"/>
      <c r="T643" s="653"/>
      <c r="U643" s="653"/>
      <c r="V643" s="653"/>
      <c r="W643" s="653"/>
      <c r="X643" s="653"/>
      <c r="Y643" s="653"/>
      <c r="Z643" s="653"/>
      <c r="AA643" s="653"/>
      <c r="AB643" s="653"/>
      <c r="AC643" s="653"/>
      <c r="AD643" s="653"/>
      <c r="AE643" s="653"/>
      <c r="AF643" s="653"/>
      <c r="AG643" s="653"/>
      <c r="AH643" s="653"/>
      <c r="AI643" s="653"/>
      <c r="AJ643" s="653"/>
      <c r="AK643" s="653"/>
      <c r="AL643" s="653"/>
      <c r="AM643" s="653"/>
      <c r="AN643" s="653"/>
      <c r="AO643" s="653"/>
      <c r="AP643" s="653"/>
      <c r="AQ643" s="653"/>
      <c r="AR643" s="653"/>
      <c r="AS643" s="653"/>
      <c r="AT643" s="653"/>
      <c r="AU643" s="653"/>
      <c r="AV643" s="653"/>
      <c r="AW643" s="653"/>
      <c r="AX643" s="654"/>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3" t="s">
        <v>407</v>
      </c>
      <c r="F646" s="664"/>
      <c r="G646" s="665" t="s">
        <v>308</v>
      </c>
      <c r="H646" s="653"/>
      <c r="I646" s="653"/>
      <c r="J646" s="666"/>
      <c r="K646" s="667"/>
      <c r="L646" s="667"/>
      <c r="M646" s="667"/>
      <c r="N646" s="667"/>
      <c r="O646" s="667"/>
      <c r="P646" s="667"/>
      <c r="Q646" s="667"/>
      <c r="R646" s="667"/>
      <c r="S646" s="667"/>
      <c r="T646" s="668"/>
      <c r="U646" s="669"/>
      <c r="V646" s="669"/>
      <c r="W646" s="669"/>
      <c r="X646" s="669"/>
      <c r="Y646" s="669"/>
      <c r="Z646" s="669"/>
      <c r="AA646" s="669"/>
      <c r="AB646" s="669"/>
      <c r="AC646" s="669"/>
      <c r="AD646" s="669"/>
      <c r="AE646" s="669"/>
      <c r="AF646" s="669"/>
      <c r="AG646" s="669"/>
      <c r="AH646" s="669"/>
      <c r="AI646" s="669"/>
      <c r="AJ646" s="669"/>
      <c r="AK646" s="669"/>
      <c r="AL646" s="669"/>
      <c r="AM646" s="669"/>
      <c r="AN646" s="669"/>
      <c r="AO646" s="669"/>
      <c r="AP646" s="669"/>
      <c r="AQ646" s="669"/>
      <c r="AR646" s="669"/>
      <c r="AS646" s="669"/>
      <c r="AT646" s="669"/>
      <c r="AU646" s="669"/>
      <c r="AV646" s="669"/>
      <c r="AW646" s="669"/>
      <c r="AX646" s="670"/>
    </row>
    <row r="647" spans="1:50" ht="18.75" hidden="1" customHeight="1" x14ac:dyDescent="0.15">
      <c r="A647" s="141"/>
      <c r="B647" s="142"/>
      <c r="C647" s="146"/>
      <c r="D647" s="142"/>
      <c r="E647" s="166" t="s">
        <v>292</v>
      </c>
      <c r="F647" s="167"/>
      <c r="G647" s="168" t="s">
        <v>290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275</v>
      </c>
      <c r="AJ647" s="179"/>
      <c r="AK647" s="179"/>
      <c r="AL647" s="177"/>
      <c r="AM647" s="179" t="s">
        <v>350</v>
      </c>
      <c r="AN647" s="179"/>
      <c r="AO647" s="179"/>
      <c r="AP647" s="177"/>
      <c r="AQ647" s="177" t="s">
        <v>284</v>
      </c>
      <c r="AR647" s="169"/>
      <c r="AS647" s="169"/>
      <c r="AT647" s="170"/>
      <c r="AU647" s="199" t="s">
        <v>212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285</v>
      </c>
      <c r="AH648" s="173"/>
      <c r="AI648" s="180"/>
      <c r="AJ648" s="180"/>
      <c r="AK648" s="180"/>
      <c r="AL648" s="178"/>
      <c r="AM648" s="180"/>
      <c r="AN648" s="180"/>
      <c r="AO648" s="180"/>
      <c r="AP648" s="178"/>
      <c r="AQ648" s="201"/>
      <c r="AR648" s="194"/>
      <c r="AS648" s="172" t="s">
        <v>285</v>
      </c>
      <c r="AT648" s="173"/>
      <c r="AU648" s="194"/>
      <c r="AV648" s="194"/>
      <c r="AW648" s="172" t="s">
        <v>263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292</v>
      </c>
      <c r="F652" s="167"/>
      <c r="G652" s="168" t="s">
        <v>290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275</v>
      </c>
      <c r="AJ652" s="179"/>
      <c r="AK652" s="179"/>
      <c r="AL652" s="177"/>
      <c r="AM652" s="179" t="s">
        <v>350</v>
      </c>
      <c r="AN652" s="179"/>
      <c r="AO652" s="179"/>
      <c r="AP652" s="177"/>
      <c r="AQ652" s="177" t="s">
        <v>284</v>
      </c>
      <c r="AR652" s="169"/>
      <c r="AS652" s="169"/>
      <c r="AT652" s="170"/>
      <c r="AU652" s="199" t="s">
        <v>212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285</v>
      </c>
      <c r="AH653" s="173"/>
      <c r="AI653" s="180"/>
      <c r="AJ653" s="180"/>
      <c r="AK653" s="180"/>
      <c r="AL653" s="178"/>
      <c r="AM653" s="180"/>
      <c r="AN653" s="180"/>
      <c r="AO653" s="180"/>
      <c r="AP653" s="178"/>
      <c r="AQ653" s="201"/>
      <c r="AR653" s="194"/>
      <c r="AS653" s="172" t="s">
        <v>285</v>
      </c>
      <c r="AT653" s="173"/>
      <c r="AU653" s="194"/>
      <c r="AV653" s="194"/>
      <c r="AW653" s="172" t="s">
        <v>263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292</v>
      </c>
      <c r="F657" s="167"/>
      <c r="G657" s="168" t="s">
        <v>290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275</v>
      </c>
      <c r="AJ657" s="179"/>
      <c r="AK657" s="179"/>
      <c r="AL657" s="177"/>
      <c r="AM657" s="179" t="s">
        <v>350</v>
      </c>
      <c r="AN657" s="179"/>
      <c r="AO657" s="179"/>
      <c r="AP657" s="177"/>
      <c r="AQ657" s="177" t="s">
        <v>284</v>
      </c>
      <c r="AR657" s="169"/>
      <c r="AS657" s="169"/>
      <c r="AT657" s="170"/>
      <c r="AU657" s="199" t="s">
        <v>212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285</v>
      </c>
      <c r="AH658" s="173"/>
      <c r="AI658" s="180"/>
      <c r="AJ658" s="180"/>
      <c r="AK658" s="180"/>
      <c r="AL658" s="178"/>
      <c r="AM658" s="180"/>
      <c r="AN658" s="180"/>
      <c r="AO658" s="180"/>
      <c r="AP658" s="178"/>
      <c r="AQ658" s="201"/>
      <c r="AR658" s="194"/>
      <c r="AS658" s="172" t="s">
        <v>285</v>
      </c>
      <c r="AT658" s="173"/>
      <c r="AU658" s="194"/>
      <c r="AV658" s="194"/>
      <c r="AW658" s="172" t="s">
        <v>263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292</v>
      </c>
      <c r="F662" s="167"/>
      <c r="G662" s="168" t="s">
        <v>290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275</v>
      </c>
      <c r="AJ662" s="179"/>
      <c r="AK662" s="179"/>
      <c r="AL662" s="177"/>
      <c r="AM662" s="179" t="s">
        <v>350</v>
      </c>
      <c r="AN662" s="179"/>
      <c r="AO662" s="179"/>
      <c r="AP662" s="177"/>
      <c r="AQ662" s="177" t="s">
        <v>284</v>
      </c>
      <c r="AR662" s="169"/>
      <c r="AS662" s="169"/>
      <c r="AT662" s="170"/>
      <c r="AU662" s="199" t="s">
        <v>212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285</v>
      </c>
      <c r="AH663" s="173"/>
      <c r="AI663" s="180"/>
      <c r="AJ663" s="180"/>
      <c r="AK663" s="180"/>
      <c r="AL663" s="178"/>
      <c r="AM663" s="180"/>
      <c r="AN663" s="180"/>
      <c r="AO663" s="180"/>
      <c r="AP663" s="178"/>
      <c r="AQ663" s="201"/>
      <c r="AR663" s="194"/>
      <c r="AS663" s="172" t="s">
        <v>285</v>
      </c>
      <c r="AT663" s="173"/>
      <c r="AU663" s="194"/>
      <c r="AV663" s="194"/>
      <c r="AW663" s="172" t="s">
        <v>263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292</v>
      </c>
      <c r="F667" s="167"/>
      <c r="G667" s="168" t="s">
        <v>290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275</v>
      </c>
      <c r="AJ667" s="179"/>
      <c r="AK667" s="179"/>
      <c r="AL667" s="177"/>
      <c r="AM667" s="179" t="s">
        <v>350</v>
      </c>
      <c r="AN667" s="179"/>
      <c r="AO667" s="179"/>
      <c r="AP667" s="177"/>
      <c r="AQ667" s="177" t="s">
        <v>284</v>
      </c>
      <c r="AR667" s="169"/>
      <c r="AS667" s="169"/>
      <c r="AT667" s="170"/>
      <c r="AU667" s="199" t="s">
        <v>212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285</v>
      </c>
      <c r="AH668" s="173"/>
      <c r="AI668" s="180"/>
      <c r="AJ668" s="180"/>
      <c r="AK668" s="180"/>
      <c r="AL668" s="178"/>
      <c r="AM668" s="180"/>
      <c r="AN668" s="180"/>
      <c r="AO668" s="180"/>
      <c r="AP668" s="178"/>
      <c r="AQ668" s="201"/>
      <c r="AR668" s="194"/>
      <c r="AS668" s="172" t="s">
        <v>285</v>
      </c>
      <c r="AT668" s="173"/>
      <c r="AU668" s="194"/>
      <c r="AV668" s="194"/>
      <c r="AW668" s="172" t="s">
        <v>263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293</v>
      </c>
      <c r="F672" s="167"/>
      <c r="G672" s="168" t="s">
        <v>291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275</v>
      </c>
      <c r="AJ672" s="179"/>
      <c r="AK672" s="179"/>
      <c r="AL672" s="177"/>
      <c r="AM672" s="179" t="s">
        <v>350</v>
      </c>
      <c r="AN672" s="179"/>
      <c r="AO672" s="179"/>
      <c r="AP672" s="177"/>
      <c r="AQ672" s="177" t="s">
        <v>284</v>
      </c>
      <c r="AR672" s="169"/>
      <c r="AS672" s="169"/>
      <c r="AT672" s="170"/>
      <c r="AU672" s="199" t="s">
        <v>212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285</v>
      </c>
      <c r="AH673" s="173"/>
      <c r="AI673" s="180"/>
      <c r="AJ673" s="180"/>
      <c r="AK673" s="180"/>
      <c r="AL673" s="178"/>
      <c r="AM673" s="180"/>
      <c r="AN673" s="180"/>
      <c r="AO673" s="180"/>
      <c r="AP673" s="178"/>
      <c r="AQ673" s="201"/>
      <c r="AR673" s="194"/>
      <c r="AS673" s="172" t="s">
        <v>285</v>
      </c>
      <c r="AT673" s="173"/>
      <c r="AU673" s="194"/>
      <c r="AV673" s="194"/>
      <c r="AW673" s="172" t="s">
        <v>263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293</v>
      </c>
      <c r="F677" s="167"/>
      <c r="G677" s="168" t="s">
        <v>291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275</v>
      </c>
      <c r="AJ677" s="179"/>
      <c r="AK677" s="179"/>
      <c r="AL677" s="177"/>
      <c r="AM677" s="179" t="s">
        <v>350</v>
      </c>
      <c r="AN677" s="179"/>
      <c r="AO677" s="179"/>
      <c r="AP677" s="177"/>
      <c r="AQ677" s="177" t="s">
        <v>284</v>
      </c>
      <c r="AR677" s="169"/>
      <c r="AS677" s="169"/>
      <c r="AT677" s="170"/>
      <c r="AU677" s="199" t="s">
        <v>212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285</v>
      </c>
      <c r="AH678" s="173"/>
      <c r="AI678" s="180"/>
      <c r="AJ678" s="180"/>
      <c r="AK678" s="180"/>
      <c r="AL678" s="178"/>
      <c r="AM678" s="180"/>
      <c r="AN678" s="180"/>
      <c r="AO678" s="180"/>
      <c r="AP678" s="178"/>
      <c r="AQ678" s="201"/>
      <c r="AR678" s="194"/>
      <c r="AS678" s="172" t="s">
        <v>285</v>
      </c>
      <c r="AT678" s="173"/>
      <c r="AU678" s="194"/>
      <c r="AV678" s="194"/>
      <c r="AW678" s="172" t="s">
        <v>263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293</v>
      </c>
      <c r="F682" s="167"/>
      <c r="G682" s="168" t="s">
        <v>291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275</v>
      </c>
      <c r="AJ682" s="179"/>
      <c r="AK682" s="179"/>
      <c r="AL682" s="177"/>
      <c r="AM682" s="179" t="s">
        <v>350</v>
      </c>
      <c r="AN682" s="179"/>
      <c r="AO682" s="179"/>
      <c r="AP682" s="177"/>
      <c r="AQ682" s="177" t="s">
        <v>284</v>
      </c>
      <c r="AR682" s="169"/>
      <c r="AS682" s="169"/>
      <c r="AT682" s="170"/>
      <c r="AU682" s="199" t="s">
        <v>212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285</v>
      </c>
      <c r="AH683" s="173"/>
      <c r="AI683" s="180"/>
      <c r="AJ683" s="180"/>
      <c r="AK683" s="180"/>
      <c r="AL683" s="178"/>
      <c r="AM683" s="180"/>
      <c r="AN683" s="180"/>
      <c r="AO683" s="180"/>
      <c r="AP683" s="178"/>
      <c r="AQ683" s="201"/>
      <c r="AR683" s="194"/>
      <c r="AS683" s="172" t="s">
        <v>285</v>
      </c>
      <c r="AT683" s="173"/>
      <c r="AU683" s="194"/>
      <c r="AV683" s="194"/>
      <c r="AW683" s="172" t="s">
        <v>263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293</v>
      </c>
      <c r="F687" s="167"/>
      <c r="G687" s="168" t="s">
        <v>291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275</v>
      </c>
      <c r="AJ687" s="179"/>
      <c r="AK687" s="179"/>
      <c r="AL687" s="177"/>
      <c r="AM687" s="179" t="s">
        <v>350</v>
      </c>
      <c r="AN687" s="179"/>
      <c r="AO687" s="179"/>
      <c r="AP687" s="177"/>
      <c r="AQ687" s="177" t="s">
        <v>284</v>
      </c>
      <c r="AR687" s="169"/>
      <c r="AS687" s="169"/>
      <c r="AT687" s="170"/>
      <c r="AU687" s="199" t="s">
        <v>212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285</v>
      </c>
      <c r="AH688" s="173"/>
      <c r="AI688" s="180"/>
      <c r="AJ688" s="180"/>
      <c r="AK688" s="180"/>
      <c r="AL688" s="178"/>
      <c r="AM688" s="180"/>
      <c r="AN688" s="180"/>
      <c r="AO688" s="180"/>
      <c r="AP688" s="178"/>
      <c r="AQ688" s="201"/>
      <c r="AR688" s="194"/>
      <c r="AS688" s="172" t="s">
        <v>285</v>
      </c>
      <c r="AT688" s="173"/>
      <c r="AU688" s="194"/>
      <c r="AV688" s="194"/>
      <c r="AW688" s="172" t="s">
        <v>263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293</v>
      </c>
      <c r="F692" s="167"/>
      <c r="G692" s="168" t="s">
        <v>291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275</v>
      </c>
      <c r="AJ692" s="179"/>
      <c r="AK692" s="179"/>
      <c r="AL692" s="177"/>
      <c r="AM692" s="179" t="s">
        <v>350</v>
      </c>
      <c r="AN692" s="179"/>
      <c r="AO692" s="179"/>
      <c r="AP692" s="177"/>
      <c r="AQ692" s="177" t="s">
        <v>284</v>
      </c>
      <c r="AR692" s="169"/>
      <c r="AS692" s="169"/>
      <c r="AT692" s="170"/>
      <c r="AU692" s="199" t="s">
        <v>212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285</v>
      </c>
      <c r="AH693" s="173"/>
      <c r="AI693" s="180"/>
      <c r="AJ693" s="180"/>
      <c r="AK693" s="180"/>
      <c r="AL693" s="178"/>
      <c r="AM693" s="180"/>
      <c r="AN693" s="180"/>
      <c r="AO693" s="180"/>
      <c r="AP693" s="178"/>
      <c r="AQ693" s="201"/>
      <c r="AR693" s="194"/>
      <c r="AS693" s="172" t="s">
        <v>285</v>
      </c>
      <c r="AT693" s="173"/>
      <c r="AU693" s="194"/>
      <c r="AV693" s="194"/>
      <c r="AW693" s="172" t="s">
        <v>263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2" t="s">
        <v>125</v>
      </c>
      <c r="F697" s="653"/>
      <c r="G697" s="653"/>
      <c r="H697" s="653"/>
      <c r="I697" s="653"/>
      <c r="J697" s="653"/>
      <c r="K697" s="653"/>
      <c r="L697" s="653"/>
      <c r="M697" s="653"/>
      <c r="N697" s="653"/>
      <c r="O697" s="653"/>
      <c r="P697" s="653"/>
      <c r="Q697" s="653"/>
      <c r="R697" s="653"/>
      <c r="S697" s="653"/>
      <c r="T697" s="653"/>
      <c r="U697" s="653"/>
      <c r="V697" s="653"/>
      <c r="W697" s="653"/>
      <c r="X697" s="653"/>
      <c r="Y697" s="653"/>
      <c r="Z697" s="653"/>
      <c r="AA697" s="653"/>
      <c r="AB697" s="653"/>
      <c r="AC697" s="653"/>
      <c r="AD697" s="653"/>
      <c r="AE697" s="653"/>
      <c r="AF697" s="653"/>
      <c r="AG697" s="653"/>
      <c r="AH697" s="653"/>
      <c r="AI697" s="653"/>
      <c r="AJ697" s="653"/>
      <c r="AK697" s="653"/>
      <c r="AL697" s="653"/>
      <c r="AM697" s="653"/>
      <c r="AN697" s="653"/>
      <c r="AO697" s="653"/>
      <c r="AP697" s="653"/>
      <c r="AQ697" s="653"/>
      <c r="AR697" s="653"/>
      <c r="AS697" s="653"/>
      <c r="AT697" s="653"/>
      <c r="AU697" s="653"/>
      <c r="AV697" s="653"/>
      <c r="AW697" s="653"/>
      <c r="AX697" s="654"/>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5" t="s">
        <v>103</v>
      </c>
      <c r="B700" s="656"/>
      <c r="C700" s="656"/>
      <c r="D700" s="656"/>
      <c r="E700" s="656"/>
      <c r="F700" s="656"/>
      <c r="G700" s="656"/>
      <c r="H700" s="656"/>
      <c r="I700" s="656"/>
      <c r="J700" s="656"/>
      <c r="K700" s="656"/>
      <c r="L700" s="656"/>
      <c r="M700" s="656"/>
      <c r="N700" s="656"/>
      <c r="O700" s="656"/>
      <c r="P700" s="656"/>
      <c r="Q700" s="656"/>
      <c r="R700" s="656"/>
      <c r="S700" s="656"/>
      <c r="T700" s="656"/>
      <c r="U700" s="656"/>
      <c r="V700" s="656"/>
      <c r="W700" s="656"/>
      <c r="X700" s="656"/>
      <c r="Y700" s="656"/>
      <c r="Z700" s="656"/>
      <c r="AA700" s="656"/>
      <c r="AB700" s="656"/>
      <c r="AC700" s="656"/>
      <c r="AD700" s="656"/>
      <c r="AE700" s="656"/>
      <c r="AF700" s="656"/>
      <c r="AG700" s="656"/>
      <c r="AH700" s="656"/>
      <c r="AI700" s="656"/>
      <c r="AJ700" s="656"/>
      <c r="AK700" s="656"/>
      <c r="AL700" s="656"/>
      <c r="AM700" s="656"/>
      <c r="AN700" s="656"/>
      <c r="AO700" s="656"/>
      <c r="AP700" s="656"/>
      <c r="AQ700" s="656"/>
      <c r="AR700" s="656"/>
      <c r="AS700" s="656"/>
      <c r="AT700" s="656"/>
      <c r="AU700" s="656"/>
      <c r="AV700" s="656"/>
      <c r="AW700" s="656"/>
      <c r="AX700" s="657"/>
    </row>
    <row r="701" spans="1:50" ht="27" customHeight="1" x14ac:dyDescent="0.15">
      <c r="A701" s="3"/>
      <c r="B701" s="9"/>
      <c r="C701" s="658" t="s">
        <v>69</v>
      </c>
      <c r="D701" s="659"/>
      <c r="E701" s="659"/>
      <c r="F701" s="659"/>
      <c r="G701" s="659"/>
      <c r="H701" s="659"/>
      <c r="I701" s="659"/>
      <c r="J701" s="659"/>
      <c r="K701" s="659"/>
      <c r="L701" s="659"/>
      <c r="M701" s="659"/>
      <c r="N701" s="659"/>
      <c r="O701" s="659"/>
      <c r="P701" s="659"/>
      <c r="Q701" s="659"/>
      <c r="R701" s="659"/>
      <c r="S701" s="659"/>
      <c r="T701" s="659"/>
      <c r="U701" s="659"/>
      <c r="V701" s="659"/>
      <c r="W701" s="659"/>
      <c r="X701" s="659"/>
      <c r="Y701" s="659"/>
      <c r="Z701" s="659"/>
      <c r="AA701" s="659"/>
      <c r="AB701" s="659"/>
      <c r="AC701" s="660"/>
      <c r="AD701" s="659" t="s">
        <v>55</v>
      </c>
      <c r="AE701" s="659"/>
      <c r="AF701" s="659"/>
      <c r="AG701" s="661" t="s">
        <v>50</v>
      </c>
      <c r="AH701" s="659"/>
      <c r="AI701" s="659"/>
      <c r="AJ701" s="659"/>
      <c r="AK701" s="659"/>
      <c r="AL701" s="659"/>
      <c r="AM701" s="659"/>
      <c r="AN701" s="659"/>
      <c r="AO701" s="659"/>
      <c r="AP701" s="659"/>
      <c r="AQ701" s="659"/>
      <c r="AR701" s="659"/>
      <c r="AS701" s="659"/>
      <c r="AT701" s="659"/>
      <c r="AU701" s="659"/>
      <c r="AV701" s="659"/>
      <c r="AW701" s="659"/>
      <c r="AX701" s="662"/>
    </row>
    <row r="702" spans="1:50" ht="98.25" customHeight="1" x14ac:dyDescent="0.15">
      <c r="A702" s="88" t="s">
        <v>216</v>
      </c>
      <c r="B702" s="89"/>
      <c r="C702" s="624" t="s">
        <v>217</v>
      </c>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6"/>
      <c r="AD702" s="627" t="s">
        <v>496</v>
      </c>
      <c r="AE702" s="628"/>
      <c r="AF702" s="628"/>
      <c r="AG702" s="629" t="s">
        <v>397</v>
      </c>
      <c r="AH702" s="630"/>
      <c r="AI702" s="630"/>
      <c r="AJ702" s="630"/>
      <c r="AK702" s="630"/>
      <c r="AL702" s="630"/>
      <c r="AM702" s="630"/>
      <c r="AN702" s="630"/>
      <c r="AO702" s="630"/>
      <c r="AP702" s="630"/>
      <c r="AQ702" s="630"/>
      <c r="AR702" s="630"/>
      <c r="AS702" s="630"/>
      <c r="AT702" s="630"/>
      <c r="AU702" s="630"/>
      <c r="AV702" s="630"/>
      <c r="AW702" s="630"/>
      <c r="AX702" s="631"/>
    </row>
    <row r="703" spans="1:50" ht="95.25" customHeight="1" x14ac:dyDescent="0.15">
      <c r="A703" s="90"/>
      <c r="B703" s="91"/>
      <c r="C703" s="632" t="s">
        <v>88</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94"/>
      <c r="AD703" s="595" t="s">
        <v>496</v>
      </c>
      <c r="AE703" s="596"/>
      <c r="AF703" s="596"/>
      <c r="AG703" s="590" t="s">
        <v>483</v>
      </c>
      <c r="AH703" s="591"/>
      <c r="AI703" s="591"/>
      <c r="AJ703" s="591"/>
      <c r="AK703" s="591"/>
      <c r="AL703" s="591"/>
      <c r="AM703" s="591"/>
      <c r="AN703" s="591"/>
      <c r="AO703" s="591"/>
      <c r="AP703" s="591"/>
      <c r="AQ703" s="591"/>
      <c r="AR703" s="591"/>
      <c r="AS703" s="591"/>
      <c r="AT703" s="591"/>
      <c r="AU703" s="591"/>
      <c r="AV703" s="591"/>
      <c r="AW703" s="591"/>
      <c r="AX703" s="592"/>
    </row>
    <row r="704" spans="1:50" ht="105" customHeight="1" x14ac:dyDescent="0.15">
      <c r="A704" s="92"/>
      <c r="B704" s="93"/>
      <c r="C704" s="634" t="s">
        <v>220</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6" t="s">
        <v>496</v>
      </c>
      <c r="AE704" s="607"/>
      <c r="AF704" s="607"/>
      <c r="AG704" s="97" t="s">
        <v>505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637" t="s">
        <v>94</v>
      </c>
      <c r="D705" s="63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39"/>
      <c r="AD705" s="640" t="s">
        <v>496</v>
      </c>
      <c r="AE705" s="641"/>
      <c r="AF705" s="641"/>
      <c r="AG705" s="94" t="s">
        <v>540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2" t="s">
        <v>115</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595" t="s">
        <v>506</v>
      </c>
      <c r="AE706" s="596"/>
      <c r="AF706" s="614"/>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5" t="s">
        <v>356</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648" t="s">
        <v>506</v>
      </c>
      <c r="AE707" s="649"/>
      <c r="AF707" s="649"/>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50" t="s">
        <v>13</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579" t="s">
        <v>496</v>
      </c>
      <c r="AE708" s="580"/>
      <c r="AF708" s="580"/>
      <c r="AG708" s="582" t="s">
        <v>508</v>
      </c>
      <c r="AH708" s="583"/>
      <c r="AI708" s="583"/>
      <c r="AJ708" s="583"/>
      <c r="AK708" s="583"/>
      <c r="AL708" s="583"/>
      <c r="AM708" s="583"/>
      <c r="AN708" s="583"/>
      <c r="AO708" s="583"/>
      <c r="AP708" s="583"/>
      <c r="AQ708" s="583"/>
      <c r="AR708" s="583"/>
      <c r="AS708" s="583"/>
      <c r="AT708" s="583"/>
      <c r="AU708" s="583"/>
      <c r="AV708" s="583"/>
      <c r="AW708" s="583"/>
      <c r="AX708" s="584"/>
    </row>
    <row r="709" spans="1:50" ht="26.25" customHeight="1" x14ac:dyDescent="0.15">
      <c r="A709" s="106"/>
      <c r="B709" s="107"/>
      <c r="C709" s="593" t="s">
        <v>190</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5" t="s">
        <v>496</v>
      </c>
      <c r="AE709" s="596"/>
      <c r="AF709" s="596"/>
      <c r="AG709" s="590" t="s">
        <v>57</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106"/>
      <c r="B710" s="107"/>
      <c r="C710" s="593" t="s">
        <v>14</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5" t="s">
        <v>461</v>
      </c>
      <c r="AE710" s="596"/>
      <c r="AF710" s="596"/>
      <c r="AG710" s="590"/>
      <c r="AH710" s="591"/>
      <c r="AI710" s="591"/>
      <c r="AJ710" s="591"/>
      <c r="AK710" s="591"/>
      <c r="AL710" s="591"/>
      <c r="AM710" s="591"/>
      <c r="AN710" s="591"/>
      <c r="AO710" s="591"/>
      <c r="AP710" s="591"/>
      <c r="AQ710" s="591"/>
      <c r="AR710" s="591"/>
      <c r="AS710" s="591"/>
      <c r="AT710" s="591"/>
      <c r="AU710" s="591"/>
      <c r="AV710" s="591"/>
      <c r="AW710" s="591"/>
      <c r="AX710" s="592"/>
    </row>
    <row r="711" spans="1:50" ht="58.5" customHeight="1" x14ac:dyDescent="0.15">
      <c r="A711" s="106"/>
      <c r="B711" s="107"/>
      <c r="C711" s="593" t="s">
        <v>83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05"/>
      <c r="AD711" s="595" t="s">
        <v>496</v>
      </c>
      <c r="AE711" s="596"/>
      <c r="AF711" s="596"/>
      <c r="AG711" s="590" t="s">
        <v>509</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106"/>
      <c r="B712" s="107"/>
      <c r="C712" s="593" t="s">
        <v>313</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05"/>
      <c r="AD712" s="606" t="s">
        <v>461</v>
      </c>
      <c r="AE712" s="607"/>
      <c r="AF712" s="607"/>
      <c r="AG712" s="608"/>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106"/>
      <c r="B713" s="107"/>
      <c r="C713" s="611" t="s">
        <v>322</v>
      </c>
      <c r="D713" s="612"/>
      <c r="E713" s="612"/>
      <c r="F713" s="612"/>
      <c r="G713" s="612"/>
      <c r="H713" s="612"/>
      <c r="I713" s="612"/>
      <c r="J713" s="612"/>
      <c r="K713" s="612"/>
      <c r="L713" s="612"/>
      <c r="M713" s="612"/>
      <c r="N713" s="612"/>
      <c r="O713" s="612"/>
      <c r="P713" s="612"/>
      <c r="Q713" s="612"/>
      <c r="R713" s="612"/>
      <c r="S713" s="612"/>
      <c r="T713" s="612"/>
      <c r="U713" s="612"/>
      <c r="V713" s="612"/>
      <c r="W713" s="612"/>
      <c r="X713" s="612"/>
      <c r="Y713" s="612"/>
      <c r="Z713" s="612"/>
      <c r="AA713" s="612"/>
      <c r="AB713" s="612"/>
      <c r="AC713" s="613"/>
      <c r="AD713" s="595" t="s">
        <v>461</v>
      </c>
      <c r="AE713" s="596"/>
      <c r="AF713" s="614"/>
      <c r="AG713" s="590"/>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108"/>
      <c r="B714" s="109"/>
      <c r="C714" s="615" t="s">
        <v>274</v>
      </c>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7"/>
      <c r="AD714" s="618" t="s">
        <v>461</v>
      </c>
      <c r="AE714" s="619"/>
      <c r="AF714" s="620"/>
      <c r="AG714" s="621"/>
      <c r="AH714" s="622"/>
      <c r="AI714" s="622"/>
      <c r="AJ714" s="622"/>
      <c r="AK714" s="622"/>
      <c r="AL714" s="622"/>
      <c r="AM714" s="622"/>
      <c r="AN714" s="622"/>
      <c r="AO714" s="622"/>
      <c r="AP714" s="622"/>
      <c r="AQ714" s="622"/>
      <c r="AR714" s="622"/>
      <c r="AS714" s="622"/>
      <c r="AT714" s="622"/>
      <c r="AU714" s="622"/>
      <c r="AV714" s="622"/>
      <c r="AW714" s="622"/>
      <c r="AX714" s="623"/>
    </row>
    <row r="715" spans="1:50" ht="64.5" customHeight="1" x14ac:dyDescent="0.15">
      <c r="A715" s="104" t="s">
        <v>92</v>
      </c>
      <c r="B715" s="105"/>
      <c r="C715" s="576" t="s">
        <v>365</v>
      </c>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8"/>
      <c r="AD715" s="579" t="s">
        <v>507</v>
      </c>
      <c r="AE715" s="580"/>
      <c r="AF715" s="581"/>
      <c r="AG715" s="582" t="s">
        <v>162</v>
      </c>
      <c r="AH715" s="583"/>
      <c r="AI715" s="583"/>
      <c r="AJ715" s="583"/>
      <c r="AK715" s="583"/>
      <c r="AL715" s="583"/>
      <c r="AM715" s="583"/>
      <c r="AN715" s="583"/>
      <c r="AO715" s="583"/>
      <c r="AP715" s="583"/>
      <c r="AQ715" s="583"/>
      <c r="AR715" s="583"/>
      <c r="AS715" s="583"/>
      <c r="AT715" s="583"/>
      <c r="AU715" s="583"/>
      <c r="AV715" s="583"/>
      <c r="AW715" s="583"/>
      <c r="AX715" s="584"/>
    </row>
    <row r="716" spans="1:50" ht="35.25" customHeight="1" x14ac:dyDescent="0.15">
      <c r="A716" s="106"/>
      <c r="B716" s="107"/>
      <c r="C716" s="585" t="s">
        <v>100</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88" t="s">
        <v>461</v>
      </c>
      <c r="AE716" s="589"/>
      <c r="AF716" s="589"/>
      <c r="AG716" s="590"/>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106"/>
      <c r="B717" s="107"/>
      <c r="C717" s="593" t="s">
        <v>295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5" t="s">
        <v>496</v>
      </c>
      <c r="AE717" s="596"/>
      <c r="AF717" s="596"/>
      <c r="AG717" s="590" t="s">
        <v>327</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108"/>
      <c r="B718" s="109"/>
      <c r="C718" s="593" t="s">
        <v>97</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5" t="s">
        <v>496</v>
      </c>
      <c r="AE718" s="596"/>
      <c r="AF718" s="596"/>
      <c r="AG718" s="163" t="s">
        <v>232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52</v>
      </c>
      <c r="B719" s="158"/>
      <c r="C719" s="597" t="s">
        <v>222</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579" t="s">
        <v>461</v>
      </c>
      <c r="AE719" s="580"/>
      <c r="AF719" s="580"/>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0" t="s">
        <v>238</v>
      </c>
      <c r="D720" s="601"/>
      <c r="E720" s="601"/>
      <c r="F720" s="602"/>
      <c r="G720" s="603" t="s">
        <v>49</v>
      </c>
      <c r="H720" s="601"/>
      <c r="I720" s="601"/>
      <c r="J720" s="601"/>
      <c r="K720" s="601"/>
      <c r="L720" s="601"/>
      <c r="M720" s="601"/>
      <c r="N720" s="603" t="s">
        <v>250</v>
      </c>
      <c r="O720" s="601"/>
      <c r="P720" s="601"/>
      <c r="Q720" s="601"/>
      <c r="R720" s="601"/>
      <c r="S720" s="601"/>
      <c r="T720" s="601"/>
      <c r="U720" s="601"/>
      <c r="V720" s="601"/>
      <c r="W720" s="601"/>
      <c r="X720" s="601"/>
      <c r="Y720" s="601"/>
      <c r="Z720" s="601"/>
      <c r="AA720" s="601"/>
      <c r="AB720" s="601"/>
      <c r="AC720" s="601"/>
      <c r="AD720" s="601"/>
      <c r="AE720" s="601"/>
      <c r="AF720" s="604"/>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8"/>
      <c r="D721" s="559"/>
      <c r="E721" s="559"/>
      <c r="F721" s="560"/>
      <c r="G721" s="561"/>
      <c r="H721" s="562"/>
      <c r="I721" s="22" t="str">
        <f>IF(OR(G721="　",G721=""),"","-")</f>
        <v/>
      </c>
      <c r="J721" s="563"/>
      <c r="K721" s="563"/>
      <c r="L721" s="22" t="str">
        <f>IF(M721="","","-")</f>
        <v/>
      </c>
      <c r="M721" s="25"/>
      <c r="N721" s="564"/>
      <c r="O721" s="565"/>
      <c r="P721" s="565"/>
      <c r="Q721" s="565"/>
      <c r="R721" s="565"/>
      <c r="S721" s="565"/>
      <c r="T721" s="565"/>
      <c r="U721" s="565"/>
      <c r="V721" s="565"/>
      <c r="W721" s="565"/>
      <c r="X721" s="565"/>
      <c r="Y721" s="565"/>
      <c r="Z721" s="565"/>
      <c r="AA721" s="565"/>
      <c r="AB721" s="565"/>
      <c r="AC721" s="565"/>
      <c r="AD721" s="565"/>
      <c r="AE721" s="565"/>
      <c r="AF721" s="566"/>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8"/>
      <c r="D722" s="559"/>
      <c r="E722" s="559"/>
      <c r="F722" s="560"/>
      <c r="G722" s="561"/>
      <c r="H722" s="562"/>
      <c r="I722" s="22" t="str">
        <f>IF(OR(G722="　",G722=""),"","-")</f>
        <v/>
      </c>
      <c r="J722" s="563"/>
      <c r="K722" s="563"/>
      <c r="L722" s="22" t="str">
        <f>IF(M722="","","-")</f>
        <v/>
      </c>
      <c r="M722" s="25"/>
      <c r="N722" s="564"/>
      <c r="O722" s="565"/>
      <c r="P722" s="565"/>
      <c r="Q722" s="565"/>
      <c r="R722" s="565"/>
      <c r="S722" s="565"/>
      <c r="T722" s="565"/>
      <c r="U722" s="565"/>
      <c r="V722" s="565"/>
      <c r="W722" s="565"/>
      <c r="X722" s="565"/>
      <c r="Y722" s="565"/>
      <c r="Z722" s="565"/>
      <c r="AA722" s="565"/>
      <c r="AB722" s="565"/>
      <c r="AC722" s="565"/>
      <c r="AD722" s="565"/>
      <c r="AE722" s="565"/>
      <c r="AF722" s="566"/>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8"/>
      <c r="D723" s="559"/>
      <c r="E723" s="559"/>
      <c r="F723" s="560"/>
      <c r="G723" s="561"/>
      <c r="H723" s="562"/>
      <c r="I723" s="22" t="str">
        <f>IF(OR(G723="　",G723=""),"","-")</f>
        <v/>
      </c>
      <c r="J723" s="563"/>
      <c r="K723" s="563"/>
      <c r="L723" s="22" t="str">
        <f>IF(M723="","","-")</f>
        <v/>
      </c>
      <c r="M723" s="25"/>
      <c r="N723" s="564"/>
      <c r="O723" s="565"/>
      <c r="P723" s="565"/>
      <c r="Q723" s="565"/>
      <c r="R723" s="565"/>
      <c r="S723" s="565"/>
      <c r="T723" s="565"/>
      <c r="U723" s="565"/>
      <c r="V723" s="565"/>
      <c r="W723" s="565"/>
      <c r="X723" s="565"/>
      <c r="Y723" s="565"/>
      <c r="Z723" s="565"/>
      <c r="AA723" s="565"/>
      <c r="AB723" s="565"/>
      <c r="AC723" s="565"/>
      <c r="AD723" s="565"/>
      <c r="AE723" s="565"/>
      <c r="AF723" s="566"/>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8"/>
      <c r="D724" s="559"/>
      <c r="E724" s="559"/>
      <c r="F724" s="560"/>
      <c r="G724" s="561"/>
      <c r="H724" s="562"/>
      <c r="I724" s="22" t="str">
        <f>IF(OR(G724="　",G724=""),"","-")</f>
        <v/>
      </c>
      <c r="J724" s="563"/>
      <c r="K724" s="563"/>
      <c r="L724" s="22" t="str">
        <f>IF(M724="","","-")</f>
        <v/>
      </c>
      <c r="M724" s="25"/>
      <c r="N724" s="564"/>
      <c r="O724" s="565"/>
      <c r="P724" s="565"/>
      <c r="Q724" s="565"/>
      <c r="R724" s="565"/>
      <c r="S724" s="565"/>
      <c r="T724" s="565"/>
      <c r="U724" s="565"/>
      <c r="V724" s="565"/>
      <c r="W724" s="565"/>
      <c r="X724" s="565"/>
      <c r="Y724" s="565"/>
      <c r="Z724" s="565"/>
      <c r="AA724" s="565"/>
      <c r="AB724" s="565"/>
      <c r="AC724" s="565"/>
      <c r="AD724" s="565"/>
      <c r="AE724" s="565"/>
      <c r="AF724" s="566"/>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7"/>
      <c r="D725" s="568"/>
      <c r="E725" s="568"/>
      <c r="F725" s="569"/>
      <c r="G725" s="570"/>
      <c r="H725" s="571"/>
      <c r="I725" s="23" t="str">
        <f>IF(OR(G725="　",G725=""),"","-")</f>
        <v/>
      </c>
      <c r="J725" s="572"/>
      <c r="K725" s="572"/>
      <c r="L725" s="23" t="str">
        <f>IF(M725="","","-")</f>
        <v/>
      </c>
      <c r="M725" s="26"/>
      <c r="N725" s="573"/>
      <c r="O725" s="574"/>
      <c r="P725" s="574"/>
      <c r="Q725" s="574"/>
      <c r="R725" s="574"/>
      <c r="S725" s="574"/>
      <c r="T725" s="574"/>
      <c r="U725" s="574"/>
      <c r="V725" s="574"/>
      <c r="W725" s="574"/>
      <c r="X725" s="574"/>
      <c r="Y725" s="574"/>
      <c r="Z725" s="574"/>
      <c r="AA725" s="574"/>
      <c r="AB725" s="574"/>
      <c r="AC725" s="574"/>
      <c r="AD725" s="574"/>
      <c r="AE725" s="574"/>
      <c r="AF725" s="57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93</v>
      </c>
      <c r="B726" s="110"/>
      <c r="C726" s="491" t="s">
        <v>107</v>
      </c>
      <c r="D726" s="286"/>
      <c r="E726" s="286"/>
      <c r="F726" s="493"/>
      <c r="G726" s="359" t="s">
        <v>541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527"/>
    </row>
    <row r="727" spans="1:50" ht="67.5" customHeight="1" x14ac:dyDescent="0.15">
      <c r="A727" s="111"/>
      <c r="B727" s="112"/>
      <c r="C727" s="528" t="s">
        <v>111</v>
      </c>
      <c r="D727" s="529"/>
      <c r="E727" s="529"/>
      <c r="F727" s="530"/>
      <c r="G727" s="531" t="s">
        <v>542</v>
      </c>
      <c r="H727" s="531"/>
      <c r="I727" s="531"/>
      <c r="J727" s="531"/>
      <c r="K727" s="531"/>
      <c r="L727" s="531"/>
      <c r="M727" s="531"/>
      <c r="N727" s="531"/>
      <c r="O727" s="531"/>
      <c r="P727" s="531"/>
      <c r="Q727" s="531"/>
      <c r="R727" s="531"/>
      <c r="S727" s="531"/>
      <c r="T727" s="531"/>
      <c r="U727" s="531"/>
      <c r="V727" s="531"/>
      <c r="W727" s="531"/>
      <c r="X727" s="531"/>
      <c r="Y727" s="531"/>
      <c r="Z727" s="531"/>
      <c r="AA727" s="531"/>
      <c r="AB727" s="531"/>
      <c r="AC727" s="531"/>
      <c r="AD727" s="531"/>
      <c r="AE727" s="531"/>
      <c r="AF727" s="531"/>
      <c r="AG727" s="531"/>
      <c r="AH727" s="531"/>
      <c r="AI727" s="531"/>
      <c r="AJ727" s="531"/>
      <c r="AK727" s="531"/>
      <c r="AL727" s="531"/>
      <c r="AM727" s="531"/>
      <c r="AN727" s="531"/>
      <c r="AO727" s="531"/>
      <c r="AP727" s="531"/>
      <c r="AQ727" s="531"/>
      <c r="AR727" s="531"/>
      <c r="AS727" s="531"/>
      <c r="AT727" s="531"/>
      <c r="AU727" s="531"/>
      <c r="AV727" s="531"/>
      <c r="AW727" s="531"/>
      <c r="AX727" s="532"/>
    </row>
    <row r="728" spans="1:50" ht="24" customHeight="1" x14ac:dyDescent="0.15">
      <c r="A728" s="533" t="s">
        <v>85</v>
      </c>
      <c r="B728" s="534"/>
      <c r="C728" s="534"/>
      <c r="D728" s="534"/>
      <c r="E728" s="534"/>
      <c r="F728" s="534"/>
      <c r="G728" s="534"/>
      <c r="H728" s="534"/>
      <c r="I728" s="534"/>
      <c r="J728" s="534"/>
      <c r="K728" s="534"/>
      <c r="L728" s="534"/>
      <c r="M728" s="534"/>
      <c r="N728" s="534"/>
      <c r="O728" s="534"/>
      <c r="P728" s="534"/>
      <c r="Q728" s="534"/>
      <c r="R728" s="534"/>
      <c r="S728" s="534"/>
      <c r="T728" s="534"/>
      <c r="U728" s="534"/>
      <c r="V728" s="534"/>
      <c r="W728" s="534"/>
      <c r="X728" s="534"/>
      <c r="Y728" s="534"/>
      <c r="Z728" s="534"/>
      <c r="AA728" s="534"/>
      <c r="AB728" s="534"/>
      <c r="AC728" s="534"/>
      <c r="AD728" s="534"/>
      <c r="AE728" s="534"/>
      <c r="AF728" s="534"/>
      <c r="AG728" s="534"/>
      <c r="AH728" s="534"/>
      <c r="AI728" s="534"/>
      <c r="AJ728" s="534"/>
      <c r="AK728" s="534"/>
      <c r="AL728" s="534"/>
      <c r="AM728" s="534"/>
      <c r="AN728" s="534"/>
      <c r="AO728" s="534"/>
      <c r="AP728" s="534"/>
      <c r="AQ728" s="534"/>
      <c r="AR728" s="534"/>
      <c r="AS728" s="534"/>
      <c r="AT728" s="534"/>
      <c r="AU728" s="534"/>
      <c r="AV728" s="534"/>
      <c r="AW728" s="534"/>
      <c r="AX728" s="535"/>
    </row>
    <row r="729" spans="1:50" ht="29.25" customHeight="1" x14ac:dyDescent="0.15">
      <c r="A729" s="536" t="s">
        <v>545</v>
      </c>
      <c r="B729" s="537"/>
      <c r="C729" s="537"/>
      <c r="D729" s="537"/>
      <c r="E729" s="537"/>
      <c r="F729" s="537"/>
      <c r="G729" s="537"/>
      <c r="H729" s="537"/>
      <c r="I729" s="537"/>
      <c r="J729" s="537"/>
      <c r="K729" s="537"/>
      <c r="L729" s="537"/>
      <c r="M729" s="537"/>
      <c r="N729" s="537"/>
      <c r="O729" s="537"/>
      <c r="P729" s="537"/>
      <c r="Q729" s="537"/>
      <c r="R729" s="537"/>
      <c r="S729" s="537"/>
      <c r="T729" s="537"/>
      <c r="U729" s="537"/>
      <c r="V729" s="537"/>
      <c r="W729" s="537"/>
      <c r="X729" s="537"/>
      <c r="Y729" s="537"/>
      <c r="Z729" s="537"/>
      <c r="AA729" s="537"/>
      <c r="AB729" s="537"/>
      <c r="AC729" s="537"/>
      <c r="AD729" s="537"/>
      <c r="AE729" s="537"/>
      <c r="AF729" s="537"/>
      <c r="AG729" s="537"/>
      <c r="AH729" s="537"/>
      <c r="AI729" s="537"/>
      <c r="AJ729" s="537"/>
      <c r="AK729" s="537"/>
      <c r="AL729" s="537"/>
      <c r="AM729" s="537"/>
      <c r="AN729" s="537"/>
      <c r="AO729" s="537"/>
      <c r="AP729" s="537"/>
      <c r="AQ729" s="537"/>
      <c r="AR729" s="537"/>
      <c r="AS729" s="537"/>
      <c r="AT729" s="537"/>
      <c r="AU729" s="537"/>
      <c r="AV729" s="537"/>
      <c r="AW729" s="537"/>
      <c r="AX729" s="538"/>
    </row>
    <row r="730" spans="1:50" ht="24.75" customHeight="1" x14ac:dyDescent="0.15">
      <c r="A730" s="539" t="s">
        <v>65</v>
      </c>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1"/>
    </row>
    <row r="731" spans="1:50" ht="58.5" customHeight="1" x14ac:dyDescent="0.15">
      <c r="A731" s="542" t="s">
        <v>186</v>
      </c>
      <c r="B731" s="543"/>
      <c r="C731" s="543"/>
      <c r="D731" s="543"/>
      <c r="E731" s="544"/>
      <c r="F731" s="545" t="s">
        <v>544</v>
      </c>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8"/>
    </row>
    <row r="732" spans="1:50" ht="24.75" customHeight="1" x14ac:dyDescent="0.15">
      <c r="A732" s="539" t="s">
        <v>102</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1"/>
    </row>
    <row r="733" spans="1:50" ht="66" customHeight="1" x14ac:dyDescent="0.15">
      <c r="A733" s="546" t="s">
        <v>215</v>
      </c>
      <c r="B733" s="547"/>
      <c r="C733" s="547"/>
      <c r="D733" s="547"/>
      <c r="E733" s="548"/>
      <c r="F733" s="545" t="s">
        <v>546</v>
      </c>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49" t="s">
        <v>86</v>
      </c>
      <c r="B734" s="550"/>
      <c r="C734" s="550"/>
      <c r="D734" s="550"/>
      <c r="E734" s="550"/>
      <c r="F734" s="550"/>
      <c r="G734" s="550"/>
      <c r="H734" s="550"/>
      <c r="I734" s="550"/>
      <c r="J734" s="550"/>
      <c r="K734" s="550"/>
      <c r="L734" s="550"/>
      <c r="M734" s="550"/>
      <c r="N734" s="550"/>
      <c r="O734" s="550"/>
      <c r="P734" s="550"/>
      <c r="Q734" s="550"/>
      <c r="R734" s="550"/>
      <c r="S734" s="550"/>
      <c r="T734" s="550"/>
      <c r="U734" s="550"/>
      <c r="V734" s="550"/>
      <c r="W734" s="550"/>
      <c r="X734" s="550"/>
      <c r="Y734" s="550"/>
      <c r="Z734" s="550"/>
      <c r="AA734" s="550"/>
      <c r="AB734" s="550"/>
      <c r="AC734" s="550"/>
      <c r="AD734" s="550"/>
      <c r="AE734" s="550"/>
      <c r="AF734" s="550"/>
      <c r="AG734" s="550"/>
      <c r="AH734" s="550"/>
      <c r="AI734" s="550"/>
      <c r="AJ734" s="550"/>
      <c r="AK734" s="550"/>
      <c r="AL734" s="550"/>
      <c r="AM734" s="550"/>
      <c r="AN734" s="550"/>
      <c r="AO734" s="550"/>
      <c r="AP734" s="550"/>
      <c r="AQ734" s="550"/>
      <c r="AR734" s="550"/>
      <c r="AS734" s="550"/>
      <c r="AT734" s="550"/>
      <c r="AU734" s="550"/>
      <c r="AV734" s="550"/>
      <c r="AW734" s="550"/>
      <c r="AX734" s="551"/>
    </row>
    <row r="735" spans="1:50" ht="67.5" customHeight="1" x14ac:dyDescent="0.15">
      <c r="A735" s="552"/>
      <c r="B735" s="553"/>
      <c r="C735" s="553"/>
      <c r="D735" s="553"/>
      <c r="E735" s="553"/>
      <c r="F735" s="553"/>
      <c r="G735" s="553"/>
      <c r="H735" s="553"/>
      <c r="I735" s="553"/>
      <c r="J735" s="553"/>
      <c r="K735" s="553"/>
      <c r="L735" s="553"/>
      <c r="M735" s="553"/>
      <c r="N735" s="553"/>
      <c r="O735" s="553"/>
      <c r="P735" s="553"/>
      <c r="Q735" s="553"/>
      <c r="R735" s="553"/>
      <c r="S735" s="553"/>
      <c r="T735" s="553"/>
      <c r="U735" s="553"/>
      <c r="V735" s="553"/>
      <c r="W735" s="553"/>
      <c r="X735" s="553"/>
      <c r="Y735" s="553"/>
      <c r="Z735" s="553"/>
      <c r="AA735" s="553"/>
      <c r="AB735" s="553"/>
      <c r="AC735" s="553"/>
      <c r="AD735" s="553"/>
      <c r="AE735" s="553"/>
      <c r="AF735" s="553"/>
      <c r="AG735" s="553"/>
      <c r="AH735" s="553"/>
      <c r="AI735" s="553"/>
      <c r="AJ735" s="553"/>
      <c r="AK735" s="553"/>
      <c r="AL735" s="553"/>
      <c r="AM735" s="553"/>
      <c r="AN735" s="553"/>
      <c r="AO735" s="553"/>
      <c r="AP735" s="553"/>
      <c r="AQ735" s="553"/>
      <c r="AR735" s="553"/>
      <c r="AS735" s="553"/>
      <c r="AT735" s="553"/>
      <c r="AU735" s="553"/>
      <c r="AV735" s="553"/>
      <c r="AW735" s="553"/>
      <c r="AX735" s="554"/>
    </row>
    <row r="736" spans="1:50" ht="24.75" customHeight="1" x14ac:dyDescent="0.15">
      <c r="A736" s="555" t="s">
        <v>375</v>
      </c>
      <c r="B736" s="556"/>
      <c r="C736" s="556"/>
      <c r="D736" s="556"/>
      <c r="E736" s="556"/>
      <c r="F736" s="556"/>
      <c r="G736" s="556"/>
      <c r="H736" s="556"/>
      <c r="I736" s="556"/>
      <c r="J736" s="556"/>
      <c r="K736" s="556"/>
      <c r="L736" s="556"/>
      <c r="M736" s="556"/>
      <c r="N736" s="556"/>
      <c r="O736" s="556"/>
      <c r="P736" s="556"/>
      <c r="Q736" s="556"/>
      <c r="R736" s="556"/>
      <c r="S736" s="556"/>
      <c r="T736" s="556"/>
      <c r="U736" s="556"/>
      <c r="V736" s="556"/>
      <c r="W736" s="556"/>
      <c r="X736" s="556"/>
      <c r="Y736" s="556"/>
      <c r="Z736" s="556"/>
      <c r="AA736" s="556"/>
      <c r="AB736" s="556"/>
      <c r="AC736" s="556"/>
      <c r="AD736" s="556"/>
      <c r="AE736" s="556"/>
      <c r="AF736" s="556"/>
      <c r="AG736" s="556"/>
      <c r="AH736" s="556"/>
      <c r="AI736" s="556"/>
      <c r="AJ736" s="556"/>
      <c r="AK736" s="556"/>
      <c r="AL736" s="556"/>
      <c r="AM736" s="556"/>
      <c r="AN736" s="556"/>
      <c r="AO736" s="556"/>
      <c r="AP736" s="556"/>
      <c r="AQ736" s="556"/>
      <c r="AR736" s="556"/>
      <c r="AS736" s="556"/>
      <c r="AT736" s="556"/>
      <c r="AU736" s="556"/>
      <c r="AV736" s="556"/>
      <c r="AW736" s="556"/>
      <c r="AX736" s="557"/>
    </row>
    <row r="737" spans="1:52" ht="24.75" customHeight="1" x14ac:dyDescent="0.15">
      <c r="A737" s="508" t="s">
        <v>406</v>
      </c>
      <c r="B737" s="188"/>
      <c r="C737" s="188"/>
      <c r="D737" s="189"/>
      <c r="E737" s="509" t="s">
        <v>532</v>
      </c>
      <c r="F737" s="509"/>
      <c r="G737" s="509"/>
      <c r="H737" s="509"/>
      <c r="I737" s="509"/>
      <c r="J737" s="509"/>
      <c r="K737" s="509"/>
      <c r="L737" s="509"/>
      <c r="M737" s="509"/>
      <c r="N737" s="461" t="s">
        <v>202</v>
      </c>
      <c r="O737" s="461"/>
      <c r="P737" s="461"/>
      <c r="Q737" s="461"/>
      <c r="R737" s="509" t="s">
        <v>532</v>
      </c>
      <c r="S737" s="509"/>
      <c r="T737" s="509"/>
      <c r="U737" s="509"/>
      <c r="V737" s="509"/>
      <c r="W737" s="509"/>
      <c r="X737" s="509"/>
      <c r="Y737" s="509"/>
      <c r="Z737" s="509"/>
      <c r="AA737" s="461" t="s">
        <v>403</v>
      </c>
      <c r="AB737" s="461"/>
      <c r="AC737" s="461"/>
      <c r="AD737" s="461"/>
      <c r="AE737" s="509" t="s">
        <v>532</v>
      </c>
      <c r="AF737" s="509"/>
      <c r="AG737" s="509"/>
      <c r="AH737" s="509"/>
      <c r="AI737" s="509"/>
      <c r="AJ737" s="509"/>
      <c r="AK737" s="509"/>
      <c r="AL737" s="509"/>
      <c r="AM737" s="509"/>
      <c r="AN737" s="461" t="s">
        <v>402</v>
      </c>
      <c r="AO737" s="461"/>
      <c r="AP737" s="461"/>
      <c r="AQ737" s="461"/>
      <c r="AR737" s="510" t="s">
        <v>532</v>
      </c>
      <c r="AS737" s="511"/>
      <c r="AT737" s="511"/>
      <c r="AU737" s="511"/>
      <c r="AV737" s="511"/>
      <c r="AW737" s="511"/>
      <c r="AX737" s="512"/>
      <c r="AY737" s="48"/>
      <c r="AZ737" s="48"/>
    </row>
    <row r="738" spans="1:52" ht="24.75" customHeight="1" x14ac:dyDescent="0.15">
      <c r="A738" s="508" t="s">
        <v>150</v>
      </c>
      <c r="B738" s="188"/>
      <c r="C738" s="188"/>
      <c r="D738" s="189"/>
      <c r="E738" s="509" t="s">
        <v>532</v>
      </c>
      <c r="F738" s="509"/>
      <c r="G738" s="509"/>
      <c r="H738" s="509"/>
      <c r="I738" s="509"/>
      <c r="J738" s="509"/>
      <c r="K738" s="509"/>
      <c r="L738" s="509"/>
      <c r="M738" s="509"/>
      <c r="N738" s="461" t="s">
        <v>400</v>
      </c>
      <c r="O738" s="461"/>
      <c r="P738" s="461"/>
      <c r="Q738" s="461"/>
      <c r="R738" s="509" t="s">
        <v>532</v>
      </c>
      <c r="S738" s="509"/>
      <c r="T738" s="509"/>
      <c r="U738" s="509"/>
      <c r="V738" s="509"/>
      <c r="W738" s="509"/>
      <c r="X738" s="509"/>
      <c r="Y738" s="509"/>
      <c r="Z738" s="509"/>
      <c r="AA738" s="461" t="s">
        <v>170</v>
      </c>
      <c r="AB738" s="461"/>
      <c r="AC738" s="461"/>
      <c r="AD738" s="461"/>
      <c r="AE738" s="509" t="s">
        <v>532</v>
      </c>
      <c r="AF738" s="509"/>
      <c r="AG738" s="509"/>
      <c r="AH738" s="509"/>
      <c r="AI738" s="509"/>
      <c r="AJ738" s="509"/>
      <c r="AK738" s="509"/>
      <c r="AL738" s="509"/>
      <c r="AM738" s="509"/>
      <c r="AN738" s="461" t="s">
        <v>156</v>
      </c>
      <c r="AO738" s="461"/>
      <c r="AP738" s="461"/>
      <c r="AQ738" s="461"/>
      <c r="AR738" s="510" t="s">
        <v>174</v>
      </c>
      <c r="AS738" s="511"/>
      <c r="AT738" s="511"/>
      <c r="AU738" s="511"/>
      <c r="AV738" s="511"/>
      <c r="AW738" s="511"/>
      <c r="AX738" s="512"/>
    </row>
    <row r="739" spans="1:52" ht="24.75" customHeight="1" x14ac:dyDescent="0.15">
      <c r="A739" s="508" t="s">
        <v>387</v>
      </c>
      <c r="B739" s="188"/>
      <c r="C739" s="188"/>
      <c r="D739" s="189"/>
      <c r="E739" s="509" t="s">
        <v>258</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332</v>
      </c>
      <c r="B740" s="519"/>
      <c r="C740" s="519"/>
      <c r="D740" s="520"/>
      <c r="E740" s="521" t="s">
        <v>249</v>
      </c>
      <c r="F740" s="522"/>
      <c r="G740" s="522"/>
      <c r="H740" s="19" t="str">
        <f>IF(E740="","","(")</f>
        <v>(</v>
      </c>
      <c r="I740" s="522"/>
      <c r="J740" s="522"/>
      <c r="K740" s="19" t="str">
        <f>IF(OR(I740="　",I740=""),"","-")</f>
        <v/>
      </c>
      <c r="L740" s="523">
        <v>17</v>
      </c>
      <c r="M740" s="523"/>
      <c r="N740" s="27" t="str">
        <f>IF(O740="","","-")</f>
        <v/>
      </c>
      <c r="O740" s="28"/>
      <c r="P740" s="27" t="str">
        <f>IF(E740="","",")")</f>
        <v>)</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35" customHeight="1" x14ac:dyDescent="0.15">
      <c r="A741" s="76" t="s">
        <v>393</v>
      </c>
      <c r="B741" s="77"/>
      <c r="C741" s="77"/>
      <c r="D741" s="77"/>
      <c r="E741" s="77"/>
      <c r="F741" s="78"/>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87" t="s">
        <v>131</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382</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51</v>
      </c>
      <c r="H781" s="286"/>
      <c r="I781" s="286"/>
      <c r="J781" s="286"/>
      <c r="K781" s="286"/>
      <c r="L781" s="492" t="s">
        <v>53</v>
      </c>
      <c r="M781" s="286"/>
      <c r="N781" s="286"/>
      <c r="O781" s="286"/>
      <c r="P781" s="286"/>
      <c r="Q781" s="286"/>
      <c r="R781" s="286"/>
      <c r="S781" s="286"/>
      <c r="T781" s="286"/>
      <c r="U781" s="286"/>
      <c r="V781" s="286"/>
      <c r="W781" s="286"/>
      <c r="X781" s="493"/>
      <c r="Y781" s="494" t="s">
        <v>56</v>
      </c>
      <c r="Z781" s="495"/>
      <c r="AA781" s="495"/>
      <c r="AB781" s="496"/>
      <c r="AC781" s="491" t="s">
        <v>51</v>
      </c>
      <c r="AD781" s="286"/>
      <c r="AE781" s="286"/>
      <c r="AF781" s="286"/>
      <c r="AG781" s="286"/>
      <c r="AH781" s="492" t="s">
        <v>53</v>
      </c>
      <c r="AI781" s="286"/>
      <c r="AJ781" s="286"/>
      <c r="AK781" s="286"/>
      <c r="AL781" s="286"/>
      <c r="AM781" s="286"/>
      <c r="AN781" s="286"/>
      <c r="AO781" s="286"/>
      <c r="AP781" s="286"/>
      <c r="AQ781" s="286"/>
      <c r="AR781" s="286"/>
      <c r="AS781" s="286"/>
      <c r="AT781" s="493"/>
      <c r="AU781" s="494" t="s">
        <v>56</v>
      </c>
      <c r="AV781" s="495"/>
      <c r="AW781" s="495"/>
      <c r="AX781" s="497"/>
    </row>
    <row r="782" spans="1:50" ht="24.75" customHeight="1" x14ac:dyDescent="0.15">
      <c r="A782" s="85"/>
      <c r="B782" s="86"/>
      <c r="C782" s="86"/>
      <c r="D782" s="86"/>
      <c r="E782" s="86"/>
      <c r="F782" s="87"/>
      <c r="G782" s="498" t="s">
        <v>517</v>
      </c>
      <c r="H782" s="499"/>
      <c r="I782" s="499"/>
      <c r="J782" s="499"/>
      <c r="K782" s="500"/>
      <c r="L782" s="501" t="s">
        <v>528</v>
      </c>
      <c r="M782" s="502"/>
      <c r="N782" s="502"/>
      <c r="O782" s="502"/>
      <c r="P782" s="502"/>
      <c r="Q782" s="502"/>
      <c r="R782" s="502"/>
      <c r="S782" s="502"/>
      <c r="T782" s="502"/>
      <c r="U782" s="502"/>
      <c r="V782" s="502"/>
      <c r="W782" s="502"/>
      <c r="X782" s="503"/>
      <c r="Y782" s="504">
        <v>13</v>
      </c>
      <c r="Z782" s="505"/>
      <c r="AA782" s="505"/>
      <c r="AB782" s="506"/>
      <c r="AC782" s="498"/>
      <c r="AD782" s="499"/>
      <c r="AE782" s="499"/>
      <c r="AF782" s="499"/>
      <c r="AG782" s="500"/>
      <c r="AH782" s="501"/>
      <c r="AI782" s="502"/>
      <c r="AJ782" s="502"/>
      <c r="AK782" s="502"/>
      <c r="AL782" s="502"/>
      <c r="AM782" s="502"/>
      <c r="AN782" s="502"/>
      <c r="AO782" s="502"/>
      <c r="AP782" s="502"/>
      <c r="AQ782" s="502"/>
      <c r="AR782" s="502"/>
      <c r="AS782" s="502"/>
      <c r="AT782" s="503"/>
      <c r="AU782" s="504"/>
      <c r="AV782" s="505"/>
      <c r="AW782" s="505"/>
      <c r="AX782" s="507"/>
    </row>
    <row r="783" spans="1:50" ht="24.75" customHeight="1" x14ac:dyDescent="0.15">
      <c r="A783" s="85"/>
      <c r="B783" s="86"/>
      <c r="C783" s="86"/>
      <c r="D783" s="86"/>
      <c r="E783" s="86"/>
      <c r="F783" s="87"/>
      <c r="G783" s="470" t="s">
        <v>518</v>
      </c>
      <c r="H783" s="471"/>
      <c r="I783" s="471"/>
      <c r="J783" s="471"/>
      <c r="K783" s="472"/>
      <c r="L783" s="473" t="s">
        <v>519</v>
      </c>
      <c r="M783" s="474"/>
      <c r="N783" s="474"/>
      <c r="O783" s="474"/>
      <c r="P783" s="474"/>
      <c r="Q783" s="474"/>
      <c r="R783" s="474"/>
      <c r="S783" s="474"/>
      <c r="T783" s="474"/>
      <c r="U783" s="474"/>
      <c r="V783" s="474"/>
      <c r="W783" s="474"/>
      <c r="X783" s="475"/>
      <c r="Y783" s="476">
        <v>1</v>
      </c>
      <c r="Z783" s="477"/>
      <c r="AA783" s="477"/>
      <c r="AB783" s="478"/>
      <c r="AC783" s="470"/>
      <c r="AD783" s="471"/>
      <c r="AE783" s="471"/>
      <c r="AF783" s="471"/>
      <c r="AG783" s="472"/>
      <c r="AH783" s="473"/>
      <c r="AI783" s="474"/>
      <c r="AJ783" s="474"/>
      <c r="AK783" s="474"/>
      <c r="AL783" s="474"/>
      <c r="AM783" s="474"/>
      <c r="AN783" s="474"/>
      <c r="AO783" s="474"/>
      <c r="AP783" s="474"/>
      <c r="AQ783" s="474"/>
      <c r="AR783" s="474"/>
      <c r="AS783" s="474"/>
      <c r="AT783" s="475"/>
      <c r="AU783" s="476"/>
      <c r="AV783" s="477"/>
      <c r="AW783" s="477"/>
      <c r="AX783" s="479"/>
    </row>
    <row r="784" spans="1:50" ht="24.75" customHeight="1" x14ac:dyDescent="0.15">
      <c r="A784" s="85"/>
      <c r="B784" s="86"/>
      <c r="C784" s="86"/>
      <c r="D784" s="86"/>
      <c r="E784" s="86"/>
      <c r="F784" s="87"/>
      <c r="G784" s="470" t="s">
        <v>61</v>
      </c>
      <c r="H784" s="471"/>
      <c r="I784" s="471"/>
      <c r="J784" s="471"/>
      <c r="K784" s="472"/>
      <c r="L784" s="473" t="s">
        <v>520</v>
      </c>
      <c r="M784" s="474"/>
      <c r="N784" s="474"/>
      <c r="O784" s="474"/>
      <c r="P784" s="474"/>
      <c r="Q784" s="474"/>
      <c r="R784" s="474"/>
      <c r="S784" s="474"/>
      <c r="T784" s="474"/>
      <c r="U784" s="474"/>
      <c r="V784" s="474"/>
      <c r="W784" s="474"/>
      <c r="X784" s="475"/>
      <c r="Y784" s="476">
        <v>34</v>
      </c>
      <c r="Z784" s="477"/>
      <c r="AA784" s="477"/>
      <c r="AB784" s="478"/>
      <c r="AC784" s="470"/>
      <c r="AD784" s="471"/>
      <c r="AE784" s="471"/>
      <c r="AF784" s="471"/>
      <c r="AG784" s="472"/>
      <c r="AH784" s="473"/>
      <c r="AI784" s="474"/>
      <c r="AJ784" s="474"/>
      <c r="AK784" s="474"/>
      <c r="AL784" s="474"/>
      <c r="AM784" s="474"/>
      <c r="AN784" s="474"/>
      <c r="AO784" s="474"/>
      <c r="AP784" s="474"/>
      <c r="AQ784" s="474"/>
      <c r="AR784" s="474"/>
      <c r="AS784" s="474"/>
      <c r="AT784" s="475"/>
      <c r="AU784" s="476"/>
      <c r="AV784" s="477"/>
      <c r="AW784" s="477"/>
      <c r="AX784" s="479"/>
    </row>
    <row r="785" spans="1:50" ht="24.75" customHeight="1" x14ac:dyDescent="0.15">
      <c r="A785" s="85"/>
      <c r="B785" s="86"/>
      <c r="C785" s="86"/>
      <c r="D785" s="86"/>
      <c r="E785" s="86"/>
      <c r="F785" s="87"/>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hidden="1" customHeight="1" x14ac:dyDescent="0.15">
      <c r="A786" s="85"/>
      <c r="B786" s="86"/>
      <c r="C786" s="86"/>
      <c r="D786" s="86"/>
      <c r="E786" s="86"/>
      <c r="F786" s="87"/>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hidden="1"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hidden="1"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hidden="1"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hidden="1"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59</v>
      </c>
      <c r="H792" s="481"/>
      <c r="I792" s="481"/>
      <c r="J792" s="481"/>
      <c r="K792" s="481"/>
      <c r="L792" s="482"/>
      <c r="M792" s="379"/>
      <c r="N792" s="379"/>
      <c r="O792" s="379"/>
      <c r="P792" s="379"/>
      <c r="Q792" s="379"/>
      <c r="R792" s="379"/>
      <c r="S792" s="379"/>
      <c r="T792" s="379"/>
      <c r="U792" s="379"/>
      <c r="V792" s="379"/>
      <c r="W792" s="379"/>
      <c r="X792" s="380"/>
      <c r="Y792" s="483">
        <f>SUM(Y782:AB791)</f>
        <v>48</v>
      </c>
      <c r="Z792" s="484"/>
      <c r="AA792" s="484"/>
      <c r="AB792" s="485"/>
      <c r="AC792" s="480" t="s">
        <v>59</v>
      </c>
      <c r="AD792" s="481"/>
      <c r="AE792" s="481"/>
      <c r="AF792" s="481"/>
      <c r="AG792" s="481"/>
      <c r="AH792" s="482"/>
      <c r="AI792" s="379"/>
      <c r="AJ792" s="379"/>
      <c r="AK792" s="379"/>
      <c r="AL792" s="379"/>
      <c r="AM792" s="379"/>
      <c r="AN792" s="379"/>
      <c r="AO792" s="379"/>
      <c r="AP792" s="379"/>
      <c r="AQ792" s="379"/>
      <c r="AR792" s="379"/>
      <c r="AS792" s="379"/>
      <c r="AT792" s="380"/>
      <c r="AU792" s="483">
        <f>SUM(AU782:AX791)</f>
        <v>0</v>
      </c>
      <c r="AV792" s="484"/>
      <c r="AW792" s="484"/>
      <c r="AX792" s="486"/>
    </row>
    <row r="793" spans="1:50" ht="24.75" hidden="1" customHeight="1" x14ac:dyDescent="0.15">
      <c r="A793" s="85"/>
      <c r="B793" s="86"/>
      <c r="C793" s="86"/>
      <c r="D793" s="86"/>
      <c r="E793" s="86"/>
      <c r="F793" s="87"/>
      <c r="G793" s="487" t="s">
        <v>362</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360</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hidden="1" customHeight="1" x14ac:dyDescent="0.15">
      <c r="A794" s="85"/>
      <c r="B794" s="86"/>
      <c r="C794" s="86"/>
      <c r="D794" s="86"/>
      <c r="E794" s="86"/>
      <c r="F794" s="87"/>
      <c r="G794" s="491" t="s">
        <v>51</v>
      </c>
      <c r="H794" s="286"/>
      <c r="I794" s="286"/>
      <c r="J794" s="286"/>
      <c r="K794" s="286"/>
      <c r="L794" s="492" t="s">
        <v>53</v>
      </c>
      <c r="M794" s="286"/>
      <c r="N794" s="286"/>
      <c r="O794" s="286"/>
      <c r="P794" s="286"/>
      <c r="Q794" s="286"/>
      <c r="R794" s="286"/>
      <c r="S794" s="286"/>
      <c r="T794" s="286"/>
      <c r="U794" s="286"/>
      <c r="V794" s="286"/>
      <c r="W794" s="286"/>
      <c r="X794" s="493"/>
      <c r="Y794" s="494" t="s">
        <v>56</v>
      </c>
      <c r="Z794" s="495"/>
      <c r="AA794" s="495"/>
      <c r="AB794" s="496"/>
      <c r="AC794" s="491" t="s">
        <v>51</v>
      </c>
      <c r="AD794" s="286"/>
      <c r="AE794" s="286"/>
      <c r="AF794" s="286"/>
      <c r="AG794" s="286"/>
      <c r="AH794" s="492" t="s">
        <v>53</v>
      </c>
      <c r="AI794" s="286"/>
      <c r="AJ794" s="286"/>
      <c r="AK794" s="286"/>
      <c r="AL794" s="286"/>
      <c r="AM794" s="286"/>
      <c r="AN794" s="286"/>
      <c r="AO794" s="286"/>
      <c r="AP794" s="286"/>
      <c r="AQ794" s="286"/>
      <c r="AR794" s="286"/>
      <c r="AS794" s="286"/>
      <c r="AT794" s="493"/>
      <c r="AU794" s="494" t="s">
        <v>56</v>
      </c>
      <c r="AV794" s="495"/>
      <c r="AW794" s="495"/>
      <c r="AX794" s="497"/>
    </row>
    <row r="795" spans="1:50" ht="24.75" hidden="1" customHeight="1" x14ac:dyDescent="0.15">
      <c r="A795" s="85"/>
      <c r="B795" s="86"/>
      <c r="C795" s="86"/>
      <c r="D795" s="86"/>
      <c r="E795" s="86"/>
      <c r="F795" s="87"/>
      <c r="G795" s="498"/>
      <c r="H795" s="499"/>
      <c r="I795" s="499"/>
      <c r="J795" s="499"/>
      <c r="K795" s="500"/>
      <c r="L795" s="501"/>
      <c r="M795" s="502"/>
      <c r="N795" s="502"/>
      <c r="O795" s="502"/>
      <c r="P795" s="502"/>
      <c r="Q795" s="502"/>
      <c r="R795" s="502"/>
      <c r="S795" s="502"/>
      <c r="T795" s="502"/>
      <c r="U795" s="502"/>
      <c r="V795" s="502"/>
      <c r="W795" s="502"/>
      <c r="X795" s="503"/>
      <c r="Y795" s="504"/>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hidden="1" customHeight="1" x14ac:dyDescent="0.15">
      <c r="A796" s="85"/>
      <c r="B796" s="86"/>
      <c r="C796" s="86"/>
      <c r="D796" s="86"/>
      <c r="E796" s="86"/>
      <c r="F796" s="87"/>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5"/>
      <c r="B797" s="86"/>
      <c r="C797" s="86"/>
      <c r="D797" s="86"/>
      <c r="E797" s="86"/>
      <c r="F797" s="87"/>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hidden="1" customHeight="1" x14ac:dyDescent="0.15">
      <c r="A805" s="85"/>
      <c r="B805" s="86"/>
      <c r="C805" s="86"/>
      <c r="D805" s="86"/>
      <c r="E805" s="86"/>
      <c r="F805" s="87"/>
      <c r="G805" s="480" t="s">
        <v>59</v>
      </c>
      <c r="H805" s="481"/>
      <c r="I805" s="481"/>
      <c r="J805" s="481"/>
      <c r="K805" s="481"/>
      <c r="L805" s="482"/>
      <c r="M805" s="379"/>
      <c r="N805" s="379"/>
      <c r="O805" s="379"/>
      <c r="P805" s="379"/>
      <c r="Q805" s="379"/>
      <c r="R805" s="379"/>
      <c r="S805" s="379"/>
      <c r="T805" s="379"/>
      <c r="U805" s="379"/>
      <c r="V805" s="379"/>
      <c r="W805" s="379"/>
      <c r="X805" s="380"/>
      <c r="Y805" s="483">
        <f>SUM(Y795:AB804)</f>
        <v>0</v>
      </c>
      <c r="Z805" s="484"/>
      <c r="AA805" s="484"/>
      <c r="AB805" s="485"/>
      <c r="AC805" s="480" t="s">
        <v>59</v>
      </c>
      <c r="AD805" s="481"/>
      <c r="AE805" s="481"/>
      <c r="AF805" s="481"/>
      <c r="AG805" s="481"/>
      <c r="AH805" s="482"/>
      <c r="AI805" s="379"/>
      <c r="AJ805" s="379"/>
      <c r="AK805" s="379"/>
      <c r="AL805" s="379"/>
      <c r="AM805" s="379"/>
      <c r="AN805" s="379"/>
      <c r="AO805" s="379"/>
      <c r="AP805" s="379"/>
      <c r="AQ805" s="379"/>
      <c r="AR805" s="379"/>
      <c r="AS805" s="379"/>
      <c r="AT805" s="380"/>
      <c r="AU805" s="483">
        <f>SUM(AU795:AX804)</f>
        <v>0</v>
      </c>
      <c r="AV805" s="484"/>
      <c r="AW805" s="484"/>
      <c r="AX805" s="486"/>
    </row>
    <row r="806" spans="1:50" ht="24.75" hidden="1" customHeight="1" x14ac:dyDescent="0.15">
      <c r="A806" s="85"/>
      <c r="B806" s="86"/>
      <c r="C806" s="86"/>
      <c r="D806" s="86"/>
      <c r="E806" s="86"/>
      <c r="F806" s="87"/>
      <c r="G806" s="487" t="s">
        <v>266</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237</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5"/>
      <c r="B807" s="86"/>
      <c r="C807" s="86"/>
      <c r="D807" s="86"/>
      <c r="E807" s="86"/>
      <c r="F807" s="87"/>
      <c r="G807" s="491" t="s">
        <v>51</v>
      </c>
      <c r="H807" s="286"/>
      <c r="I807" s="286"/>
      <c r="J807" s="286"/>
      <c r="K807" s="286"/>
      <c r="L807" s="492" t="s">
        <v>53</v>
      </c>
      <c r="M807" s="286"/>
      <c r="N807" s="286"/>
      <c r="O807" s="286"/>
      <c r="P807" s="286"/>
      <c r="Q807" s="286"/>
      <c r="R807" s="286"/>
      <c r="S807" s="286"/>
      <c r="T807" s="286"/>
      <c r="U807" s="286"/>
      <c r="V807" s="286"/>
      <c r="W807" s="286"/>
      <c r="X807" s="493"/>
      <c r="Y807" s="494" t="s">
        <v>56</v>
      </c>
      <c r="Z807" s="495"/>
      <c r="AA807" s="495"/>
      <c r="AB807" s="496"/>
      <c r="AC807" s="491" t="s">
        <v>51</v>
      </c>
      <c r="AD807" s="286"/>
      <c r="AE807" s="286"/>
      <c r="AF807" s="286"/>
      <c r="AG807" s="286"/>
      <c r="AH807" s="492" t="s">
        <v>53</v>
      </c>
      <c r="AI807" s="286"/>
      <c r="AJ807" s="286"/>
      <c r="AK807" s="286"/>
      <c r="AL807" s="286"/>
      <c r="AM807" s="286"/>
      <c r="AN807" s="286"/>
      <c r="AO807" s="286"/>
      <c r="AP807" s="286"/>
      <c r="AQ807" s="286"/>
      <c r="AR807" s="286"/>
      <c r="AS807" s="286"/>
      <c r="AT807" s="493"/>
      <c r="AU807" s="494" t="s">
        <v>56</v>
      </c>
      <c r="AV807" s="495"/>
      <c r="AW807" s="495"/>
      <c r="AX807" s="497"/>
    </row>
    <row r="808" spans="1:50" ht="24.75" hidden="1" customHeight="1" x14ac:dyDescent="0.15">
      <c r="A808" s="85"/>
      <c r="B808" s="86"/>
      <c r="C808" s="86"/>
      <c r="D808" s="86"/>
      <c r="E808" s="86"/>
      <c r="F808" s="87"/>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5"/>
      <c r="B809" s="86"/>
      <c r="C809" s="86"/>
      <c r="D809" s="86"/>
      <c r="E809" s="86"/>
      <c r="F809" s="87"/>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5"/>
      <c r="B818" s="86"/>
      <c r="C818" s="86"/>
      <c r="D818" s="86"/>
      <c r="E818" s="86"/>
      <c r="F818" s="87"/>
      <c r="G818" s="480" t="s">
        <v>59</v>
      </c>
      <c r="H818" s="481"/>
      <c r="I818" s="481"/>
      <c r="J818" s="481"/>
      <c r="K818" s="481"/>
      <c r="L818" s="482"/>
      <c r="M818" s="379"/>
      <c r="N818" s="379"/>
      <c r="O818" s="379"/>
      <c r="P818" s="379"/>
      <c r="Q818" s="379"/>
      <c r="R818" s="379"/>
      <c r="S818" s="379"/>
      <c r="T818" s="379"/>
      <c r="U818" s="379"/>
      <c r="V818" s="379"/>
      <c r="W818" s="379"/>
      <c r="X818" s="380"/>
      <c r="Y818" s="483">
        <f>SUM(Y808:AB817)</f>
        <v>0</v>
      </c>
      <c r="Z818" s="484"/>
      <c r="AA818" s="484"/>
      <c r="AB818" s="485"/>
      <c r="AC818" s="480" t="s">
        <v>59</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325</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264</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51</v>
      </c>
      <c r="H820" s="286"/>
      <c r="I820" s="286"/>
      <c r="J820" s="286"/>
      <c r="K820" s="286"/>
      <c r="L820" s="492" t="s">
        <v>53</v>
      </c>
      <c r="M820" s="286"/>
      <c r="N820" s="286"/>
      <c r="O820" s="286"/>
      <c r="P820" s="286"/>
      <c r="Q820" s="286"/>
      <c r="R820" s="286"/>
      <c r="S820" s="286"/>
      <c r="T820" s="286"/>
      <c r="U820" s="286"/>
      <c r="V820" s="286"/>
      <c r="W820" s="286"/>
      <c r="X820" s="493"/>
      <c r="Y820" s="494" t="s">
        <v>56</v>
      </c>
      <c r="Z820" s="495"/>
      <c r="AA820" s="495"/>
      <c r="AB820" s="496"/>
      <c r="AC820" s="491" t="s">
        <v>51</v>
      </c>
      <c r="AD820" s="286"/>
      <c r="AE820" s="286"/>
      <c r="AF820" s="286"/>
      <c r="AG820" s="286"/>
      <c r="AH820" s="492" t="s">
        <v>53</v>
      </c>
      <c r="AI820" s="286"/>
      <c r="AJ820" s="286"/>
      <c r="AK820" s="286"/>
      <c r="AL820" s="286"/>
      <c r="AM820" s="286"/>
      <c r="AN820" s="286"/>
      <c r="AO820" s="286"/>
      <c r="AP820" s="286"/>
      <c r="AQ820" s="286"/>
      <c r="AR820" s="286"/>
      <c r="AS820" s="286"/>
      <c r="AT820" s="493"/>
      <c r="AU820" s="494" t="s">
        <v>56</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59</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59</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customHeight="1" x14ac:dyDescent="0.15">
      <c r="A832" s="465" t="s">
        <v>224</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372</v>
      </c>
      <c r="AM832" s="469"/>
      <c r="AN832" s="469"/>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39" t="s">
        <v>74</v>
      </c>
      <c r="K837" s="461"/>
      <c r="L837" s="461"/>
      <c r="M837" s="461"/>
      <c r="N837" s="461"/>
      <c r="O837" s="461"/>
      <c r="P837" s="460" t="s">
        <v>15</v>
      </c>
      <c r="Q837" s="460"/>
      <c r="R837" s="460"/>
      <c r="S837" s="460"/>
      <c r="T837" s="460"/>
      <c r="U837" s="460"/>
      <c r="V837" s="460"/>
      <c r="W837" s="460"/>
      <c r="X837" s="460"/>
      <c r="Y837" s="454" t="s">
        <v>337</v>
      </c>
      <c r="Z837" s="454"/>
      <c r="AA837" s="454"/>
      <c r="AB837" s="454"/>
      <c r="AC837" s="239" t="s">
        <v>286</v>
      </c>
      <c r="AD837" s="239"/>
      <c r="AE837" s="239"/>
      <c r="AF837" s="239"/>
      <c r="AG837" s="239"/>
      <c r="AH837" s="454" t="s">
        <v>385</v>
      </c>
      <c r="AI837" s="460"/>
      <c r="AJ837" s="460"/>
      <c r="AK837" s="460"/>
      <c r="AL837" s="460" t="s">
        <v>16</v>
      </c>
      <c r="AM837" s="460"/>
      <c r="AN837" s="460"/>
      <c r="AO837" s="415"/>
      <c r="AP837" s="239" t="s">
        <v>340</v>
      </c>
      <c r="AQ837" s="239"/>
      <c r="AR837" s="239"/>
      <c r="AS837" s="239"/>
      <c r="AT837" s="239"/>
      <c r="AU837" s="239"/>
      <c r="AV837" s="239"/>
      <c r="AW837" s="239"/>
      <c r="AX837" s="239"/>
    </row>
    <row r="838" spans="1:50" ht="186.75" customHeight="1" x14ac:dyDescent="0.15">
      <c r="A838" s="417">
        <v>1</v>
      </c>
      <c r="B838" s="417">
        <v>1</v>
      </c>
      <c r="C838" s="456" t="s">
        <v>521</v>
      </c>
      <c r="D838" s="456"/>
      <c r="E838" s="456"/>
      <c r="F838" s="456"/>
      <c r="G838" s="456"/>
      <c r="H838" s="456"/>
      <c r="I838" s="456"/>
      <c r="J838" s="419" t="s">
        <v>512</v>
      </c>
      <c r="K838" s="419"/>
      <c r="L838" s="419"/>
      <c r="M838" s="419"/>
      <c r="N838" s="419"/>
      <c r="O838" s="419"/>
      <c r="P838" s="420" t="s">
        <v>394</v>
      </c>
      <c r="Q838" s="420"/>
      <c r="R838" s="420"/>
      <c r="S838" s="420"/>
      <c r="T838" s="420"/>
      <c r="U838" s="420"/>
      <c r="V838" s="420"/>
      <c r="W838" s="420"/>
      <c r="X838" s="420"/>
      <c r="Y838" s="421">
        <v>48</v>
      </c>
      <c r="Z838" s="422"/>
      <c r="AA838" s="422"/>
      <c r="AB838" s="423"/>
      <c r="AC838" s="457" t="s">
        <v>383</v>
      </c>
      <c r="AD838" s="457"/>
      <c r="AE838" s="457"/>
      <c r="AF838" s="457"/>
      <c r="AG838" s="457"/>
      <c r="AH838" s="459" t="s">
        <v>409</v>
      </c>
      <c r="AI838" s="459"/>
      <c r="AJ838" s="459"/>
      <c r="AK838" s="459"/>
      <c r="AL838" s="426" t="s">
        <v>409</v>
      </c>
      <c r="AM838" s="427"/>
      <c r="AN838" s="427"/>
      <c r="AO838" s="428"/>
      <c r="AP838" s="235" t="s">
        <v>409</v>
      </c>
      <c r="AQ838" s="235"/>
      <c r="AR838" s="235"/>
      <c r="AS838" s="235"/>
      <c r="AT838" s="235"/>
      <c r="AU838" s="235"/>
      <c r="AV838" s="235"/>
      <c r="AW838" s="235"/>
      <c r="AX838" s="235"/>
    </row>
    <row r="839" spans="1:50" ht="84" customHeight="1" x14ac:dyDescent="0.15">
      <c r="A839" s="417">
        <v>2</v>
      </c>
      <c r="B839" s="417">
        <v>1</v>
      </c>
      <c r="C839" s="456" t="s">
        <v>522</v>
      </c>
      <c r="D839" s="456"/>
      <c r="E839" s="456"/>
      <c r="F839" s="456"/>
      <c r="G839" s="456"/>
      <c r="H839" s="456"/>
      <c r="I839" s="456"/>
      <c r="J839" s="419">
        <v>5010401065231</v>
      </c>
      <c r="K839" s="419"/>
      <c r="L839" s="419"/>
      <c r="M839" s="419"/>
      <c r="N839" s="419"/>
      <c r="O839" s="419"/>
      <c r="P839" s="420" t="s">
        <v>527</v>
      </c>
      <c r="Q839" s="420"/>
      <c r="R839" s="420"/>
      <c r="S839" s="420"/>
      <c r="T839" s="420"/>
      <c r="U839" s="420"/>
      <c r="V839" s="420"/>
      <c r="W839" s="420"/>
      <c r="X839" s="420"/>
      <c r="Y839" s="421">
        <v>33</v>
      </c>
      <c r="Z839" s="422"/>
      <c r="AA839" s="422"/>
      <c r="AB839" s="423"/>
      <c r="AC839" s="457" t="s">
        <v>383</v>
      </c>
      <c r="AD839" s="457"/>
      <c r="AE839" s="457"/>
      <c r="AF839" s="457"/>
      <c r="AG839" s="457"/>
      <c r="AH839" s="459" t="s">
        <v>409</v>
      </c>
      <c r="AI839" s="459"/>
      <c r="AJ839" s="459"/>
      <c r="AK839" s="459"/>
      <c r="AL839" s="426" t="s">
        <v>409</v>
      </c>
      <c r="AM839" s="427"/>
      <c r="AN839" s="427"/>
      <c r="AO839" s="428"/>
      <c r="AP839" s="235" t="s">
        <v>409</v>
      </c>
      <c r="AQ839" s="235"/>
      <c r="AR839" s="235"/>
      <c r="AS839" s="235"/>
      <c r="AT839" s="235"/>
      <c r="AU839" s="235"/>
      <c r="AV839" s="235"/>
      <c r="AW839" s="235"/>
      <c r="AX839" s="235"/>
    </row>
    <row r="840" spans="1:50" ht="195" customHeight="1" x14ac:dyDescent="0.15">
      <c r="A840" s="417">
        <v>3</v>
      </c>
      <c r="B840" s="417">
        <v>1</v>
      </c>
      <c r="C840" s="456" t="s">
        <v>302</v>
      </c>
      <c r="D840" s="456"/>
      <c r="E840" s="456"/>
      <c r="F840" s="456"/>
      <c r="G840" s="456"/>
      <c r="H840" s="456"/>
      <c r="I840" s="456"/>
      <c r="J840" s="419" t="s">
        <v>511</v>
      </c>
      <c r="K840" s="419"/>
      <c r="L840" s="419"/>
      <c r="M840" s="419"/>
      <c r="N840" s="419"/>
      <c r="O840" s="419"/>
      <c r="P840" s="420" t="s">
        <v>194</v>
      </c>
      <c r="Q840" s="420"/>
      <c r="R840" s="420"/>
      <c r="S840" s="420"/>
      <c r="T840" s="420"/>
      <c r="U840" s="420"/>
      <c r="V840" s="420"/>
      <c r="W840" s="420"/>
      <c r="X840" s="420"/>
      <c r="Y840" s="421">
        <v>33</v>
      </c>
      <c r="Z840" s="422"/>
      <c r="AA840" s="422"/>
      <c r="AB840" s="423"/>
      <c r="AC840" s="457" t="s">
        <v>383</v>
      </c>
      <c r="AD840" s="457"/>
      <c r="AE840" s="457"/>
      <c r="AF840" s="457"/>
      <c r="AG840" s="457"/>
      <c r="AH840" s="425" t="s">
        <v>409</v>
      </c>
      <c r="AI840" s="425"/>
      <c r="AJ840" s="425"/>
      <c r="AK840" s="425"/>
      <c r="AL840" s="426" t="s">
        <v>409</v>
      </c>
      <c r="AM840" s="427"/>
      <c r="AN840" s="427"/>
      <c r="AO840" s="428"/>
      <c r="AP840" s="235" t="s">
        <v>409</v>
      </c>
      <c r="AQ840" s="235"/>
      <c r="AR840" s="235"/>
      <c r="AS840" s="235"/>
      <c r="AT840" s="235"/>
      <c r="AU840" s="235"/>
      <c r="AV840" s="235"/>
      <c r="AW840" s="235"/>
      <c r="AX840" s="235"/>
    </row>
    <row r="841" spans="1:50" ht="59.25" customHeight="1" x14ac:dyDescent="0.15">
      <c r="A841" s="417">
        <v>4</v>
      </c>
      <c r="B841" s="417">
        <v>1</v>
      </c>
      <c r="C841" s="456" t="s">
        <v>148</v>
      </c>
      <c r="D841" s="456"/>
      <c r="E841" s="456"/>
      <c r="F841" s="456"/>
      <c r="G841" s="456"/>
      <c r="H841" s="456"/>
      <c r="I841" s="456"/>
      <c r="J841" s="419">
        <v>5010405010407</v>
      </c>
      <c r="K841" s="419"/>
      <c r="L841" s="419"/>
      <c r="M841" s="419"/>
      <c r="N841" s="419"/>
      <c r="O841" s="419"/>
      <c r="P841" s="420" t="s">
        <v>526</v>
      </c>
      <c r="Q841" s="420"/>
      <c r="R841" s="420"/>
      <c r="S841" s="420"/>
      <c r="T841" s="420"/>
      <c r="U841" s="420"/>
      <c r="V841" s="420"/>
      <c r="W841" s="420"/>
      <c r="X841" s="420"/>
      <c r="Y841" s="421">
        <v>24</v>
      </c>
      <c r="Z841" s="422"/>
      <c r="AA841" s="422"/>
      <c r="AB841" s="423"/>
      <c r="AC841" s="457" t="s">
        <v>383</v>
      </c>
      <c r="AD841" s="457"/>
      <c r="AE841" s="457"/>
      <c r="AF841" s="457"/>
      <c r="AG841" s="457"/>
      <c r="AH841" s="425" t="s">
        <v>409</v>
      </c>
      <c r="AI841" s="425"/>
      <c r="AJ841" s="425"/>
      <c r="AK841" s="425"/>
      <c r="AL841" s="426" t="s">
        <v>409</v>
      </c>
      <c r="AM841" s="427"/>
      <c r="AN841" s="427"/>
      <c r="AO841" s="428"/>
      <c r="AP841" s="235" t="s">
        <v>409</v>
      </c>
      <c r="AQ841" s="235"/>
      <c r="AR841" s="235"/>
      <c r="AS841" s="235"/>
      <c r="AT841" s="235"/>
      <c r="AU841" s="235"/>
      <c r="AV841" s="235"/>
      <c r="AW841" s="235"/>
      <c r="AX841" s="235"/>
    </row>
    <row r="842" spans="1:50" ht="129" customHeight="1" x14ac:dyDescent="0.15">
      <c r="A842" s="417">
        <v>5</v>
      </c>
      <c r="B842" s="417">
        <v>1</v>
      </c>
      <c r="C842" s="456" t="s">
        <v>181</v>
      </c>
      <c r="D842" s="456"/>
      <c r="E842" s="456"/>
      <c r="F842" s="456"/>
      <c r="G842" s="456"/>
      <c r="H842" s="456"/>
      <c r="I842" s="456"/>
      <c r="J842" s="419">
        <v>4010001000696</v>
      </c>
      <c r="K842" s="419"/>
      <c r="L842" s="419"/>
      <c r="M842" s="419"/>
      <c r="N842" s="419"/>
      <c r="O842" s="419"/>
      <c r="P842" s="420" t="s">
        <v>515</v>
      </c>
      <c r="Q842" s="420"/>
      <c r="R842" s="420"/>
      <c r="S842" s="420"/>
      <c r="T842" s="420"/>
      <c r="U842" s="420"/>
      <c r="V842" s="420"/>
      <c r="W842" s="420"/>
      <c r="X842" s="420"/>
      <c r="Y842" s="421">
        <v>20</v>
      </c>
      <c r="Z842" s="422"/>
      <c r="AA842" s="422"/>
      <c r="AB842" s="423"/>
      <c r="AC842" s="457" t="s">
        <v>383</v>
      </c>
      <c r="AD842" s="457"/>
      <c r="AE842" s="457"/>
      <c r="AF842" s="457"/>
      <c r="AG842" s="457"/>
      <c r="AH842" s="425" t="s">
        <v>409</v>
      </c>
      <c r="AI842" s="425"/>
      <c r="AJ842" s="425"/>
      <c r="AK842" s="425"/>
      <c r="AL842" s="426" t="s">
        <v>409</v>
      </c>
      <c r="AM842" s="427"/>
      <c r="AN842" s="427"/>
      <c r="AO842" s="428"/>
      <c r="AP842" s="235" t="s">
        <v>409</v>
      </c>
      <c r="AQ842" s="235"/>
      <c r="AR842" s="235"/>
      <c r="AS842" s="235"/>
      <c r="AT842" s="235"/>
      <c r="AU842" s="235"/>
      <c r="AV842" s="235"/>
      <c r="AW842" s="235"/>
      <c r="AX842" s="235"/>
    </row>
    <row r="843" spans="1:50" ht="75.75" customHeight="1" x14ac:dyDescent="0.15">
      <c r="A843" s="417">
        <v>6</v>
      </c>
      <c r="B843" s="417">
        <v>1</v>
      </c>
      <c r="C843" s="456" t="s">
        <v>495</v>
      </c>
      <c r="D843" s="456"/>
      <c r="E843" s="456"/>
      <c r="F843" s="456"/>
      <c r="G843" s="456"/>
      <c r="H843" s="456"/>
      <c r="I843" s="456"/>
      <c r="J843" s="419" t="s">
        <v>324</v>
      </c>
      <c r="K843" s="419"/>
      <c r="L843" s="419"/>
      <c r="M843" s="419"/>
      <c r="N843" s="419"/>
      <c r="O843" s="419"/>
      <c r="P843" s="420" t="s">
        <v>516</v>
      </c>
      <c r="Q843" s="420"/>
      <c r="R843" s="420"/>
      <c r="S843" s="420"/>
      <c r="T843" s="420"/>
      <c r="U843" s="420"/>
      <c r="V843" s="420"/>
      <c r="W843" s="420"/>
      <c r="X843" s="420"/>
      <c r="Y843" s="421">
        <v>19</v>
      </c>
      <c r="Z843" s="422"/>
      <c r="AA843" s="422"/>
      <c r="AB843" s="423"/>
      <c r="AC843" s="457" t="s">
        <v>383</v>
      </c>
      <c r="AD843" s="457"/>
      <c r="AE843" s="457"/>
      <c r="AF843" s="457"/>
      <c r="AG843" s="457"/>
      <c r="AH843" s="425" t="s">
        <v>409</v>
      </c>
      <c r="AI843" s="425"/>
      <c r="AJ843" s="425"/>
      <c r="AK843" s="425"/>
      <c r="AL843" s="426" t="s">
        <v>409</v>
      </c>
      <c r="AM843" s="427"/>
      <c r="AN843" s="427"/>
      <c r="AO843" s="428"/>
      <c r="AP843" s="235" t="s">
        <v>409</v>
      </c>
      <c r="AQ843" s="235"/>
      <c r="AR843" s="235"/>
      <c r="AS843" s="235"/>
      <c r="AT843" s="235"/>
      <c r="AU843" s="235"/>
      <c r="AV843" s="235"/>
      <c r="AW843" s="235"/>
      <c r="AX843" s="235"/>
    </row>
    <row r="844" spans="1:50" ht="126" customHeight="1" x14ac:dyDescent="0.15">
      <c r="A844" s="417">
        <v>7</v>
      </c>
      <c r="B844" s="417">
        <v>1</v>
      </c>
      <c r="C844" s="456" t="s">
        <v>510</v>
      </c>
      <c r="D844" s="456"/>
      <c r="E844" s="456"/>
      <c r="F844" s="456"/>
      <c r="G844" s="456"/>
      <c r="H844" s="456"/>
      <c r="I844" s="456"/>
      <c r="J844" s="419">
        <v>3010405010508</v>
      </c>
      <c r="K844" s="419"/>
      <c r="L844" s="419"/>
      <c r="M844" s="419"/>
      <c r="N844" s="419"/>
      <c r="O844" s="419"/>
      <c r="P844" s="420" t="s">
        <v>161</v>
      </c>
      <c r="Q844" s="420"/>
      <c r="R844" s="420"/>
      <c r="S844" s="420"/>
      <c r="T844" s="420"/>
      <c r="U844" s="420"/>
      <c r="V844" s="420"/>
      <c r="W844" s="420"/>
      <c r="X844" s="420"/>
      <c r="Y844" s="421">
        <v>10</v>
      </c>
      <c r="Z844" s="422"/>
      <c r="AA844" s="422"/>
      <c r="AB844" s="423"/>
      <c r="AC844" s="457" t="s">
        <v>383</v>
      </c>
      <c r="AD844" s="457"/>
      <c r="AE844" s="457"/>
      <c r="AF844" s="457"/>
      <c r="AG844" s="457"/>
      <c r="AH844" s="425" t="s">
        <v>409</v>
      </c>
      <c r="AI844" s="425"/>
      <c r="AJ844" s="425"/>
      <c r="AK844" s="425"/>
      <c r="AL844" s="426" t="s">
        <v>409</v>
      </c>
      <c r="AM844" s="427"/>
      <c r="AN844" s="427"/>
      <c r="AO844" s="428"/>
      <c r="AP844" s="235" t="s">
        <v>409</v>
      </c>
      <c r="AQ844" s="235"/>
      <c r="AR844" s="235"/>
      <c r="AS844" s="235"/>
      <c r="AT844" s="235"/>
      <c r="AU844" s="235"/>
      <c r="AV844" s="235"/>
      <c r="AW844" s="235"/>
      <c r="AX844" s="235"/>
    </row>
    <row r="845" spans="1:50" ht="58.5" customHeight="1" x14ac:dyDescent="0.15">
      <c r="A845" s="417">
        <v>8</v>
      </c>
      <c r="B845" s="417">
        <v>1</v>
      </c>
      <c r="C845" s="456" t="s">
        <v>191</v>
      </c>
      <c r="D845" s="456"/>
      <c r="E845" s="456"/>
      <c r="F845" s="456"/>
      <c r="G845" s="456"/>
      <c r="H845" s="456"/>
      <c r="I845" s="456"/>
      <c r="J845" s="419" t="s">
        <v>514</v>
      </c>
      <c r="K845" s="419"/>
      <c r="L845" s="419"/>
      <c r="M845" s="419"/>
      <c r="N845" s="419"/>
      <c r="O845" s="419"/>
      <c r="P845" s="420" t="s">
        <v>524</v>
      </c>
      <c r="Q845" s="420"/>
      <c r="R845" s="420"/>
      <c r="S845" s="420"/>
      <c r="T845" s="420"/>
      <c r="U845" s="420"/>
      <c r="V845" s="420"/>
      <c r="W845" s="420"/>
      <c r="X845" s="420"/>
      <c r="Y845" s="421">
        <v>4</v>
      </c>
      <c r="Z845" s="422"/>
      <c r="AA845" s="422"/>
      <c r="AB845" s="423"/>
      <c r="AC845" s="457" t="s">
        <v>383</v>
      </c>
      <c r="AD845" s="457"/>
      <c r="AE845" s="457"/>
      <c r="AF845" s="457"/>
      <c r="AG845" s="457"/>
      <c r="AH845" s="425" t="s">
        <v>409</v>
      </c>
      <c r="AI845" s="425"/>
      <c r="AJ845" s="425"/>
      <c r="AK845" s="425"/>
      <c r="AL845" s="426" t="s">
        <v>409</v>
      </c>
      <c r="AM845" s="427"/>
      <c r="AN845" s="427"/>
      <c r="AO845" s="428"/>
      <c r="AP845" s="235" t="s">
        <v>409</v>
      </c>
      <c r="AQ845" s="235"/>
      <c r="AR845" s="235"/>
      <c r="AS845" s="235"/>
      <c r="AT845" s="235"/>
      <c r="AU845" s="235"/>
      <c r="AV845" s="235"/>
      <c r="AW845" s="235"/>
      <c r="AX845" s="235"/>
    </row>
    <row r="846" spans="1:50" ht="56.25" customHeight="1" x14ac:dyDescent="0.15">
      <c r="A846" s="417">
        <v>9</v>
      </c>
      <c r="B846" s="417">
        <v>1</v>
      </c>
      <c r="C846" s="456" t="s">
        <v>84</v>
      </c>
      <c r="D846" s="456"/>
      <c r="E846" s="456"/>
      <c r="F846" s="456"/>
      <c r="G846" s="456"/>
      <c r="H846" s="456"/>
      <c r="I846" s="456"/>
      <c r="J846" s="419">
        <v>7011105004052</v>
      </c>
      <c r="K846" s="419"/>
      <c r="L846" s="419"/>
      <c r="M846" s="419"/>
      <c r="N846" s="419"/>
      <c r="O846" s="419"/>
      <c r="P846" s="462" t="s">
        <v>525</v>
      </c>
      <c r="Q846" s="463"/>
      <c r="R846" s="463"/>
      <c r="S846" s="463"/>
      <c r="T846" s="463"/>
      <c r="U846" s="463"/>
      <c r="V846" s="463"/>
      <c r="W846" s="463"/>
      <c r="X846" s="464"/>
      <c r="Y846" s="421">
        <v>3</v>
      </c>
      <c r="Z846" s="422"/>
      <c r="AA846" s="422"/>
      <c r="AB846" s="423"/>
      <c r="AC846" s="457" t="s">
        <v>383</v>
      </c>
      <c r="AD846" s="457"/>
      <c r="AE846" s="457"/>
      <c r="AF846" s="457"/>
      <c r="AG846" s="457"/>
      <c r="AH846" s="425" t="s">
        <v>409</v>
      </c>
      <c r="AI846" s="425"/>
      <c r="AJ846" s="425"/>
      <c r="AK846" s="425"/>
      <c r="AL846" s="426" t="s">
        <v>409</v>
      </c>
      <c r="AM846" s="427"/>
      <c r="AN846" s="427"/>
      <c r="AO846" s="428"/>
      <c r="AP846" s="235" t="s">
        <v>409</v>
      </c>
      <c r="AQ846" s="235"/>
      <c r="AR846" s="235"/>
      <c r="AS846" s="235"/>
      <c r="AT846" s="235"/>
      <c r="AU846" s="235"/>
      <c r="AV846" s="235"/>
      <c r="AW846" s="235"/>
      <c r="AX846" s="235"/>
    </row>
    <row r="847" spans="1:50" ht="52.5" customHeight="1" x14ac:dyDescent="0.15">
      <c r="A847" s="417">
        <v>10</v>
      </c>
      <c r="B847" s="417">
        <v>1</v>
      </c>
      <c r="C847" s="456" t="s">
        <v>523</v>
      </c>
      <c r="D847" s="456"/>
      <c r="E847" s="456"/>
      <c r="F847" s="456"/>
      <c r="G847" s="456"/>
      <c r="H847" s="456"/>
      <c r="I847" s="456"/>
      <c r="J847" s="419" t="s">
        <v>513</v>
      </c>
      <c r="K847" s="419"/>
      <c r="L847" s="419"/>
      <c r="M847" s="419"/>
      <c r="N847" s="419"/>
      <c r="O847" s="419"/>
      <c r="P847" s="420" t="s">
        <v>501</v>
      </c>
      <c r="Q847" s="420"/>
      <c r="R847" s="420"/>
      <c r="S847" s="420"/>
      <c r="T847" s="420"/>
      <c r="U847" s="420"/>
      <c r="V847" s="420"/>
      <c r="W847" s="420"/>
      <c r="X847" s="420"/>
      <c r="Y847" s="421">
        <v>3</v>
      </c>
      <c r="Z847" s="422"/>
      <c r="AA847" s="422"/>
      <c r="AB847" s="423"/>
      <c r="AC847" s="457" t="s">
        <v>383</v>
      </c>
      <c r="AD847" s="457"/>
      <c r="AE847" s="457"/>
      <c r="AF847" s="457"/>
      <c r="AG847" s="457"/>
      <c r="AH847" s="425" t="s">
        <v>409</v>
      </c>
      <c r="AI847" s="425"/>
      <c r="AJ847" s="425"/>
      <c r="AK847" s="425"/>
      <c r="AL847" s="426" t="s">
        <v>409</v>
      </c>
      <c r="AM847" s="427"/>
      <c r="AN847" s="427"/>
      <c r="AO847" s="428"/>
      <c r="AP847" s="235" t="s">
        <v>409</v>
      </c>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72</v>
      </c>
      <c r="D870" s="460"/>
      <c r="E870" s="460"/>
      <c r="F870" s="460"/>
      <c r="G870" s="460"/>
      <c r="H870" s="460"/>
      <c r="I870" s="460"/>
      <c r="J870" s="239" t="s">
        <v>74</v>
      </c>
      <c r="K870" s="461"/>
      <c r="L870" s="461"/>
      <c r="M870" s="461"/>
      <c r="N870" s="461"/>
      <c r="O870" s="461"/>
      <c r="P870" s="460" t="s">
        <v>15</v>
      </c>
      <c r="Q870" s="460"/>
      <c r="R870" s="460"/>
      <c r="S870" s="460"/>
      <c r="T870" s="460"/>
      <c r="U870" s="460"/>
      <c r="V870" s="460"/>
      <c r="W870" s="460"/>
      <c r="X870" s="460"/>
      <c r="Y870" s="454" t="s">
        <v>337</v>
      </c>
      <c r="Z870" s="454"/>
      <c r="AA870" s="454"/>
      <c r="AB870" s="454"/>
      <c r="AC870" s="239" t="s">
        <v>286</v>
      </c>
      <c r="AD870" s="239"/>
      <c r="AE870" s="239"/>
      <c r="AF870" s="239"/>
      <c r="AG870" s="239"/>
      <c r="AH870" s="454" t="s">
        <v>385</v>
      </c>
      <c r="AI870" s="460"/>
      <c r="AJ870" s="460"/>
      <c r="AK870" s="460"/>
      <c r="AL870" s="460" t="s">
        <v>16</v>
      </c>
      <c r="AM870" s="460"/>
      <c r="AN870" s="460"/>
      <c r="AO870" s="415"/>
      <c r="AP870" s="239" t="s">
        <v>340</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72</v>
      </c>
      <c r="D903" s="460"/>
      <c r="E903" s="460"/>
      <c r="F903" s="460"/>
      <c r="G903" s="460"/>
      <c r="H903" s="460"/>
      <c r="I903" s="460"/>
      <c r="J903" s="239" t="s">
        <v>74</v>
      </c>
      <c r="K903" s="461"/>
      <c r="L903" s="461"/>
      <c r="M903" s="461"/>
      <c r="N903" s="461"/>
      <c r="O903" s="461"/>
      <c r="P903" s="460" t="s">
        <v>15</v>
      </c>
      <c r="Q903" s="460"/>
      <c r="R903" s="460"/>
      <c r="S903" s="460"/>
      <c r="T903" s="460"/>
      <c r="U903" s="460"/>
      <c r="V903" s="460"/>
      <c r="W903" s="460"/>
      <c r="X903" s="460"/>
      <c r="Y903" s="454" t="s">
        <v>337</v>
      </c>
      <c r="Z903" s="454"/>
      <c r="AA903" s="454"/>
      <c r="AB903" s="454"/>
      <c r="AC903" s="239" t="s">
        <v>286</v>
      </c>
      <c r="AD903" s="239"/>
      <c r="AE903" s="239"/>
      <c r="AF903" s="239"/>
      <c r="AG903" s="239"/>
      <c r="AH903" s="454" t="s">
        <v>385</v>
      </c>
      <c r="AI903" s="460"/>
      <c r="AJ903" s="460"/>
      <c r="AK903" s="460"/>
      <c r="AL903" s="460" t="s">
        <v>16</v>
      </c>
      <c r="AM903" s="460"/>
      <c r="AN903" s="460"/>
      <c r="AO903" s="415"/>
      <c r="AP903" s="239" t="s">
        <v>340</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72</v>
      </c>
      <c r="D936" s="460"/>
      <c r="E936" s="460"/>
      <c r="F936" s="460"/>
      <c r="G936" s="460"/>
      <c r="H936" s="460"/>
      <c r="I936" s="460"/>
      <c r="J936" s="239" t="s">
        <v>74</v>
      </c>
      <c r="K936" s="461"/>
      <c r="L936" s="461"/>
      <c r="M936" s="461"/>
      <c r="N936" s="461"/>
      <c r="O936" s="461"/>
      <c r="P936" s="460" t="s">
        <v>15</v>
      </c>
      <c r="Q936" s="460"/>
      <c r="R936" s="460"/>
      <c r="S936" s="460"/>
      <c r="T936" s="460"/>
      <c r="U936" s="460"/>
      <c r="V936" s="460"/>
      <c r="W936" s="460"/>
      <c r="X936" s="460"/>
      <c r="Y936" s="454" t="s">
        <v>337</v>
      </c>
      <c r="Z936" s="454"/>
      <c r="AA936" s="454"/>
      <c r="AB936" s="454"/>
      <c r="AC936" s="239" t="s">
        <v>286</v>
      </c>
      <c r="AD936" s="239"/>
      <c r="AE936" s="239"/>
      <c r="AF936" s="239"/>
      <c r="AG936" s="239"/>
      <c r="AH936" s="454" t="s">
        <v>385</v>
      </c>
      <c r="AI936" s="460"/>
      <c r="AJ936" s="460"/>
      <c r="AK936" s="460"/>
      <c r="AL936" s="460" t="s">
        <v>16</v>
      </c>
      <c r="AM936" s="460"/>
      <c r="AN936" s="460"/>
      <c r="AO936" s="415"/>
      <c r="AP936" s="239" t="s">
        <v>340</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39" t="s">
        <v>74</v>
      </c>
      <c r="K969" s="461"/>
      <c r="L969" s="461"/>
      <c r="M969" s="461"/>
      <c r="N969" s="461"/>
      <c r="O969" s="461"/>
      <c r="P969" s="460" t="s">
        <v>15</v>
      </c>
      <c r="Q969" s="460"/>
      <c r="R969" s="460"/>
      <c r="S969" s="460"/>
      <c r="T969" s="460"/>
      <c r="U969" s="460"/>
      <c r="V969" s="460"/>
      <c r="W969" s="460"/>
      <c r="X969" s="460"/>
      <c r="Y969" s="454" t="s">
        <v>337</v>
      </c>
      <c r="Z969" s="454"/>
      <c r="AA969" s="454"/>
      <c r="AB969" s="454"/>
      <c r="AC969" s="239" t="s">
        <v>286</v>
      </c>
      <c r="AD969" s="239"/>
      <c r="AE969" s="239"/>
      <c r="AF969" s="239"/>
      <c r="AG969" s="239"/>
      <c r="AH969" s="454" t="s">
        <v>385</v>
      </c>
      <c r="AI969" s="460"/>
      <c r="AJ969" s="460"/>
      <c r="AK969" s="460"/>
      <c r="AL969" s="460" t="s">
        <v>16</v>
      </c>
      <c r="AM969" s="460"/>
      <c r="AN969" s="460"/>
      <c r="AO969" s="415"/>
      <c r="AP969" s="239" t="s">
        <v>340</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39" t="s">
        <v>74</v>
      </c>
      <c r="K1002" s="461"/>
      <c r="L1002" s="461"/>
      <c r="M1002" s="461"/>
      <c r="N1002" s="461"/>
      <c r="O1002" s="461"/>
      <c r="P1002" s="460" t="s">
        <v>15</v>
      </c>
      <c r="Q1002" s="460"/>
      <c r="R1002" s="460"/>
      <c r="S1002" s="460"/>
      <c r="T1002" s="460"/>
      <c r="U1002" s="460"/>
      <c r="V1002" s="460"/>
      <c r="W1002" s="460"/>
      <c r="X1002" s="460"/>
      <c r="Y1002" s="454" t="s">
        <v>337</v>
      </c>
      <c r="Z1002" s="454"/>
      <c r="AA1002" s="454"/>
      <c r="AB1002" s="454"/>
      <c r="AC1002" s="239" t="s">
        <v>286</v>
      </c>
      <c r="AD1002" s="239"/>
      <c r="AE1002" s="239"/>
      <c r="AF1002" s="239"/>
      <c r="AG1002" s="239"/>
      <c r="AH1002" s="454" t="s">
        <v>385</v>
      </c>
      <c r="AI1002" s="460"/>
      <c r="AJ1002" s="460"/>
      <c r="AK1002" s="460"/>
      <c r="AL1002" s="460" t="s">
        <v>16</v>
      </c>
      <c r="AM1002" s="460"/>
      <c r="AN1002" s="460"/>
      <c r="AO1002" s="415"/>
      <c r="AP1002" s="239" t="s">
        <v>340</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39" t="s">
        <v>74</v>
      </c>
      <c r="K1035" s="461"/>
      <c r="L1035" s="461"/>
      <c r="M1035" s="461"/>
      <c r="N1035" s="461"/>
      <c r="O1035" s="461"/>
      <c r="P1035" s="460" t="s">
        <v>15</v>
      </c>
      <c r="Q1035" s="460"/>
      <c r="R1035" s="460"/>
      <c r="S1035" s="460"/>
      <c r="T1035" s="460"/>
      <c r="U1035" s="460"/>
      <c r="V1035" s="460"/>
      <c r="W1035" s="460"/>
      <c r="X1035" s="460"/>
      <c r="Y1035" s="454" t="s">
        <v>337</v>
      </c>
      <c r="Z1035" s="454"/>
      <c r="AA1035" s="454"/>
      <c r="AB1035" s="454"/>
      <c r="AC1035" s="239" t="s">
        <v>286</v>
      </c>
      <c r="AD1035" s="239"/>
      <c r="AE1035" s="239"/>
      <c r="AF1035" s="239"/>
      <c r="AG1035" s="239"/>
      <c r="AH1035" s="454" t="s">
        <v>385</v>
      </c>
      <c r="AI1035" s="460"/>
      <c r="AJ1035" s="460"/>
      <c r="AK1035" s="460"/>
      <c r="AL1035" s="460" t="s">
        <v>16</v>
      </c>
      <c r="AM1035" s="460"/>
      <c r="AN1035" s="460"/>
      <c r="AO1035" s="415"/>
      <c r="AP1035" s="239" t="s">
        <v>340</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39" t="s">
        <v>74</v>
      </c>
      <c r="K1068" s="461"/>
      <c r="L1068" s="461"/>
      <c r="M1068" s="461"/>
      <c r="N1068" s="461"/>
      <c r="O1068" s="461"/>
      <c r="P1068" s="460" t="s">
        <v>15</v>
      </c>
      <c r="Q1068" s="460"/>
      <c r="R1068" s="460"/>
      <c r="S1068" s="460"/>
      <c r="T1068" s="460"/>
      <c r="U1068" s="460"/>
      <c r="V1068" s="460"/>
      <c r="W1068" s="460"/>
      <c r="X1068" s="460"/>
      <c r="Y1068" s="454" t="s">
        <v>337</v>
      </c>
      <c r="Z1068" s="454"/>
      <c r="AA1068" s="454"/>
      <c r="AB1068" s="454"/>
      <c r="AC1068" s="239" t="s">
        <v>286</v>
      </c>
      <c r="AD1068" s="239"/>
      <c r="AE1068" s="239"/>
      <c r="AF1068" s="239"/>
      <c r="AG1068" s="239"/>
      <c r="AH1068" s="454" t="s">
        <v>385</v>
      </c>
      <c r="AI1068" s="460"/>
      <c r="AJ1068" s="460"/>
      <c r="AK1068" s="460"/>
      <c r="AL1068" s="460" t="s">
        <v>16</v>
      </c>
      <c r="AM1068" s="460"/>
      <c r="AN1068" s="460"/>
      <c r="AO1068" s="415"/>
      <c r="AP1068" s="239" t="s">
        <v>340</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372</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296</v>
      </c>
      <c r="F1102" s="239"/>
      <c r="G1102" s="239"/>
      <c r="H1102" s="239"/>
      <c r="I1102" s="239"/>
      <c r="J1102" s="239" t="s">
        <v>74</v>
      </c>
      <c r="K1102" s="239"/>
      <c r="L1102" s="239"/>
      <c r="M1102" s="239"/>
      <c r="N1102" s="239"/>
      <c r="O1102" s="239"/>
      <c r="P1102" s="454" t="s">
        <v>15</v>
      </c>
      <c r="Q1102" s="454"/>
      <c r="R1102" s="454"/>
      <c r="S1102" s="454"/>
      <c r="T1102" s="454"/>
      <c r="U1102" s="454"/>
      <c r="V1102" s="454"/>
      <c r="W1102" s="454"/>
      <c r="X1102" s="454"/>
      <c r="Y1102" s="239" t="s">
        <v>294</v>
      </c>
      <c r="Z1102" s="239"/>
      <c r="AA1102" s="239"/>
      <c r="AB1102" s="239"/>
      <c r="AC1102" s="239" t="s">
        <v>297</v>
      </c>
      <c r="AD1102" s="239"/>
      <c r="AE1102" s="239"/>
      <c r="AF1102" s="239"/>
      <c r="AG1102" s="239"/>
      <c r="AH1102" s="454" t="s">
        <v>316</v>
      </c>
      <c r="AI1102" s="454"/>
      <c r="AJ1102" s="454"/>
      <c r="AK1102" s="454"/>
      <c r="AL1102" s="454" t="s">
        <v>16</v>
      </c>
      <c r="AM1102" s="454"/>
      <c r="AN1102" s="454"/>
      <c r="AO1102" s="455"/>
      <c r="AP1102" s="239" t="s">
        <v>367</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83">
    <cfRule type="expression" dxfId="2089" priority="13875">
      <formula>IF(RIGHT(TEXT(Y783,"0.#"),1)=".",FALSE,TRUE)</formula>
    </cfRule>
    <cfRule type="expression" dxfId="2088" priority="13876">
      <formula>IF(RIGHT(TEXT(Y783,"0.#"),1)=".",TRUE,FALSE)</formula>
    </cfRule>
  </conditionalFormatting>
  <conditionalFormatting sqref="Y792">
    <cfRule type="expression" dxfId="2087" priority="13871">
      <formula>IF(RIGHT(TEXT(Y792,"0.#"),1)=".",FALSE,TRUE)</formula>
    </cfRule>
    <cfRule type="expression" dxfId="2086" priority="13872">
      <formula>IF(RIGHT(TEXT(Y792,"0.#"),1)=".",TRUE,FALSE)</formula>
    </cfRule>
  </conditionalFormatting>
  <conditionalFormatting sqref="Y823:Y830 Y821 Y810:Y817 Y808 Y797:Y804 Y795">
    <cfRule type="expression" dxfId="2085" priority="13653">
      <formula>IF(RIGHT(TEXT(Y795,"0.#"),1)=".",FALSE,TRUE)</formula>
    </cfRule>
    <cfRule type="expression" dxfId="2084" priority="13654">
      <formula>IF(RIGHT(TEXT(Y795,"0.#"),1)=".",TRUE,FALSE)</formula>
    </cfRule>
  </conditionalFormatting>
  <conditionalFormatting sqref="P16:AQ17 P15:AX15 P13:AX13">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84:Y791 Y782">
    <cfRule type="expression" dxfId="2077" priority="13677">
      <formula>IF(RIGHT(TEXT(Y782,"0.#"),1)=".",FALSE,TRUE)</formula>
    </cfRule>
    <cfRule type="expression" dxfId="2076" priority="13678">
      <formula>IF(RIGHT(TEXT(Y782,"0.#"),1)=".",TRUE,FALSE)</formula>
    </cfRule>
  </conditionalFormatting>
  <conditionalFormatting sqref="AU783">
    <cfRule type="expression" dxfId="2075" priority="13675">
      <formula>IF(RIGHT(TEXT(AU783,"0.#"),1)=".",FALSE,TRUE)</formula>
    </cfRule>
    <cfRule type="expression" dxfId="2074" priority="13676">
      <formula>IF(RIGHT(TEXT(AU783,"0.#"),1)=".",TRUE,FALSE)</formula>
    </cfRule>
  </conditionalFormatting>
  <conditionalFormatting sqref="AU792">
    <cfRule type="expression" dxfId="2073" priority="13673">
      <formula>IF(RIGHT(TEXT(AU792,"0.#"),1)=".",FALSE,TRUE)</formula>
    </cfRule>
    <cfRule type="expression" dxfId="2072" priority="13674">
      <formula>IF(RIGHT(TEXT(AU792,"0.#"),1)=".",TRUE,FALSE)</formula>
    </cfRule>
  </conditionalFormatting>
  <conditionalFormatting sqref="AU784:AU791 AU782">
    <cfRule type="expression" dxfId="2071" priority="13671">
      <formula>IF(RIGHT(TEXT(AU782,"0.#"),1)=".",FALSE,TRUE)</formula>
    </cfRule>
    <cfRule type="expression" dxfId="2070" priority="13672">
      <formula>IF(RIGHT(TEXT(AU782,"0.#"),1)=".",TRUE,FALSE)</formula>
    </cfRule>
  </conditionalFormatting>
  <conditionalFormatting sqref="Y822 Y809 Y796">
    <cfRule type="expression" dxfId="2069" priority="13657">
      <formula>IF(RIGHT(TEXT(Y796,"0.#"),1)=".",FALSE,TRUE)</formula>
    </cfRule>
    <cfRule type="expression" dxfId="2068" priority="13658">
      <formula>IF(RIGHT(TEXT(Y796,"0.#"),1)=".",TRUE,FALSE)</formula>
    </cfRule>
  </conditionalFormatting>
  <conditionalFormatting sqref="Y831 Y818 Y805">
    <cfRule type="expression" dxfId="2067" priority="13655">
      <formula>IF(RIGHT(TEXT(Y805,"0.#"),1)=".",FALSE,TRUE)</formula>
    </cfRule>
    <cfRule type="expression" dxfId="2066" priority="13656">
      <formula>IF(RIGHT(TEXT(Y805,"0.#"),1)=".",TRUE,FALSE)</formula>
    </cfRule>
  </conditionalFormatting>
  <conditionalFormatting sqref="AU822 AU809 AU796">
    <cfRule type="expression" dxfId="2065" priority="13651">
      <formula>IF(RIGHT(TEXT(AU796,"0.#"),1)=".",FALSE,TRUE)</formula>
    </cfRule>
    <cfRule type="expression" dxfId="2064" priority="13652">
      <formula>IF(RIGHT(TEXT(AU796,"0.#"),1)=".",TRUE,FALSE)</formula>
    </cfRule>
  </conditionalFormatting>
  <conditionalFormatting sqref="AU831 AU818 AU805">
    <cfRule type="expression" dxfId="2063" priority="13649">
      <formula>IF(RIGHT(TEXT(AU805,"0.#"),1)=".",FALSE,TRUE)</formula>
    </cfRule>
    <cfRule type="expression" dxfId="2062" priority="13650">
      <formula>IF(RIGHT(TEXT(AU805,"0.#"),1)=".",TRUE,FALSE)</formula>
    </cfRule>
  </conditionalFormatting>
  <conditionalFormatting sqref="AU823:AU830 AU821 AU810:AU817 AU808 AU797:AU804 AU795">
    <cfRule type="expression" dxfId="2061" priority="13647">
      <formula>IF(RIGHT(TEXT(AU795,"0.#"),1)=".",FALSE,TRUE)</formula>
    </cfRule>
    <cfRule type="expression" dxfId="2060" priority="13648">
      <formula>IF(RIGHT(TEXT(AU795,"0.#"),1)=".",TRUE,FALSE)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M34">
    <cfRule type="expression" dxfId="2053" priority="13447">
      <formula>IF(RIGHT(TEXT(AM34,"0.#"),1)=".",FALSE,TRUE)</formula>
    </cfRule>
    <cfRule type="expression" dxfId="2052" priority="13448">
      <formula>IF(RIGHT(TEXT(AM34,"0.#"),1)=".",TRUE,FALSE)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AI34">
    <cfRule type="expression" dxfId="2049" priority="13459">
      <formula>IF(RIGHT(TEXT(AE34,"0.#"),1)=".",FALSE,TRUE)</formula>
    </cfRule>
    <cfRule type="expression" dxfId="2048" priority="13460">
      <formula>IF(RIGHT(TEXT(AE34,"0.#"),1)=".",TRUE,FALSE)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8" max="49" man="1"/>
    <brk id="740"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3" sqref="P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126</v>
      </c>
      <c r="F1" s="59" t="s">
        <v>22</v>
      </c>
      <c r="G1" s="59" t="s">
        <v>126</v>
      </c>
      <c r="K1" s="64" t="s">
        <v>164</v>
      </c>
      <c r="L1" s="52" t="s">
        <v>126</v>
      </c>
      <c r="O1" s="49"/>
      <c r="P1" s="59" t="s">
        <v>17</v>
      </c>
      <c r="Q1" s="59" t="s">
        <v>126</v>
      </c>
      <c r="T1" s="49"/>
      <c r="U1" s="65" t="s">
        <v>259</v>
      </c>
      <c r="W1" s="65" t="s">
        <v>257</v>
      </c>
      <c r="Y1" s="65" t="s">
        <v>25</v>
      </c>
      <c r="Z1" s="67"/>
      <c r="AA1" s="65" t="s">
        <v>139</v>
      </c>
      <c r="AB1" s="69"/>
      <c r="AC1" s="65" t="s">
        <v>65</v>
      </c>
      <c r="AD1" s="50"/>
      <c r="AE1" s="65" t="s">
        <v>102</v>
      </c>
      <c r="AF1" s="67"/>
      <c r="AG1" s="71" t="s">
        <v>297</v>
      </c>
      <c r="AI1" s="71" t="s">
        <v>309</v>
      </c>
      <c r="AK1" s="71" t="s">
        <v>317</v>
      </c>
      <c r="AM1" s="74"/>
      <c r="AN1" s="74"/>
      <c r="AP1" s="50" t="s">
        <v>379</v>
      </c>
    </row>
    <row r="2" spans="1:42" ht="13.5" customHeight="1" x14ac:dyDescent="0.15">
      <c r="A2" s="53" t="s">
        <v>141</v>
      </c>
      <c r="B2" s="56"/>
      <c r="C2" s="49" t="str">
        <f t="shared" ref="C2:C24" si="0">IF(B2="","",A2)</f>
        <v/>
      </c>
      <c r="D2" s="49" t="str">
        <f>IF(C2="","",IF(D1&lt;&gt;"",CONCATENATE(D1,"、",C2),C2))</f>
        <v/>
      </c>
      <c r="F2" s="60" t="s">
        <v>123</v>
      </c>
      <c r="G2" s="62" t="s">
        <v>496</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253</v>
      </c>
      <c r="W2" s="66" t="s">
        <v>179</v>
      </c>
      <c r="Y2" s="66" t="s">
        <v>120</v>
      </c>
      <c r="Z2" s="67"/>
      <c r="AA2" s="66" t="s">
        <v>339</v>
      </c>
      <c r="AB2" s="69"/>
      <c r="AC2" s="70" t="s">
        <v>214</v>
      </c>
      <c r="AD2" s="50"/>
      <c r="AE2" s="66" t="s">
        <v>157</v>
      </c>
      <c r="AF2" s="67"/>
      <c r="AG2" s="72" t="s">
        <v>19</v>
      </c>
      <c r="AI2" s="71" t="s">
        <v>409</v>
      </c>
      <c r="AK2" s="71" t="s">
        <v>318</v>
      </c>
      <c r="AM2" s="74"/>
      <c r="AN2" s="74"/>
      <c r="AP2" s="72" t="s">
        <v>19</v>
      </c>
    </row>
    <row r="3" spans="1:42" ht="13.5" customHeight="1" x14ac:dyDescent="0.15">
      <c r="A3" s="53" t="s">
        <v>143</v>
      </c>
      <c r="B3" s="56"/>
      <c r="C3" s="49" t="str">
        <f t="shared" si="0"/>
        <v/>
      </c>
      <c r="D3" s="49" t="str">
        <f t="shared" ref="D3:D24" si="4">IF(C3="",D2,IF(D2&lt;&gt;"",CONCATENATE(D2,"、",C3),C3))</f>
        <v/>
      </c>
      <c r="F3" s="61" t="s">
        <v>183</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411</v>
      </c>
      <c r="W3" s="66" t="s">
        <v>226</v>
      </c>
      <c r="Y3" s="66" t="s">
        <v>121</v>
      </c>
      <c r="Z3" s="67"/>
      <c r="AA3" s="66" t="s">
        <v>473</v>
      </c>
      <c r="AB3" s="69"/>
      <c r="AC3" s="70" t="s">
        <v>205</v>
      </c>
      <c r="AD3" s="50"/>
      <c r="AE3" s="66" t="s">
        <v>261</v>
      </c>
      <c r="AF3" s="67"/>
      <c r="AG3" s="72" t="s">
        <v>341</v>
      </c>
      <c r="AI3" s="71" t="s">
        <v>116</v>
      </c>
      <c r="AK3" s="71" t="str">
        <f t="shared" ref="AK3:AK27" si="8">CHAR(CODE(AK2)+1)</f>
        <v>B</v>
      </c>
      <c r="AM3" s="74"/>
      <c r="AN3" s="74"/>
      <c r="AP3" s="72" t="s">
        <v>341</v>
      </c>
    </row>
    <row r="4" spans="1:42" ht="13.5" customHeight="1" x14ac:dyDescent="0.15">
      <c r="A4" s="53" t="s">
        <v>145</v>
      </c>
      <c r="B4" s="56"/>
      <c r="C4" s="49" t="str">
        <f t="shared" si="0"/>
        <v/>
      </c>
      <c r="D4" s="49" t="str">
        <f t="shared" si="4"/>
        <v/>
      </c>
      <c r="F4" s="61" t="s">
        <v>184</v>
      </c>
      <c r="G4" s="62"/>
      <c r="H4" s="49" t="str">
        <f t="shared" si="1"/>
        <v/>
      </c>
      <c r="I4" s="49" t="str">
        <f t="shared" si="5"/>
        <v>一般会計</v>
      </c>
      <c r="K4" s="53" t="s">
        <v>77</v>
      </c>
      <c r="L4" s="56"/>
      <c r="M4" s="49" t="str">
        <f t="shared" si="2"/>
        <v/>
      </c>
      <c r="N4" s="49" t="str">
        <f t="shared" si="6"/>
        <v/>
      </c>
      <c r="O4" s="49"/>
      <c r="P4" s="60" t="s">
        <v>130</v>
      </c>
      <c r="Q4" s="62" t="s">
        <v>496</v>
      </c>
      <c r="R4" s="49" t="str">
        <f t="shared" si="3"/>
        <v>補助</v>
      </c>
      <c r="S4" s="49" t="str">
        <f t="shared" si="7"/>
        <v>補助</v>
      </c>
      <c r="T4" s="49"/>
      <c r="U4" s="66" t="s">
        <v>166</v>
      </c>
      <c r="W4" s="66" t="s">
        <v>228</v>
      </c>
      <c r="Y4" s="66" t="s">
        <v>8</v>
      </c>
      <c r="Z4" s="67"/>
      <c r="AA4" s="66" t="s">
        <v>110</v>
      </c>
      <c r="AB4" s="69"/>
      <c r="AC4" s="66" t="s">
        <v>186</v>
      </c>
      <c r="AD4" s="50"/>
      <c r="AE4" s="66" t="s">
        <v>218</v>
      </c>
      <c r="AF4" s="67"/>
      <c r="AG4" s="72" t="s">
        <v>196</v>
      </c>
      <c r="AI4" s="71" t="s">
        <v>311</v>
      </c>
      <c r="AK4" s="71" t="str">
        <f t="shared" si="8"/>
        <v>C</v>
      </c>
      <c r="AM4" s="74"/>
      <c r="AN4" s="74"/>
      <c r="AP4" s="72" t="s">
        <v>196</v>
      </c>
    </row>
    <row r="5" spans="1:42" ht="13.5" customHeight="1" x14ac:dyDescent="0.15">
      <c r="A5" s="53" t="s">
        <v>146</v>
      </c>
      <c r="B5" s="56"/>
      <c r="C5" s="49" t="str">
        <f t="shared" si="0"/>
        <v/>
      </c>
      <c r="D5" s="49" t="str">
        <f t="shared" si="4"/>
        <v/>
      </c>
      <c r="F5" s="61" t="s">
        <v>54</v>
      </c>
      <c r="G5" s="62"/>
      <c r="H5" s="49" t="str">
        <f t="shared" si="1"/>
        <v/>
      </c>
      <c r="I5" s="49" t="str">
        <f t="shared" si="5"/>
        <v>一般会計</v>
      </c>
      <c r="K5" s="53" t="s">
        <v>171</v>
      </c>
      <c r="L5" s="56"/>
      <c r="M5" s="49" t="str">
        <f t="shared" si="2"/>
        <v/>
      </c>
      <c r="N5" s="49" t="str">
        <f t="shared" si="6"/>
        <v/>
      </c>
      <c r="O5" s="49"/>
      <c r="P5" s="60" t="s">
        <v>132</v>
      </c>
      <c r="Q5" s="62"/>
      <c r="R5" s="49" t="str">
        <f t="shared" si="3"/>
        <v/>
      </c>
      <c r="S5" s="49" t="str">
        <f t="shared" si="7"/>
        <v>補助</v>
      </c>
      <c r="T5" s="49"/>
      <c r="W5" s="66" t="s">
        <v>366</v>
      </c>
      <c r="Y5" s="66" t="s">
        <v>320</v>
      </c>
      <c r="Z5" s="67"/>
      <c r="AA5" s="66" t="s">
        <v>240</v>
      </c>
      <c r="AB5" s="69"/>
      <c r="AC5" s="66" t="s">
        <v>32</v>
      </c>
      <c r="AD5" s="69"/>
      <c r="AE5" s="66" t="s">
        <v>386</v>
      </c>
      <c r="AF5" s="67"/>
      <c r="AG5" s="72" t="s">
        <v>329</v>
      </c>
      <c r="AI5" s="71" t="s">
        <v>357</v>
      </c>
      <c r="AK5" s="71" t="str">
        <f t="shared" si="8"/>
        <v>D</v>
      </c>
      <c r="AP5" s="72" t="s">
        <v>329</v>
      </c>
    </row>
    <row r="6" spans="1:42" ht="13.5" customHeight="1" x14ac:dyDescent="0.15">
      <c r="A6" s="53" t="s">
        <v>147</v>
      </c>
      <c r="B6" s="56"/>
      <c r="C6" s="49" t="str">
        <f t="shared" si="0"/>
        <v/>
      </c>
      <c r="D6" s="49" t="str">
        <f t="shared" si="4"/>
        <v/>
      </c>
      <c r="F6" s="61" t="s">
        <v>185</v>
      </c>
      <c r="G6" s="62"/>
      <c r="H6" s="49" t="str">
        <f t="shared" si="1"/>
        <v/>
      </c>
      <c r="I6" s="49" t="str">
        <f t="shared" si="5"/>
        <v>一般会計</v>
      </c>
      <c r="K6" s="53" t="s">
        <v>175</v>
      </c>
      <c r="L6" s="56"/>
      <c r="M6" s="49" t="str">
        <f t="shared" si="2"/>
        <v/>
      </c>
      <c r="N6" s="49" t="str">
        <f t="shared" si="6"/>
        <v/>
      </c>
      <c r="O6" s="49"/>
      <c r="P6" s="60" t="s">
        <v>133</v>
      </c>
      <c r="Q6" s="62"/>
      <c r="R6" s="49" t="str">
        <f t="shared" si="3"/>
        <v/>
      </c>
      <c r="S6" s="49" t="str">
        <f t="shared" si="7"/>
        <v>補助</v>
      </c>
      <c r="T6" s="49"/>
      <c r="U6" s="66" t="s">
        <v>398</v>
      </c>
      <c r="W6" s="66" t="s">
        <v>229</v>
      </c>
      <c r="Y6" s="66" t="s">
        <v>419</v>
      </c>
      <c r="Z6" s="67"/>
      <c r="AA6" s="66" t="s">
        <v>289</v>
      </c>
      <c r="AB6" s="69"/>
      <c r="AC6" s="66" t="s">
        <v>215</v>
      </c>
      <c r="AD6" s="69"/>
      <c r="AE6" s="66" t="s">
        <v>392</v>
      </c>
      <c r="AF6" s="67"/>
      <c r="AG6" s="72" t="s">
        <v>390</v>
      </c>
      <c r="AI6" s="71" t="s">
        <v>412</v>
      </c>
      <c r="AK6" s="71" t="str">
        <f t="shared" si="8"/>
        <v>E</v>
      </c>
      <c r="AP6" s="72" t="s">
        <v>390</v>
      </c>
    </row>
    <row r="7" spans="1:42" ht="13.5" customHeight="1" x14ac:dyDescent="0.15">
      <c r="A7" s="53" t="s">
        <v>109</v>
      </c>
      <c r="B7" s="56"/>
      <c r="C7" s="49" t="str">
        <f t="shared" si="0"/>
        <v/>
      </c>
      <c r="D7" s="49" t="str">
        <f t="shared" si="4"/>
        <v/>
      </c>
      <c r="F7" s="61" t="s">
        <v>39</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補助</v>
      </c>
      <c r="T7" s="49"/>
      <c r="U7" s="66" t="s">
        <v>253</v>
      </c>
      <c r="W7" s="66" t="s">
        <v>230</v>
      </c>
      <c r="Y7" s="66" t="s">
        <v>388</v>
      </c>
      <c r="Z7" s="67"/>
      <c r="AA7" s="66" t="s">
        <v>346</v>
      </c>
      <c r="AB7" s="69"/>
      <c r="AC7" s="69"/>
      <c r="AD7" s="69"/>
      <c r="AE7" s="66" t="s">
        <v>215</v>
      </c>
      <c r="AF7" s="67"/>
      <c r="AG7" s="72" t="s">
        <v>369</v>
      </c>
      <c r="AH7" s="75"/>
      <c r="AI7" s="72" t="s">
        <v>273</v>
      </c>
      <c r="AK7" s="71" t="str">
        <f t="shared" si="8"/>
        <v>F</v>
      </c>
      <c r="AP7" s="72" t="s">
        <v>369</v>
      </c>
    </row>
    <row r="8" spans="1:42" ht="13.5" customHeight="1" x14ac:dyDescent="0.15">
      <c r="A8" s="53" t="s">
        <v>60</v>
      </c>
      <c r="B8" s="56"/>
      <c r="C8" s="49" t="str">
        <f t="shared" si="0"/>
        <v/>
      </c>
      <c r="D8" s="49" t="str">
        <f t="shared" si="4"/>
        <v/>
      </c>
      <c r="F8" s="61" t="s">
        <v>187</v>
      </c>
      <c r="G8" s="62"/>
      <c r="H8" s="49" t="str">
        <f t="shared" si="1"/>
        <v/>
      </c>
      <c r="I8" s="49" t="str">
        <f t="shared" si="5"/>
        <v>一般会計</v>
      </c>
      <c r="K8" s="53" t="s">
        <v>176</v>
      </c>
      <c r="L8" s="56"/>
      <c r="M8" s="49" t="str">
        <f t="shared" si="2"/>
        <v/>
      </c>
      <c r="N8" s="49" t="str">
        <f t="shared" si="6"/>
        <v/>
      </c>
      <c r="O8" s="49"/>
      <c r="P8" s="60" t="s">
        <v>135</v>
      </c>
      <c r="Q8" s="62"/>
      <c r="R8" s="49" t="str">
        <f t="shared" si="3"/>
        <v/>
      </c>
      <c r="S8" s="49" t="str">
        <f t="shared" si="7"/>
        <v>補助</v>
      </c>
      <c r="T8" s="49"/>
      <c r="U8" s="66" t="s">
        <v>358</v>
      </c>
      <c r="W8" s="66" t="s">
        <v>233</v>
      </c>
      <c r="Y8" s="66" t="s">
        <v>420</v>
      </c>
      <c r="Z8" s="67"/>
      <c r="AA8" s="66" t="s">
        <v>474</v>
      </c>
      <c r="AB8" s="69"/>
      <c r="AC8" s="69"/>
      <c r="AD8" s="69"/>
      <c r="AE8" s="69"/>
      <c r="AF8" s="67"/>
      <c r="AG8" s="72" t="s">
        <v>235</v>
      </c>
      <c r="AI8" s="71" t="s">
        <v>353</v>
      </c>
      <c r="AK8" s="71" t="str">
        <f t="shared" si="8"/>
        <v>G</v>
      </c>
      <c r="AP8" s="72" t="s">
        <v>235</v>
      </c>
    </row>
    <row r="9" spans="1:42" ht="13.5" customHeight="1" x14ac:dyDescent="0.15">
      <c r="A9" s="53" t="s">
        <v>149</v>
      </c>
      <c r="B9" s="56"/>
      <c r="C9" s="49" t="str">
        <f t="shared" si="0"/>
        <v/>
      </c>
      <c r="D9" s="49" t="str">
        <f t="shared" si="4"/>
        <v/>
      </c>
      <c r="F9" s="61" t="s">
        <v>344</v>
      </c>
      <c r="G9" s="62"/>
      <c r="H9" s="49" t="str">
        <f t="shared" si="1"/>
        <v/>
      </c>
      <c r="I9" s="49" t="str">
        <f t="shared" si="5"/>
        <v>一般会計</v>
      </c>
      <c r="K9" s="53" t="s">
        <v>178</v>
      </c>
      <c r="L9" s="56"/>
      <c r="M9" s="49" t="str">
        <f t="shared" si="2"/>
        <v/>
      </c>
      <c r="N9" s="49" t="str">
        <f t="shared" si="6"/>
        <v/>
      </c>
      <c r="O9" s="49"/>
      <c r="P9" s="49"/>
      <c r="Q9" s="63"/>
      <c r="T9" s="49"/>
      <c r="U9" s="66" t="s">
        <v>404</v>
      </c>
      <c r="W9" s="66" t="s">
        <v>234</v>
      </c>
      <c r="Y9" s="66" t="s">
        <v>336</v>
      </c>
      <c r="Z9" s="67"/>
      <c r="AA9" s="66" t="s">
        <v>475</v>
      </c>
      <c r="AB9" s="69"/>
      <c r="AC9" s="69"/>
      <c r="AD9" s="69"/>
      <c r="AE9" s="69"/>
      <c r="AF9" s="67"/>
      <c r="AG9" s="72" t="s">
        <v>391</v>
      </c>
      <c r="AI9" s="73"/>
      <c r="AK9" s="71" t="str">
        <f t="shared" si="8"/>
        <v>H</v>
      </c>
      <c r="AP9" s="72" t="s">
        <v>391</v>
      </c>
    </row>
    <row r="10" spans="1:42" ht="13.5" customHeight="1" x14ac:dyDescent="0.15">
      <c r="A10" s="53" t="s">
        <v>254</v>
      </c>
      <c r="B10" s="56"/>
      <c r="C10" s="49" t="str">
        <f t="shared" si="0"/>
        <v/>
      </c>
      <c r="D10" s="49" t="str">
        <f t="shared" si="4"/>
        <v/>
      </c>
      <c r="F10" s="61" t="s">
        <v>188</v>
      </c>
      <c r="G10" s="62"/>
      <c r="H10" s="49" t="str">
        <f t="shared" si="1"/>
        <v/>
      </c>
      <c r="I10" s="49" t="str">
        <f t="shared" si="5"/>
        <v>一般会計</v>
      </c>
      <c r="K10" s="53" t="s">
        <v>368</v>
      </c>
      <c r="L10" s="56"/>
      <c r="M10" s="49" t="str">
        <f t="shared" si="2"/>
        <v/>
      </c>
      <c r="N10" s="49" t="str">
        <f t="shared" si="6"/>
        <v/>
      </c>
      <c r="O10" s="49"/>
      <c r="P10" s="49" t="str">
        <f>S8</f>
        <v>補助</v>
      </c>
      <c r="Q10" s="63"/>
      <c r="T10" s="49"/>
      <c r="W10" s="66" t="s">
        <v>236</v>
      </c>
      <c r="Y10" s="66" t="s">
        <v>421</v>
      </c>
      <c r="Z10" s="67"/>
      <c r="AA10" s="66" t="s">
        <v>476</v>
      </c>
      <c r="AB10" s="69"/>
      <c r="AC10" s="69"/>
      <c r="AD10" s="69"/>
      <c r="AE10" s="69"/>
      <c r="AF10" s="67"/>
      <c r="AG10" s="72" t="s">
        <v>383</v>
      </c>
      <c r="AK10" s="71" t="str">
        <f t="shared" si="8"/>
        <v>I</v>
      </c>
      <c r="AP10" s="71" t="s">
        <v>135</v>
      </c>
    </row>
    <row r="11" spans="1:42" ht="13.5" customHeight="1" x14ac:dyDescent="0.15">
      <c r="A11" s="53" t="s">
        <v>152</v>
      </c>
      <c r="B11" s="56"/>
      <c r="C11" s="49" t="str">
        <f t="shared" si="0"/>
        <v/>
      </c>
      <c r="D11" s="49" t="str">
        <f t="shared" si="4"/>
        <v/>
      </c>
      <c r="F11" s="61" t="s">
        <v>189</v>
      </c>
      <c r="G11" s="62"/>
      <c r="H11" s="49" t="str">
        <f t="shared" si="1"/>
        <v/>
      </c>
      <c r="I11" s="49" t="str">
        <f t="shared" si="5"/>
        <v>一般会計</v>
      </c>
      <c r="K11" s="53" t="s">
        <v>180</v>
      </c>
      <c r="L11" s="56" t="s">
        <v>496</v>
      </c>
      <c r="M11" s="49" t="str">
        <f t="shared" si="2"/>
        <v>その他の事項経費</v>
      </c>
      <c r="N11" s="49" t="str">
        <f t="shared" si="6"/>
        <v>その他の事項経費</v>
      </c>
      <c r="O11" s="49"/>
      <c r="P11" s="49"/>
      <c r="Q11" s="63"/>
      <c r="T11" s="49"/>
      <c r="W11" s="66" t="s">
        <v>239</v>
      </c>
      <c r="Y11" s="66" t="s">
        <v>113</v>
      </c>
      <c r="Z11" s="67"/>
      <c r="AA11" s="66" t="s">
        <v>477</v>
      </c>
      <c r="AB11" s="69"/>
      <c r="AC11" s="69"/>
      <c r="AD11" s="69"/>
      <c r="AE11" s="69"/>
      <c r="AF11" s="67"/>
      <c r="AG11" s="71" t="s">
        <v>384</v>
      </c>
      <c r="AK11" s="71" t="str">
        <f t="shared" si="8"/>
        <v>J</v>
      </c>
    </row>
    <row r="12" spans="1:42" ht="13.5" customHeight="1" x14ac:dyDescent="0.15">
      <c r="A12" s="53" t="s">
        <v>154</v>
      </c>
      <c r="B12" s="56"/>
      <c r="C12" s="49" t="str">
        <f t="shared" si="0"/>
        <v/>
      </c>
      <c r="D12" s="49" t="str">
        <f t="shared" si="4"/>
        <v/>
      </c>
      <c r="F12" s="61" t="s">
        <v>58</v>
      </c>
      <c r="G12" s="62"/>
      <c r="H12" s="49" t="str">
        <f t="shared" si="1"/>
        <v/>
      </c>
      <c r="I12" s="49" t="str">
        <f t="shared" si="5"/>
        <v>一般会計</v>
      </c>
      <c r="K12" s="49"/>
      <c r="L12" s="49"/>
      <c r="O12" s="49"/>
      <c r="P12" s="49"/>
      <c r="Q12" s="63"/>
      <c r="T12" s="49"/>
      <c r="W12" s="66" t="s">
        <v>137</v>
      </c>
      <c r="Y12" s="66" t="s">
        <v>424</v>
      </c>
      <c r="Z12" s="67"/>
      <c r="AA12" s="66" t="s">
        <v>478</v>
      </c>
      <c r="AB12" s="69"/>
      <c r="AC12" s="69"/>
      <c r="AD12" s="69"/>
      <c r="AE12" s="69"/>
      <c r="AF12" s="67"/>
      <c r="AG12" s="71" t="s">
        <v>331</v>
      </c>
      <c r="AK12" s="71" t="str">
        <f t="shared" si="8"/>
        <v>K</v>
      </c>
    </row>
    <row r="13" spans="1:42" ht="13.5" customHeight="1" x14ac:dyDescent="0.15">
      <c r="A13" s="53" t="s">
        <v>158</v>
      </c>
      <c r="B13" s="56"/>
      <c r="C13" s="49" t="str">
        <f t="shared" si="0"/>
        <v/>
      </c>
      <c r="D13" s="49" t="str">
        <f t="shared" si="4"/>
        <v/>
      </c>
      <c r="F13" s="61" t="s">
        <v>192</v>
      </c>
      <c r="G13" s="62"/>
      <c r="H13" s="49" t="str">
        <f t="shared" si="1"/>
        <v/>
      </c>
      <c r="I13" s="49" t="str">
        <f t="shared" si="5"/>
        <v>一般会計</v>
      </c>
      <c r="K13" s="49" t="str">
        <f>N11</f>
        <v>その他の事項経費</v>
      </c>
      <c r="L13" s="49"/>
      <c r="O13" s="49"/>
      <c r="P13" s="49"/>
      <c r="Q13" s="63"/>
      <c r="T13" s="49"/>
      <c r="W13" s="66" t="s">
        <v>241</v>
      </c>
      <c r="Y13" s="66" t="s">
        <v>425</v>
      </c>
      <c r="Z13" s="67"/>
      <c r="AA13" s="66" t="s">
        <v>436</v>
      </c>
      <c r="AB13" s="69"/>
      <c r="AC13" s="69"/>
      <c r="AD13" s="69"/>
      <c r="AE13" s="69"/>
      <c r="AF13" s="67"/>
      <c r="AG13" s="71" t="s">
        <v>135</v>
      </c>
      <c r="AK13" s="71" t="str">
        <f t="shared" si="8"/>
        <v>L</v>
      </c>
    </row>
    <row r="14" spans="1:42" ht="13.5" customHeight="1" x14ac:dyDescent="0.15">
      <c r="A14" s="53" t="s">
        <v>10</v>
      </c>
      <c r="B14" s="56"/>
      <c r="C14" s="49" t="str">
        <f t="shared" si="0"/>
        <v/>
      </c>
      <c r="D14" s="49" t="str">
        <f t="shared" si="4"/>
        <v/>
      </c>
      <c r="F14" s="61" t="s">
        <v>193</v>
      </c>
      <c r="G14" s="62"/>
      <c r="H14" s="49" t="str">
        <f t="shared" si="1"/>
        <v/>
      </c>
      <c r="I14" s="49" t="str">
        <f t="shared" si="5"/>
        <v>一般会計</v>
      </c>
      <c r="K14" s="49"/>
      <c r="L14" s="49"/>
      <c r="O14" s="49"/>
      <c r="P14" s="49"/>
      <c r="Q14" s="63"/>
      <c r="T14" s="49"/>
      <c r="W14" s="66" t="s">
        <v>242</v>
      </c>
      <c r="Y14" s="66" t="s">
        <v>426</v>
      </c>
      <c r="Z14" s="67"/>
      <c r="AA14" s="66" t="s">
        <v>469</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195</v>
      </c>
      <c r="G15" s="62"/>
      <c r="H15" s="49" t="str">
        <f t="shared" si="1"/>
        <v/>
      </c>
      <c r="I15" s="49" t="str">
        <f t="shared" si="5"/>
        <v>一般会計</v>
      </c>
      <c r="K15" s="49"/>
      <c r="L15" s="49"/>
      <c r="O15" s="49"/>
      <c r="P15" s="49"/>
      <c r="Q15" s="63"/>
      <c r="T15" s="49"/>
      <c r="W15" s="66" t="s">
        <v>244</v>
      </c>
      <c r="Y15" s="66" t="s">
        <v>198</v>
      </c>
      <c r="Z15" s="67"/>
      <c r="AA15" s="66" t="s">
        <v>479</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199</v>
      </c>
      <c r="G16" s="62"/>
      <c r="H16" s="49" t="str">
        <f t="shared" si="1"/>
        <v/>
      </c>
      <c r="I16" s="49" t="str">
        <f t="shared" si="5"/>
        <v>一般会計</v>
      </c>
      <c r="K16" s="49"/>
      <c r="L16" s="49"/>
      <c r="O16" s="49"/>
      <c r="P16" s="49"/>
      <c r="Q16" s="63"/>
      <c r="T16" s="49"/>
      <c r="W16" s="66" t="s">
        <v>246</v>
      </c>
      <c r="Y16" s="66" t="s">
        <v>95</v>
      </c>
      <c r="Z16" s="67"/>
      <c r="AA16" s="66" t="s">
        <v>480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200</v>
      </c>
      <c r="G17" s="62"/>
      <c r="H17" s="49" t="str">
        <f t="shared" si="1"/>
        <v/>
      </c>
      <c r="I17" s="49" t="str">
        <f t="shared" si="5"/>
        <v>一般会計</v>
      </c>
      <c r="K17" s="49"/>
      <c r="L17" s="49"/>
      <c r="O17" s="49"/>
      <c r="P17" s="49"/>
      <c r="Q17" s="63"/>
      <c r="T17" s="49"/>
      <c r="W17" s="66" t="s">
        <v>247</v>
      </c>
      <c r="Y17" s="66" t="s">
        <v>427</v>
      </c>
      <c r="Z17" s="67"/>
      <c r="AA17" s="66" t="s">
        <v>269</v>
      </c>
      <c r="AB17" s="69"/>
      <c r="AC17" s="69"/>
      <c r="AD17" s="69"/>
      <c r="AE17" s="69"/>
      <c r="AF17" s="67"/>
      <c r="AG17" s="74"/>
      <c r="AK17" s="71" t="str">
        <f t="shared" si="8"/>
        <v>P</v>
      </c>
    </row>
    <row r="18" spans="1:37" ht="13.5" customHeight="1" x14ac:dyDescent="0.15">
      <c r="A18" s="53" t="s">
        <v>163</v>
      </c>
      <c r="B18" s="56"/>
      <c r="C18" s="49" t="str">
        <f t="shared" si="0"/>
        <v/>
      </c>
      <c r="D18" s="49" t="str">
        <f t="shared" si="4"/>
        <v/>
      </c>
      <c r="F18" s="61" t="s">
        <v>203</v>
      </c>
      <c r="G18" s="62"/>
      <c r="H18" s="49" t="str">
        <f t="shared" si="1"/>
        <v/>
      </c>
      <c r="I18" s="49" t="str">
        <f t="shared" si="5"/>
        <v>一般会計</v>
      </c>
      <c r="K18" s="49"/>
      <c r="L18" s="49"/>
      <c r="O18" s="49"/>
      <c r="P18" s="49"/>
      <c r="Q18" s="63"/>
      <c r="T18" s="49"/>
      <c r="W18" s="66" t="s">
        <v>23</v>
      </c>
      <c r="Y18" s="66" t="s">
        <v>401</v>
      </c>
      <c r="Z18" s="67"/>
      <c r="AA18" s="66" t="s">
        <v>481</v>
      </c>
      <c r="AB18" s="69"/>
      <c r="AC18" s="69"/>
      <c r="AD18" s="69"/>
      <c r="AE18" s="69"/>
      <c r="AF18" s="67"/>
      <c r="AK18" s="71" t="str">
        <f t="shared" si="8"/>
        <v>Q</v>
      </c>
    </row>
    <row r="19" spans="1:37" ht="13.5" customHeight="1" x14ac:dyDescent="0.15">
      <c r="A19" s="53" t="s">
        <v>142</v>
      </c>
      <c r="B19" s="56"/>
      <c r="C19" s="49" t="str">
        <f t="shared" si="0"/>
        <v/>
      </c>
      <c r="D19" s="49" t="str">
        <f t="shared" si="4"/>
        <v/>
      </c>
      <c r="F19" s="61" t="s">
        <v>204</v>
      </c>
      <c r="G19" s="62"/>
      <c r="H19" s="49" t="str">
        <f t="shared" si="1"/>
        <v/>
      </c>
      <c r="I19" s="49" t="str">
        <f t="shared" si="5"/>
        <v>一般会計</v>
      </c>
      <c r="K19" s="49"/>
      <c r="L19" s="49"/>
      <c r="O19" s="49"/>
      <c r="P19" s="49"/>
      <c r="Q19" s="63"/>
      <c r="T19" s="49"/>
      <c r="W19" s="66" t="s">
        <v>249</v>
      </c>
      <c r="Y19" s="66" t="s">
        <v>307</v>
      </c>
      <c r="Z19" s="67"/>
      <c r="AA19" s="66" t="s">
        <v>482</v>
      </c>
      <c r="AB19" s="69"/>
      <c r="AC19" s="69"/>
      <c r="AD19" s="69"/>
      <c r="AE19" s="69"/>
      <c r="AF19" s="67"/>
      <c r="AK19" s="71" t="str">
        <f t="shared" si="8"/>
        <v>R</v>
      </c>
    </row>
    <row r="20" spans="1:37" ht="13.5" customHeight="1" x14ac:dyDescent="0.15">
      <c r="A20" s="53" t="s">
        <v>282</v>
      </c>
      <c r="B20" s="56"/>
      <c r="C20" s="49" t="str">
        <f t="shared" si="0"/>
        <v/>
      </c>
      <c r="D20" s="49" t="str">
        <f t="shared" si="4"/>
        <v/>
      </c>
      <c r="F20" s="61" t="s">
        <v>21</v>
      </c>
      <c r="G20" s="62"/>
      <c r="H20" s="49" t="str">
        <f t="shared" si="1"/>
        <v/>
      </c>
      <c r="I20" s="49" t="str">
        <f t="shared" si="5"/>
        <v>一般会計</v>
      </c>
      <c r="K20" s="49"/>
      <c r="L20" s="49"/>
      <c r="O20" s="49"/>
      <c r="P20" s="49"/>
      <c r="Q20" s="63"/>
      <c r="T20" s="49"/>
      <c r="W20" s="66" t="s">
        <v>251</v>
      </c>
      <c r="Y20" s="66" t="s">
        <v>248</v>
      </c>
      <c r="Z20" s="67"/>
      <c r="AA20" s="66" t="s">
        <v>484</v>
      </c>
      <c r="AB20" s="69"/>
      <c r="AC20" s="69"/>
      <c r="AD20" s="69"/>
      <c r="AE20" s="69"/>
      <c r="AF20" s="67"/>
      <c r="AK20" s="71" t="str">
        <f t="shared" si="8"/>
        <v>S</v>
      </c>
    </row>
    <row r="21" spans="1:37" ht="13.5" customHeight="1" x14ac:dyDescent="0.15">
      <c r="A21" s="53" t="s">
        <v>351</v>
      </c>
      <c r="B21" s="56"/>
      <c r="C21" s="49" t="str">
        <f t="shared" si="0"/>
        <v/>
      </c>
      <c r="D21" s="49" t="str">
        <f t="shared" si="4"/>
        <v/>
      </c>
      <c r="F21" s="61" t="s">
        <v>206</v>
      </c>
      <c r="G21" s="62"/>
      <c r="H21" s="49" t="str">
        <f t="shared" si="1"/>
        <v/>
      </c>
      <c r="I21" s="49" t="str">
        <f t="shared" si="5"/>
        <v>一般会計</v>
      </c>
      <c r="K21" s="49"/>
      <c r="L21" s="49"/>
      <c r="O21" s="49"/>
      <c r="P21" s="49"/>
      <c r="Q21" s="63"/>
      <c r="T21" s="49"/>
      <c r="W21" s="66" t="s">
        <v>87</v>
      </c>
      <c r="Y21" s="66" t="s">
        <v>300</v>
      </c>
      <c r="Z21" s="67"/>
      <c r="AA21" s="66" t="s">
        <v>485</v>
      </c>
      <c r="AB21" s="69"/>
      <c r="AC21" s="69"/>
      <c r="AD21" s="69"/>
      <c r="AE21" s="69"/>
      <c r="AF21" s="67"/>
      <c r="AK21" s="71" t="str">
        <f t="shared" si="8"/>
        <v>T</v>
      </c>
    </row>
    <row r="22" spans="1:37" ht="13.5" customHeight="1" x14ac:dyDescent="0.15">
      <c r="A22" s="53" t="s">
        <v>352</v>
      </c>
      <c r="B22" s="56"/>
      <c r="C22" s="49" t="str">
        <f t="shared" si="0"/>
        <v/>
      </c>
      <c r="D22" s="49" t="str">
        <f t="shared" si="4"/>
        <v/>
      </c>
      <c r="F22" s="61" t="s">
        <v>124</v>
      </c>
      <c r="G22" s="62"/>
      <c r="H22" s="49" t="str">
        <f t="shared" si="1"/>
        <v/>
      </c>
      <c r="I22" s="49" t="str">
        <f t="shared" si="5"/>
        <v>一般会計</v>
      </c>
      <c r="K22" s="49"/>
      <c r="L22" s="49"/>
      <c r="O22" s="49"/>
      <c r="P22" s="49"/>
      <c r="Q22" s="63"/>
      <c r="T22" s="49"/>
      <c r="W22" s="66" t="s">
        <v>252</v>
      </c>
      <c r="Y22" s="66" t="s">
        <v>428</v>
      </c>
      <c r="Z22" s="67"/>
      <c r="AA22" s="66" t="s">
        <v>80</v>
      </c>
      <c r="AB22" s="69"/>
      <c r="AC22" s="69"/>
      <c r="AD22" s="69"/>
      <c r="AE22" s="69"/>
      <c r="AF22" s="67"/>
      <c r="AK22" s="71" t="str">
        <f t="shared" si="8"/>
        <v>U</v>
      </c>
    </row>
    <row r="23" spans="1:37" ht="13.5" customHeight="1" x14ac:dyDescent="0.15">
      <c r="A23" s="53" t="s">
        <v>355</v>
      </c>
      <c r="B23" s="56"/>
      <c r="C23" s="49" t="str">
        <f t="shared" si="0"/>
        <v/>
      </c>
      <c r="D23" s="49" t="str">
        <f t="shared" si="4"/>
        <v/>
      </c>
      <c r="F23" s="61" t="s">
        <v>129</v>
      </c>
      <c r="G23" s="62"/>
      <c r="H23" s="49" t="str">
        <f t="shared" si="1"/>
        <v/>
      </c>
      <c r="I23" s="49" t="str">
        <f t="shared" si="5"/>
        <v>一般会計</v>
      </c>
      <c r="K23" s="49"/>
      <c r="L23" s="49"/>
      <c r="O23" s="49"/>
      <c r="P23" s="49"/>
      <c r="Q23" s="63"/>
      <c r="T23" s="49"/>
      <c r="Y23" s="66" t="s">
        <v>429</v>
      </c>
      <c r="Z23" s="67"/>
      <c r="AA23" s="66" t="s">
        <v>486</v>
      </c>
      <c r="AB23" s="69"/>
      <c r="AC23" s="69"/>
      <c r="AD23" s="69"/>
      <c r="AE23" s="69"/>
      <c r="AF23" s="67"/>
      <c r="AK23" s="71" t="str">
        <f t="shared" si="8"/>
        <v>V</v>
      </c>
    </row>
    <row r="24" spans="1:37" ht="13.5" customHeight="1" x14ac:dyDescent="0.15">
      <c r="A24" s="53" t="s">
        <v>408</v>
      </c>
      <c r="B24" s="56"/>
      <c r="C24" s="49" t="str">
        <f t="shared" si="0"/>
        <v/>
      </c>
      <c r="D24" s="49" t="str">
        <f t="shared" si="4"/>
        <v/>
      </c>
      <c r="F24" s="61" t="s">
        <v>255</v>
      </c>
      <c r="G24" s="62"/>
      <c r="H24" s="49" t="str">
        <f t="shared" si="1"/>
        <v/>
      </c>
      <c r="I24" s="49" t="str">
        <f t="shared" si="5"/>
        <v>一般会計</v>
      </c>
      <c r="K24" s="49"/>
      <c r="L24" s="49"/>
      <c r="O24" s="49"/>
      <c r="P24" s="49"/>
      <c r="Q24" s="63"/>
      <c r="T24" s="49"/>
      <c r="Y24" s="66" t="s">
        <v>430</v>
      </c>
      <c r="Z24" s="67"/>
      <c r="AA24" s="66" t="s">
        <v>487</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431</v>
      </c>
      <c r="Z25" s="67"/>
      <c r="AA25" s="66" t="s">
        <v>488</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432</v>
      </c>
      <c r="Z26" s="67"/>
      <c r="AA26" s="66" t="s">
        <v>489</v>
      </c>
      <c r="AB26" s="69"/>
      <c r="AC26" s="69"/>
      <c r="AD26" s="69"/>
      <c r="AE26" s="69"/>
      <c r="AF26" s="67"/>
      <c r="AK26" s="71" t="str">
        <f t="shared" si="8"/>
        <v>Y</v>
      </c>
    </row>
    <row r="27" spans="1:37" ht="13.5" customHeight="1" x14ac:dyDescent="0.15">
      <c r="A27" s="49" t="str">
        <f>IF(D24="","-",D24)</f>
        <v>-</v>
      </c>
      <c r="B27" s="49"/>
      <c r="F27" s="61" t="s">
        <v>209</v>
      </c>
      <c r="G27" s="62"/>
      <c r="H27" s="49" t="str">
        <f t="shared" si="1"/>
        <v/>
      </c>
      <c r="I27" s="49" t="str">
        <f t="shared" si="5"/>
        <v>一般会計</v>
      </c>
      <c r="K27" s="49"/>
      <c r="L27" s="49"/>
      <c r="O27" s="49"/>
      <c r="P27" s="49"/>
      <c r="Q27" s="63"/>
      <c r="T27" s="49"/>
      <c r="Y27" s="66" t="s">
        <v>433</v>
      </c>
      <c r="Z27" s="67"/>
      <c r="AA27" s="66" t="s">
        <v>262</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422</v>
      </c>
      <c r="Z28" s="67"/>
      <c r="AA28" s="66" t="s">
        <v>490</v>
      </c>
      <c r="AB28" s="69"/>
      <c r="AC28" s="69"/>
      <c r="AD28" s="69"/>
      <c r="AE28" s="69"/>
      <c r="AF28" s="67"/>
      <c r="AK28" s="71" t="s">
        <v>277</v>
      </c>
    </row>
    <row r="29" spans="1:37" ht="13.5" customHeight="1" x14ac:dyDescent="0.15">
      <c r="A29" s="49"/>
      <c r="B29" s="49"/>
      <c r="F29" s="61" t="s">
        <v>201</v>
      </c>
      <c r="G29" s="62"/>
      <c r="H29" s="49" t="str">
        <f t="shared" si="1"/>
        <v/>
      </c>
      <c r="I29" s="49" t="str">
        <f t="shared" si="5"/>
        <v>一般会計</v>
      </c>
      <c r="K29" s="49"/>
      <c r="L29" s="49"/>
      <c r="O29" s="49"/>
      <c r="P29" s="49"/>
      <c r="Q29" s="63"/>
      <c r="T29" s="49"/>
      <c r="Y29" s="66" t="s">
        <v>301</v>
      </c>
      <c r="Z29" s="67"/>
      <c r="AA29" s="66" t="s">
        <v>491</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363</v>
      </c>
      <c r="Z30" s="67"/>
      <c r="AA30" s="66" t="s">
        <v>492</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47</v>
      </c>
      <c r="Z31" s="67"/>
      <c r="AA31" s="66" t="s">
        <v>449</v>
      </c>
      <c r="AB31" s="69"/>
      <c r="AC31" s="69"/>
      <c r="AD31" s="69"/>
      <c r="AE31" s="69"/>
      <c r="AF31" s="67"/>
      <c r="AK31" s="71" t="str">
        <f t="shared" si="9"/>
        <v>d</v>
      </c>
    </row>
    <row r="32" spans="1:37" ht="13.5" customHeight="1" x14ac:dyDescent="0.15">
      <c r="A32" s="49"/>
      <c r="B32" s="49"/>
      <c r="F32" s="61" t="s">
        <v>345</v>
      </c>
      <c r="G32" s="62"/>
      <c r="H32" s="49" t="str">
        <f t="shared" si="1"/>
        <v/>
      </c>
      <c r="I32" s="49" t="str">
        <f t="shared" si="5"/>
        <v>一般会計</v>
      </c>
      <c r="K32" s="49"/>
      <c r="L32" s="49"/>
      <c r="O32" s="49"/>
      <c r="P32" s="49"/>
      <c r="Q32" s="63"/>
      <c r="T32" s="49"/>
      <c r="Y32" s="66" t="s">
        <v>272</v>
      </c>
      <c r="Z32" s="67"/>
      <c r="AA32" s="66" t="s">
        <v>26</v>
      </c>
      <c r="AB32" s="69"/>
      <c r="AC32" s="69"/>
      <c r="AD32" s="69"/>
      <c r="AE32" s="69"/>
      <c r="AF32" s="67"/>
      <c r="AK32" s="71" t="str">
        <f t="shared" si="9"/>
        <v>e</v>
      </c>
    </row>
    <row r="33" spans="1:37" ht="13.5" customHeight="1" x14ac:dyDescent="0.15">
      <c r="A33" s="49"/>
      <c r="B33" s="49"/>
      <c r="F33" s="61" t="s">
        <v>335</v>
      </c>
      <c r="G33" s="62"/>
      <c r="H33" s="49" t="str">
        <f t="shared" si="1"/>
        <v/>
      </c>
      <c r="I33" s="49" t="str">
        <f t="shared" si="5"/>
        <v>一般会計</v>
      </c>
      <c r="K33" s="49"/>
      <c r="L33" s="49"/>
      <c r="O33" s="49"/>
      <c r="P33" s="49"/>
      <c r="Q33" s="63"/>
      <c r="T33" s="49"/>
      <c r="Y33" s="66" t="s">
        <v>434</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348</v>
      </c>
      <c r="G35" s="62"/>
      <c r="H35" s="49" t="str">
        <f t="shared" si="1"/>
        <v/>
      </c>
      <c r="I35" s="49" t="str">
        <f t="shared" si="5"/>
        <v>一般会計</v>
      </c>
      <c r="K35" s="49"/>
      <c r="L35" s="49"/>
      <c r="O35" s="49"/>
      <c r="P35" s="49"/>
      <c r="Q35" s="63"/>
      <c r="T35" s="49"/>
      <c r="Y35" s="66" t="s">
        <v>435</v>
      </c>
      <c r="Z35" s="67"/>
      <c r="AC35" s="69"/>
      <c r="AF35" s="67"/>
      <c r="AK35" s="71" t="str">
        <f t="shared" si="9"/>
        <v>h</v>
      </c>
    </row>
    <row r="36" spans="1:37" ht="13.5" customHeight="1" x14ac:dyDescent="0.15">
      <c r="A36" s="49"/>
      <c r="B36" s="49"/>
      <c r="F36" s="61" t="s">
        <v>349</v>
      </c>
      <c r="G36" s="62"/>
      <c r="H36" s="49" t="str">
        <f t="shared" si="1"/>
        <v/>
      </c>
      <c r="I36" s="49" t="str">
        <f t="shared" si="5"/>
        <v>一般会計</v>
      </c>
      <c r="K36" s="49"/>
      <c r="L36" s="49"/>
      <c r="O36" s="49"/>
      <c r="P36" s="49"/>
      <c r="Q36" s="63"/>
      <c r="T36" s="49"/>
      <c r="Y36" s="66" t="s">
        <v>438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439</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一般会計</v>
      </c>
      <c r="G39" s="63"/>
      <c r="K39" s="49"/>
      <c r="L39" s="49"/>
      <c r="O39" s="49"/>
      <c r="P39" s="49"/>
      <c r="Q39" s="63"/>
      <c r="T39" s="49"/>
      <c r="Y39" s="66" t="s">
        <v>441</v>
      </c>
      <c r="Z39" s="67"/>
      <c r="AF39" s="67"/>
      <c r="AK39" s="71" t="str">
        <f t="shared" si="9"/>
        <v>l</v>
      </c>
    </row>
    <row r="40" spans="1:37" x14ac:dyDescent="0.15">
      <c r="A40" s="49"/>
      <c r="B40" s="49"/>
      <c r="F40" s="49"/>
      <c r="G40" s="63"/>
      <c r="K40" s="49"/>
      <c r="L40" s="49"/>
      <c r="O40" s="49"/>
      <c r="P40" s="49"/>
      <c r="Q40" s="63"/>
      <c r="T40" s="49"/>
      <c r="Y40" s="66" t="s">
        <v>442</v>
      </c>
      <c r="Z40" s="67"/>
      <c r="AF40" s="67"/>
      <c r="AK40" s="71" t="str">
        <f t="shared" si="9"/>
        <v>m</v>
      </c>
    </row>
    <row r="41" spans="1:37" x14ac:dyDescent="0.15">
      <c r="A41" s="49"/>
      <c r="B41" s="49"/>
      <c r="F41" s="49"/>
      <c r="G41" s="63"/>
      <c r="K41" s="49"/>
      <c r="L41" s="49"/>
      <c r="O41" s="49"/>
      <c r="P41" s="49"/>
      <c r="Q41" s="63"/>
      <c r="T41" s="49"/>
      <c r="Y41" s="66" t="s">
        <v>278</v>
      </c>
      <c r="Z41" s="67"/>
      <c r="AF41" s="67"/>
      <c r="AK41" s="71" t="str">
        <f t="shared" si="9"/>
        <v>n</v>
      </c>
    </row>
    <row r="42" spans="1:37" x14ac:dyDescent="0.15">
      <c r="A42" s="49"/>
      <c r="B42" s="49"/>
      <c r="F42" s="49"/>
      <c r="G42" s="63"/>
      <c r="K42" s="49"/>
      <c r="L42" s="49"/>
      <c r="O42" s="49"/>
      <c r="P42" s="49"/>
      <c r="Q42" s="63"/>
      <c r="T42" s="49"/>
      <c r="Y42" s="66" t="s">
        <v>443</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444</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328</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448</v>
      </c>
      <c r="Z51" s="67"/>
      <c r="AF51" s="67"/>
    </row>
    <row r="52" spans="1:37" x14ac:dyDescent="0.15">
      <c r="A52" s="49"/>
      <c r="B52" s="49"/>
      <c r="F52" s="49"/>
      <c r="G52" s="63"/>
      <c r="K52" s="49"/>
      <c r="L52" s="49"/>
      <c r="O52" s="49"/>
      <c r="P52" s="49"/>
      <c r="Q52" s="63"/>
      <c r="T52" s="49"/>
      <c r="Y52" s="66" t="s">
        <v>450</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280</v>
      </c>
      <c r="Z54" s="67"/>
      <c r="AF54" s="67"/>
    </row>
    <row r="55" spans="1:37" x14ac:dyDescent="0.15">
      <c r="A55" s="49"/>
      <c r="B55" s="49"/>
      <c r="F55" s="49"/>
      <c r="G55" s="63"/>
      <c r="K55" s="49"/>
      <c r="L55" s="49"/>
      <c r="O55" s="49"/>
      <c r="P55" s="49"/>
      <c r="Q55" s="63"/>
      <c r="T55" s="49"/>
      <c r="Y55" s="66" t="s">
        <v>451</v>
      </c>
      <c r="Z55" s="67"/>
      <c r="AF55" s="67"/>
    </row>
    <row r="56" spans="1:37" x14ac:dyDescent="0.15">
      <c r="A56" s="49"/>
      <c r="B56" s="49"/>
      <c r="F56" s="49"/>
      <c r="G56" s="63"/>
      <c r="K56" s="49"/>
      <c r="L56" s="49"/>
      <c r="O56" s="49"/>
      <c r="P56" s="49"/>
      <c r="Q56" s="63"/>
      <c r="T56" s="49"/>
      <c r="Y56" s="66" t="s">
        <v>453</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454</v>
      </c>
      <c r="Z58" s="67"/>
      <c r="AF58" s="67"/>
    </row>
    <row r="59" spans="1:37" x14ac:dyDescent="0.15">
      <c r="A59" s="49"/>
      <c r="B59" s="49"/>
      <c r="F59" s="49"/>
      <c r="G59" s="63"/>
      <c r="K59" s="49"/>
      <c r="L59" s="49"/>
      <c r="O59" s="49"/>
      <c r="P59" s="49"/>
      <c r="Q59" s="63"/>
      <c r="T59" s="49"/>
      <c r="Y59" s="66" t="s">
        <v>455</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456</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396</v>
      </c>
      <c r="Z69" s="67"/>
      <c r="AF69" s="67"/>
    </row>
    <row r="70" spans="1:32" x14ac:dyDescent="0.15">
      <c r="A70" s="49"/>
      <c r="B70" s="49"/>
      <c r="Y70" s="66" t="s">
        <v>104</v>
      </c>
    </row>
    <row r="71" spans="1:32" x14ac:dyDescent="0.15">
      <c r="Y71" s="66" t="s">
        <v>457</v>
      </c>
    </row>
    <row r="72" spans="1:32" x14ac:dyDescent="0.15">
      <c r="Y72" s="66" t="s">
        <v>458</v>
      </c>
    </row>
    <row r="73" spans="1:32" x14ac:dyDescent="0.15">
      <c r="Y73" s="66" t="s">
        <v>437</v>
      </c>
    </row>
    <row r="74" spans="1:32" x14ac:dyDescent="0.15">
      <c r="Y74" s="66" t="s">
        <v>326</v>
      </c>
    </row>
    <row r="75" spans="1:32" x14ac:dyDescent="0.15">
      <c r="Y75" s="66" t="s">
        <v>376</v>
      </c>
    </row>
    <row r="76" spans="1:32" x14ac:dyDescent="0.15">
      <c r="Y76" s="66" t="s">
        <v>459</v>
      </c>
    </row>
    <row r="77" spans="1:32" x14ac:dyDescent="0.15">
      <c r="Y77" s="66" t="s">
        <v>460</v>
      </c>
    </row>
    <row r="78" spans="1:32" x14ac:dyDescent="0.15">
      <c r="Y78" s="66" t="s">
        <v>445</v>
      </c>
    </row>
    <row r="79" spans="1:32" x14ac:dyDescent="0.15">
      <c r="Y79" s="66" t="s">
        <v>462</v>
      </c>
    </row>
    <row r="80" spans="1:32" x14ac:dyDescent="0.15">
      <c r="Y80" s="66" t="s">
        <v>463</v>
      </c>
    </row>
    <row r="81" spans="25:25" x14ac:dyDescent="0.15">
      <c r="Y81" s="66" t="s">
        <v>90</v>
      </c>
    </row>
    <row r="82" spans="25:25" x14ac:dyDescent="0.15">
      <c r="Y82" s="66" t="s">
        <v>342</v>
      </c>
    </row>
    <row r="83" spans="25:25" x14ac:dyDescent="0.15">
      <c r="Y83" s="66" t="s">
        <v>167</v>
      </c>
    </row>
    <row r="84" spans="25:25" x14ac:dyDescent="0.15">
      <c r="Y84" s="66" t="s">
        <v>464</v>
      </c>
    </row>
    <row r="85" spans="25:25" x14ac:dyDescent="0.15">
      <c r="Y85" s="66" t="s">
        <v>465</v>
      </c>
    </row>
    <row r="86" spans="25:25" x14ac:dyDescent="0.15">
      <c r="Y86" s="66" t="s">
        <v>466</v>
      </c>
    </row>
    <row r="87" spans="25:25" x14ac:dyDescent="0.15">
      <c r="Y87" s="66" t="s">
        <v>467</v>
      </c>
    </row>
    <row r="88" spans="25:25" x14ac:dyDescent="0.15">
      <c r="Y88" s="66" t="s">
        <v>468</v>
      </c>
    </row>
    <row r="89" spans="25:25" x14ac:dyDescent="0.15">
      <c r="Y89" s="66" t="s">
        <v>315</v>
      </c>
    </row>
    <row r="90" spans="25:25" x14ac:dyDescent="0.15">
      <c r="Y90" s="66" t="s">
        <v>470</v>
      </c>
    </row>
    <row r="91" spans="25:25" x14ac:dyDescent="0.15">
      <c r="Y91" s="66" t="s">
        <v>219</v>
      </c>
    </row>
    <row r="92" spans="25:25" x14ac:dyDescent="0.15">
      <c r="Y92" s="66" t="s">
        <v>440</v>
      </c>
    </row>
    <row r="93" spans="25:25" x14ac:dyDescent="0.15">
      <c r="Y93" s="66" t="s">
        <v>334</v>
      </c>
    </row>
    <row r="94" spans="25:25" x14ac:dyDescent="0.15">
      <c r="Y94" s="66" t="s">
        <v>138</v>
      </c>
    </row>
    <row r="95" spans="25:25" x14ac:dyDescent="0.15">
      <c r="Y95" s="66" t="s">
        <v>354</v>
      </c>
    </row>
    <row r="96" spans="25:25" x14ac:dyDescent="0.15">
      <c r="Y96" s="66" t="s">
        <v>63</v>
      </c>
    </row>
    <row r="97" spans="25:25" x14ac:dyDescent="0.15">
      <c r="Y97" s="66" t="s">
        <v>471</v>
      </c>
    </row>
    <row r="98" spans="25:25" x14ac:dyDescent="0.15">
      <c r="Y98" s="66" t="s">
        <v>472</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2020-06-26T10:49:53Z</cp:lastPrinted>
  <dcterms:created xsi:type="dcterms:W3CDTF">2012-03-13T00:50:25Z</dcterms:created>
  <dcterms:modified xsi:type="dcterms:W3CDTF">2021-02-03T08:04:06Z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2020-06-03T04:39:16Z</vt:filetime>
  </property>
</Properties>
</file>