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codeName="ThisWorkbook" defaultThemeVersion="124226"/>
  <mc:AlternateContent xmlns:mc="http://schemas.openxmlformats.org/markup-compatibility/2006">
    <mc:Choice Requires="x15">
      <x15ac:absPath xmlns:x15ac="http://schemas.microsoft.com/office/spreadsheetml/2010/11/ac" url="\\kaikei-share\001会計課共有f\32財務担当(独法)\H30Dドライブより移行\10.行政事業レビュー\令和2年度\14.行政事業レビューシートの記載の確認等について\2.提出\R2\"/>
    </mc:Choice>
  </mc:AlternateContent>
  <xr:revisionPtr revIDLastSave="0" documentId="13_ncr:1_{224741FE-52C9-43D7-9C4B-CD8B5C71E88A}" xr6:coauthVersionLast="36" xr6:coauthVersionMax="36" xr10:uidLastSave="{00000000-0000-0000-0000-000000000000}"/>
  <bookViews>
    <workbookView xWindow="0" yWindow="0" windowWidth="20490" windowHeight="7530" xr2:uid="{00000000-000D-0000-FFFF-FFFF0000000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<sst xmlns="http://schemas.openxmlformats.org/spreadsheetml/2006/main" count="2243" uniqueCount="604">
  <si>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</si>
  <si>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</si>
  <si>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</si>
  <si>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</si>
  <si>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</si>
  <si>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</si>
  <si>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</si>
  <si>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</si>
  <si>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</si>
  <si>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</si>
  <si>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</si>
  <si>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</si>
  <si>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</si>
  <si>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</si>
  <si>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</si>
  <si>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</si>
  <si>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</si>
  <si>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</si>
  <si>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</si>
  <si>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</si>
  <si>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</si>
  <si>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</si>
  <si>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</si>
  <si>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</si>
  <si>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</si>
  <si>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</si>
  <si>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</si>
  <si>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</si>
  <si>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</si>
  <si>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</si>
  <si>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</si>
  <si>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</si>
  <si>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</si>
  <si>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</si>
  <si>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</si>
  <si>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</si>
  <si>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</si>
  <si>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</si>
  <si>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</si>
  <si>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</si>
  <si>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</si>
  <si>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</si>
  <si>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</si>
  <si>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</si>
  <si>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</si>
  <si>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</si>
  <si>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</si>
  <si>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</si>
  <si>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</si>
  <si>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</si>
  <si>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</si>
  <si>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</si>
  <si>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</si>
  <si>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</si>
  <si>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</si>
  <si>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</si>
  <si>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</si>
  <si>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</si>
  <si>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</si>
  <si>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</si>
  <si>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</si>
  <si>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</si>
  <si>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</si>
  <si>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</si>
  <si>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</si>
  <si>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</si>
  <si>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</si>
  <si>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</si>
  <si>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</si>
  <si>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</si>
  <si>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</si>
  <si>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</si>
  <si>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</si>
  <si>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</si>
  <si>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</si>
  <si>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</si>
  <si>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</si>
  <si>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</si>
  <si>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</si>
  <si>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</si>
  <si>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</si>
  <si>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</si>
  <si>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</si>
  <si>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</si>
  <si>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</si>
  <si>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</si>
  <si>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</si>
  <si>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</si>
  <si>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</si>
  <si>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</si>
  <si>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</si>
  <si>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</si>
  <si>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</si>
  <si>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</si>
  <si>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</si>
  <si>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</si>
  <si>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</si>
  <si>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</si>
  <si>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</si>
  <si>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</si>
  <si>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</si>
  <si>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</si>
  <si>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</si>
  <si>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</si>
  <si>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</si>
  <si>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</si>
  <si>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</si>
  <si>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</si>
  <si>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</si>
  <si>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</si>
  <si>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</si>
  <si>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</si>
  <si>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</si>
  <si>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</si>
  <si>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</si>
  <si>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</si>
  <si>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</si>
  <si>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</si>
  <si>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</si>
  <si>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</si>
  <si>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</si>
  <si>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</si>
  <si>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</si>
  <si>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</si>
  <si>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</si>
  <si>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</si>
  <si>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</si>
  <si>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</si>
  <si>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</si>
  <si>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</si>
  <si>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</si>
  <si>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</si>
  <si>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</si>
  <si>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</si>
  <si>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</si>
  <si>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</si>
  <si>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</si>
  <si>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</si>
  <si>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</si>
  <si>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</si>
  <si>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</si>
  <si>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</si>
  <si>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</si>
  <si>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</si>
  <si>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</si>
  <si>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</si>
  <si>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</si>
  <si>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</si>
  <si>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</si>
  <si>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</si>
  <si>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</si>
  <si>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</si>
  <si>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</si>
  <si>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</si>
  <si>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</si>
  <si>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</si>
  <si>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</si>
  <si>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</si>
  <si>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</si>
  <si>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</si>
  <si>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</si>
  <si>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</si>
  <si>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</si>
  <si>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</si>
  <si>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</si>
  <si>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</si>
  <si>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</si>
  <si>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</si>
  <si>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</si>
  <si>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</si>
  <si>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</si>
  <si>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</si>
  <si>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</si>
  <si>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</si>
  <si>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</si>
  <si>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</si>
  <si>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</si>
  <si>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</si>
  <si>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</si>
  <si>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</si>
  <si>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</si>
  <si>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</si>
  <si>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</si>
  <si>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</si>
  <si>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</si>
  <si>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</si>
  <si>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</si>
  <si>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</si>
  <si>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</si>
  <si>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</si>
  <si>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</si>
  <si>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</si>
  <si>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</si>
  <si>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</si>
  <si>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</si>
  <si>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</si>
  <si>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</si>
  <si>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</si>
  <si>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</si>
  <si>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</si>
  <si>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</si>
  <si>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</si>
  <si>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</si>
  <si>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</si>
  <si>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</si>
  <si>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</si>
  <si>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</si>
  <si>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</si>
  <si>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</si>
  <si>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</si>
  <si>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</si>
  <si>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</si>
  <si>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</si>
  <si>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</si>
  <si>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</si>
  <si>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</si>
  <si>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</si>
  <si>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</si>
  <si>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</si>
  <si>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</si>
  <si>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</si>
  <si>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</si>
  <si>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</si>
  <si>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</si>
  <si>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</si>
  <si>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</si>
  <si>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</si>
  <si>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</si>
  <si>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</si>
  <si>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</si>
  <si>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</si>
  <si>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</si>
  <si>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</si>
  <si>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</si>
  <si>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</si>
  <si>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</si>
  <si>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</si>
  <si>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</si>
  <si>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</si>
  <si>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</si>
  <si>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</si>
  <si>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</si>
  <si>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</si>
  <si>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</si>
  <si>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</si>
  <si>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</si>
  <si>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</si>
  <si>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</si>
  <si>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</si>
  <si>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</si>
  <si>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</si>
  <si>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</si>
  <si>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</si>
  <si>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</si>
  <si>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</si>
  <si>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</si>
  <si>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</si>
  <si>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</si>
  <si>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</si>
  <si>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</si>
  <si>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</si>
  <si>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</si>
  <si>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</si>
  <si>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</si>
  <si>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</si>
  <si>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</si>
  <si>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</si>
  <si>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</si>
  <si>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</si>
  <si>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</si>
  <si>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</si>
  <si>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</si>
  <si>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</si>
  <si>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</si>
  <si>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</si>
  <si>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</si>
  <si>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</si>
  <si>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</si>
  <si>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</si>
  <si>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</si>
  <si>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</si>
  <si>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</si>
  <si>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</si>
  <si>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</si>
  <si>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</si>
  <si>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</si>
  <si>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</si>
  <si>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</si>
  <si>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</si>
  <si>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</si>
  <si>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</si>
  <si>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</si>
  <si>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</si>
  <si>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</si>
  <si>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</si>
  <si>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</si>
  <si>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</si>
  <si>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</si>
  <si>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</si>
  <si>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</si>
  <si>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</si>
  <si>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</si>
  <si>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</si>
  <si>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</si>
  <si>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</si>
  <si>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</si>
  <si>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</si>
  <si>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</si>
  <si>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</si>
  <si>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</si>
  <si>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</si>
  <si>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</si>
  <si>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</si>
  <si>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</si>
  <si>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</si>
  <si>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</si>
  <si>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</si>
  <si>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</si>
  <si>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</si>
  <si>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</si>
  <si>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</si>
  <si>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</si>
  <si>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</si>
  <si>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</si>
  <si>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</si>
  <si>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</si>
  <si>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</si>
  <si>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</si>
  <si>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</si>
  <si>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</si>
  <si>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</si>
  <si>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</si>
  <si>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</si>
  <si>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</si>
  <si>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</si>
  <si>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</si>
  <si>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</si>
  <si>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</si>
  <si>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</si>
  <si>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</si>
  <si>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</si>
  <si>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</si>
  <si>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</si>
  <si>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</si>
  <si>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</si>
  <si>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</si>
  <si>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</si>
  <si>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</si>
  <si>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</si>
  <si>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</si>
  <si>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</si>
  <si>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</si>
  <si>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</si>
  <si>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</si>
  <si>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</si>
  <si>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</si>
  <si>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</si>
  <si>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</si>
  <si>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</si>
  <si>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</si>
  <si>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</si>
  <si>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</si>
  <si>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</si>
  <si>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</si>
  <si>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</si>
  <si>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</si>
  <si>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</si>
  <si>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</si>
  <si>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</si>
  <si>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</si>
  <si>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</si>
  <si>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</si>
  <si>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</si>
  <si>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</si>
  <si>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</si>
  <si>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</si>
  <si>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</si>
  <si>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</si>
  <si>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</si>
  <si>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</si>
  <si>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</si>
  <si>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</si>
  <si>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</si>
  <si>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</si>
  <si>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</si>
  <si>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</si>
  <si>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</si>
  <si>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</si>
  <si>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</si>
  <si>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</si>
  <si>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</si>
  <si>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</si>
  <si>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</si>
  <si>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</si>
  <si>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</si>
  <si>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</si>
  <si>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</si>
  <si>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</si>
  <si>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</si>
  <si>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</si>
  <si>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</si>
  <si>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</si>
  <si>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</si>
  <si>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</si>
  <si>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</si>
  <si>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</si>
  <si>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</si>
  <si>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</si>
  <si>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</si>
  <si>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</si>
  <si>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</si>
  <si>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</si>
  <si>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</si>
  <si>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</si>
  <si>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</si>
  <si>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</si>
  <si>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</si>
  <si>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</si>
  <si>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</si>
  <si>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</si>
  <si>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</si>
  <si>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</si>
  <si>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</si>
  <si>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</si>
  <si>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</si>
  <si>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</si>
  <si>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</si>
  <si>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</si>
  <si>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</si>
  <si>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</si>
  <si>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</si>
  <si>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</si>
  <si>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</si>
  <si>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</si>
  <si>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</si>
  <si>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</si>
  <si>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</si>
  <si>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</si>
  <si>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</si>
  <si>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</si>
  <si>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</si>
  <si>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</si>
  <si>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</si>
  <si>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</si>
  <si>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</si>
  <si>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</si>
  <si>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</si>
  <si>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</si>
  <si>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</si>
  <si>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</si>
  <si>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</si>
  <si>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</si>
  <si>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</si>
  <si>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</si>
  <si>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</si>
  <si>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</si>
  <si>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</si>
  <si>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</si>
  <si>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</si>
  <si>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</si>
  <si>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</si>
  <si>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</si>
  <si>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</si>
  <si>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</si>
  <si>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</si>
  <si>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</si>
  <si>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</si>
  <si>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</si>
  <si>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</si>
  <si>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</si>
  <si>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</si>
  <si>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</si>
  <si>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</si>
  <si>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</si>
  <si>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</si>
  <si>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</si>
  <si>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</si>
  <si>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</si>
  <si>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</si>
  <si>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t>
  </si>
  <si>
    <t>国立研究開発法人建築研究所（運営費交付金）</t>
    <phoneticPr fontId="5"/>
  </si>
  <si>
    <t>大臣官房</t>
    <phoneticPr fontId="5"/>
  </si>
  <si>
    <t>総務課・会計課・技術調査課</t>
    <phoneticPr fontId="5"/>
  </si>
  <si>
    <t>独立行政法人通則法第４６条
（国立研究開発法人建築研究所法）</t>
    <phoneticPr fontId="5"/>
  </si>
  <si>
    <t>第５期科学技術基本計画（平成28年1月22日閣議決定）
国土交通省技術基本計画（平成29年3月29日）</t>
    <phoneticPr fontId="5"/>
  </si>
  <si>
    <t>国土交通大臣から指示された中長期目標に基づき中長期計画等を定め、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phoneticPr fontId="5"/>
  </si>
  <si>
    <t>-</t>
  </si>
  <si>
    <t>人件費</t>
    <rPh sb="0" eb="3">
      <t>ジンケンヒ</t>
    </rPh>
    <phoneticPr fontId="5"/>
  </si>
  <si>
    <t>一般管理費</t>
    <rPh sb="0" eb="5">
      <t>イッパンカンリヒ</t>
    </rPh>
    <phoneticPr fontId="5"/>
  </si>
  <si>
    <t>業務経費</t>
    <rPh sb="0" eb="2">
      <t>ギョウム</t>
    </rPh>
    <rPh sb="2" eb="4">
      <t>ケイヒ</t>
    </rPh>
    <phoneticPr fontId="5"/>
  </si>
  <si>
    <t>建築及び都市計画に係る技術に関する調査、試験、研究及び開発並びに成果の普及等
（国土交通大臣より査読付論文は毎年度60報以上発表となることが目標値として定められている。）</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</si>
  <si>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報</t>
    <rPh sb="0" eb="1">
      <t>ホウ</t>
    </rPh>
    <phoneticPr fontId="5"/>
  </si>
  <si>
    <t>査読付論文数</t>
    <rPh sb="0" eb="2">
      <t>サドク</t>
    </rPh>
    <rPh sb="2" eb="3">
      <t>ツ</t>
    </rPh>
    <rPh sb="3" eb="5">
      <t>ロンブン</t>
    </rPh>
    <rPh sb="5" eb="6">
      <t>スウ</t>
    </rPh>
    <phoneticPr fontId="5"/>
  </si>
  <si>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</si>
  <si>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建築及び都市計画に係る技術に関する成果の普及等
（国土交通大臣より成果発表会は毎年度10回以上発表することが目標値として定められている。）</t>
    <rPh sb="33" eb="35">
      <t>セイカ</t>
    </rPh>
    <rPh sb="35" eb="38">
      <t>ハッピョウカイ</t>
    </rPh>
    <rPh sb="44" eb="45">
      <t>カイ</t>
    </rPh>
    <rPh sb="54" eb="57">
      <t>モクヒョウチ</t>
    </rPh>
    <rPh sb="60" eb="61">
      <t>サダ</t>
    </rPh>
    <phoneticPr fontId="5"/>
  </si>
  <si>
    <t>成果発表会の開催数</t>
  </si>
  <si>
    <t>回</t>
    <rPh sb="0" eb="1">
      <t>カイ</t>
    </rPh>
    <phoneticPr fontId="5"/>
  </si>
  <si>
    <t>-</t>
    <phoneticPr fontId="5"/>
  </si>
  <si>
    <t>実施研究課題数
（重点的研究開発課題、基盤研究課題の合計）</t>
  </si>
  <si>
    <t>課題</t>
    <rPh sb="0" eb="2">
      <t>カダイ</t>
    </rPh>
    <phoneticPr fontId="5"/>
  </si>
  <si>
    <t>-</t>
    <phoneticPr fontId="5"/>
  </si>
  <si>
    <t>研究課題１課題当たりコスト ＝
執行額（国費)(X) ／ 実施研究課題数（Y）</t>
  </si>
  <si>
    <t>X / Y</t>
  </si>
  <si>
    <t>1768/50</t>
  </si>
  <si>
    <t>1754/57</t>
  </si>
  <si>
    <t>1779/40</t>
    <phoneticPr fontId="5"/>
  </si>
  <si>
    <t>11　ICTの利活用及び技術研究開発の推進</t>
  </si>
  <si>
    <t>41　技術研究開発の推進</t>
  </si>
  <si>
    <t>実施研究課題数</t>
  </si>
  <si>
    <t>建築研究所が作成に参画した主な国の技術基準数</t>
  </si>
  <si>
    <t>国の技術基準等に反映されうる研究開発成果をあげることで、建築物の構造安全性・火災安全性・継続使用性の確保、資源・エネルギーの効率的利用、木質系材料の利用拡大等が促進され、巨大地震等の自然災害や火災等に対する国民の安全・安心の確保、低炭素で持続可能な住宅・建築・都市の実現に寄与する。</t>
  </si>
  <si>
    <t>件</t>
    <rPh sb="0" eb="1">
      <t>ケン</t>
    </rPh>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</si>
  <si>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3">
      <t>ナカ</t>
    </rPh>
    <rPh sb="13" eb="15">
      <t>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</si>
  <si>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公的研究機関としての公平・中立な立場（アンパイヤ側）を活かすことができる研究開発等を実施している。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7" eb="18">
      <t>バ</t>
    </rPh>
    <rPh sb="24" eb="25">
      <t>ガワ</t>
    </rPh>
    <rPh sb="27" eb="28">
      <t>イ</t>
    </rPh>
    <rPh sb="36" eb="38">
      <t>ケンキュウ</t>
    </rPh>
    <rPh sb="38" eb="40">
      <t>カイハツ</t>
    </rPh>
    <rPh sb="40" eb="41">
      <t>トウ</t>
    </rPh>
    <rPh sb="42" eb="44">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</si>
  <si>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</si>
  <si>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</si>
  <si>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</si>
  <si>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</si>
  <si>
    <t>建築研究所の研究成果により、国の技術基準の策定・改定がなされている。</t>
  </si>
  <si>
    <t>有</t>
  </si>
  <si>
    <t>‐</t>
  </si>
  <si>
    <t>15</t>
    <phoneticPr fontId="5"/>
  </si>
  <si>
    <t>16</t>
    <phoneticPr fontId="5"/>
  </si>
  <si>
    <t>20</t>
    <phoneticPr fontId="5"/>
  </si>
  <si>
    <t>424</t>
    <phoneticPr fontId="5"/>
  </si>
  <si>
    <t>405</t>
    <phoneticPr fontId="5"/>
  </si>
  <si>
    <t>421</t>
    <phoneticPr fontId="5"/>
  </si>
  <si>
    <t>436</t>
    <phoneticPr fontId="5"/>
  </si>
  <si>
    <t>423</t>
    <phoneticPr fontId="5"/>
  </si>
  <si>
    <t>A.建築研究所</t>
    <rPh sb="2" eb="4">
      <t>ケンチク</t>
    </rPh>
    <rPh sb="4" eb="7">
      <t>ケンキュウショ</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</si>
  <si>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</si>
  <si>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</si>
  <si>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外部委託等</t>
    <rPh sb="0" eb="2">
      <t>ガイブ</t>
    </rPh>
    <rPh sb="2" eb="5">
      <t>イタクトウ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</si>
  <si>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</si>
  <si>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国立研究開発法人建築研究所</t>
    <rPh sb="0" eb="6">
      <t>コクリツケンキュウカイハツ</t>
    </rPh>
    <rPh sb="6" eb="8">
      <t>ホウジン</t>
    </rPh>
    <rPh sb="8" eb="10">
      <t>ケンチク</t>
    </rPh>
    <rPh sb="10" eb="13">
      <t>ケンキュウジョ</t>
    </rPh>
    <phoneticPr fontId="5"/>
  </si>
  <si>
    <t>運営費交付金交付</t>
  </si>
  <si>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</si>
  <si>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建築研究所が作成に参画した主な国の技術基準数（公布ベース）</t>
  </si>
  <si>
    <t>-</t>
    <phoneticPr fontId="5"/>
  </si>
  <si>
    <t>件</t>
    <rPh sb="0" eb="1">
      <t>ケン</t>
    </rPh>
    <phoneticPr fontId="5"/>
  </si>
  <si>
    <t>令和元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0" eb="2">
      <t>レイワ</t>
    </rPh>
    <rPh sb="2" eb="3">
      <t>ガン</t>
    </rPh>
    <rPh sb="12" eb="14">
      <t>コクリツ</t>
    </rPh>
    <rPh sb="14" eb="16">
      <t>ケンキュウ</t>
    </rPh>
    <rPh sb="16" eb="18">
      <t>カイハツ</t>
    </rPh>
    <rPh sb="18" eb="20">
      <t>ホウジン</t>
    </rPh>
    <rPh sb="20" eb="22">
      <t>ケンチク</t>
    </rPh>
    <rPh sb="22" eb="25">
      <t>ケンキュウジョ</t>
    </rPh>
    <rPh sb="25" eb="27">
      <t>チョウタツ</t>
    </rPh>
    <rPh sb="27" eb="28">
      <t>トウ</t>
    </rPh>
    <rPh sb="28" eb="31">
      <t>ゴウリカ</t>
    </rPh>
    <rPh sb="31" eb="33">
      <t>ケイカク</t>
    </rPh>
    <rPh sb="34" eb="35">
      <t>オヨ</t>
    </rPh>
    <rPh sb="75" eb="77">
      <t>シコウ</t>
    </rPh>
    <rPh sb="85" eb="86">
      <t>シャ</t>
    </rPh>
    <rPh sb="90" eb="91">
      <t>シャ</t>
    </rPh>
    <rPh sb="97" eb="98">
      <t>トウ</t>
    </rPh>
    <phoneticPr fontId="5"/>
  </si>
  <si>
    <t>令和元年6月に「国立研究開発法人建築研究所調達等合理化計画」を策定している。</t>
    <rPh sb="0" eb="2">
      <t>レイワ</t>
    </rPh>
    <rPh sb="2" eb="3">
      <t>ガン</t>
    </rPh>
    <rPh sb="31" eb="33">
      <t>サクテイ</t>
    </rPh>
    <phoneticPr fontId="5"/>
  </si>
  <si>
    <t>B.株式会社テクノ・ジャパン</t>
    <phoneticPr fontId="5"/>
  </si>
  <si>
    <t>C.一般社団法人日本CLT協会</t>
    <phoneticPr fontId="5"/>
  </si>
  <si>
    <t>D.国立大学法人政策研究大学院大学</t>
    <phoneticPr fontId="5"/>
  </si>
  <si>
    <t>役務費</t>
    <phoneticPr fontId="5"/>
  </si>
  <si>
    <t>CLTﾊﾟﾈﾙ工法における隅角部、交差部の直交壁効果等に関する調査</t>
    <phoneticPr fontId="5"/>
  </si>
  <si>
    <t>CLTﾊﾟﾈﾙ工法建築物の構造計算ルート2及び3の適用に関する調査</t>
    <phoneticPr fontId="5"/>
  </si>
  <si>
    <t>国立研究開発法人建築研究所 安全･安心ﾌﾟﾛｸﾞﾗﾑ実施補助業務</t>
  </si>
  <si>
    <t>国立研究開発法人建築研究所 持続可能ﾌﾟﾛｸﾞﾗﾑ実施補助業務</t>
  </si>
  <si>
    <t>ｱﾝｶｰ定着用耐力壁床試験体の製作業務</t>
  </si>
  <si>
    <t>壁梁試験体の製作業務</t>
  </si>
  <si>
    <t>国立大学法人政策研究大学院大学</t>
    <phoneticPr fontId="5"/>
  </si>
  <si>
    <t>国立研究開発法人建築研究所 安全･安心ﾌﾟﾛｸﾞﾗﾑ実施補助業務　他1件</t>
    <phoneticPr fontId="5"/>
  </si>
  <si>
    <t>一般社団法人日本CLT協会</t>
  </si>
  <si>
    <t>一般財団法人ベターリビング</t>
  </si>
  <si>
    <t>一般社団法人建築・住宅国際機構</t>
  </si>
  <si>
    <t>一般社団法人改修設計センター</t>
  </si>
  <si>
    <t>一般社団法人日本ドローン無線協会</t>
  </si>
  <si>
    <t>一般財団法人　日本建築センター</t>
  </si>
  <si>
    <t>一般財団法人日本緑化センター</t>
  </si>
  <si>
    <t>一般社団法人日本建築構造技術者協会</t>
  </si>
  <si>
    <t>CLTﾊﾟﾈﾙ工法における隅角部、交差部の直交壁効果等に関する調査　他1件</t>
    <rPh sb="34" eb="35">
      <t>ホカ</t>
    </rPh>
    <rPh sb="36" eb="37">
      <t>ケン</t>
    </rPh>
    <phoneticPr fontId="5"/>
  </si>
  <si>
    <t>建築設計に係る英国の業務標準の概要整理及び日本における建築実務に関する現状調査業務　他1件</t>
    <rPh sb="42" eb="43">
      <t>ホカ</t>
    </rPh>
    <rPh sb="44" eb="45">
      <t>ケン</t>
    </rPh>
    <phoneticPr fontId="5"/>
  </si>
  <si>
    <t>赤外線装置法におよぼす風の影響を検討するための熱画像の撮影および解析業務</t>
  </si>
  <si>
    <t>建物点検調査を対象としたﾄﾞﾛｰﾝ運用のための電波環境測定業務</t>
  </si>
  <si>
    <t>集成材等建築物構造設計ﾏﾆｭｱﾙ素案の汎用性拡大検討のための調査業務</t>
  </si>
  <si>
    <t>都市農地の現状と活用に関する資料整理業務</t>
  </si>
  <si>
    <t>杭基礎の試設計・耐震性能評価および最新の技術的知見の整理業務</t>
  </si>
  <si>
    <t>株式会社テクノ・ジャパン</t>
  </si>
  <si>
    <t>三生技研株式会社</t>
  </si>
  <si>
    <t>株式会社巴技研</t>
  </si>
  <si>
    <t>アカデミックエクスプレス株式会社</t>
  </si>
  <si>
    <t>有限会社中村商事</t>
  </si>
  <si>
    <t>アシス株式会社</t>
  </si>
  <si>
    <t>株式会社建築環境ソリューションズ</t>
  </si>
  <si>
    <t>ＪＩＰテクノサイエンス株式会社</t>
  </si>
  <si>
    <t>株式会社現代計画研究所</t>
  </si>
  <si>
    <t>株式会社富士通エフサス</t>
  </si>
  <si>
    <t>ｱﾝｶｰ定着用耐力壁床試験体の製作業務　他1件</t>
    <rPh sb="20" eb="21">
      <t>ホカ</t>
    </rPh>
    <rPh sb="22" eb="23">
      <t>ケン</t>
    </rPh>
    <phoneticPr fontId="5"/>
  </si>
  <si>
    <t>火災実験用区画木造躯体製作業務　他7件</t>
    <rPh sb="16" eb="17">
      <t>ホカ</t>
    </rPh>
    <rPh sb="18" eb="19">
      <t>ケン</t>
    </rPh>
    <phoneticPr fontId="5"/>
  </si>
  <si>
    <t>間仕切壁実験用鉄骨部材の製作　他6件</t>
    <rPh sb="15" eb="16">
      <t>ホカ</t>
    </rPh>
    <rPh sb="17" eb="18">
      <t>ケン</t>
    </rPh>
    <phoneticPr fontId="5"/>
  </si>
  <si>
    <t>都市構造の将来予測ﾌﾟﾛｸﾞﾗﾑ作製業務　他1件</t>
    <rPh sb="21" eb="22">
      <t>ホカ</t>
    </rPh>
    <rPh sb="23" eb="24">
      <t>ケン</t>
    </rPh>
    <phoneticPr fontId="5"/>
  </si>
  <si>
    <t>ｺﾝｸﾘｰﾄの切断業務　他10件</t>
    <rPh sb="12" eb="13">
      <t>ホカ</t>
    </rPh>
    <rPh sb="15" eb="16">
      <t>ケン</t>
    </rPh>
    <phoneticPr fontId="5"/>
  </si>
  <si>
    <t>杭基礎部分架構試験体の製作、設置および廃棄業務</t>
  </si>
  <si>
    <t>蓄電池性能検証実験および自然冷媒CO2ﾋｰﾄﾎﾟﾝﾌﾟ給湯機の測定ﾃﾞｰﾀ解析補助業務　他4件</t>
    <rPh sb="44" eb="45">
      <t>ホカ</t>
    </rPh>
    <rPh sb="46" eb="47">
      <t>ケン</t>
    </rPh>
    <phoneticPr fontId="5"/>
  </si>
  <si>
    <t>中南米在外研修における構造実験試験体（枠組み組積造壁）のFEM解析業務</t>
  </si>
  <si>
    <t>木造戸建て住宅の耐水化計画案の作成及びｺｽﾄ等検討業務</t>
  </si>
  <si>
    <t>建築研究所研究本館他ｽｲｯﾁﾝｸﾞﾊﾌﾞ更新業務</t>
  </si>
  <si>
    <t>ﾌﾞﾚｰｽ端部を想定した鋼板挿入ﾄﾞﾘﾌﾄﾋﾟﾝ接合部の要素実験業務　他3件</t>
    <rPh sb="35" eb="36">
      <t>ホカ</t>
    </rPh>
    <rPh sb="37" eb="38">
      <t>ケン</t>
    </rPh>
    <phoneticPr fontId="5"/>
  </si>
  <si>
    <t>1758/59</t>
    <phoneticPr fontId="5"/>
  </si>
  <si>
    <t>研究の一部を他の機関と共同で取り組むことが効果的・効率的であると見込める場合には、共同研究協定を締結し、適切な役割分担の下で共同研究を実施している。</t>
  </si>
  <si>
    <t>活動実績は、当初見込みを上回っている。</t>
  </si>
  <si>
    <t>新型コロナウイルス感染拡大防止のため、成果発表会の一部が中止となったが、目標を概ね達成している。
※中止となった成果発表会の資料一式を建築研究所のHPにて公開している。</t>
    <phoneticPr fontId="5"/>
  </si>
  <si>
    <t>・独立行政法人通則法に基づき、国土交通省国立研究開発法人審議会の意見を聴いた上で、国土交通大臣が業務実績について評価した結果、平成30年度の業務評価について、「顕著な成果の創出が認められる」と評価された。</t>
    <rPh sb="1" eb="3">
      <t>ドクリツ</t>
    </rPh>
    <rPh sb="3" eb="5">
      <t>ギョウセイ</t>
    </rPh>
    <rPh sb="5" eb="7">
      <t>ホウジン</t>
    </rPh>
    <rPh sb="7" eb="10">
      <t>ツウソクホウ</t>
    </rPh>
    <rPh sb="11" eb="12">
      <t>モト</t>
    </rPh>
    <rPh sb="15" eb="17">
      <t>コクド</t>
    </rPh>
    <rPh sb="17" eb="20">
      <t>コウツウショウ</t>
    </rPh>
    <rPh sb="20" eb="22">
      <t>コクリツ</t>
    </rPh>
    <rPh sb="22" eb="24">
      <t>ケンキュウ</t>
    </rPh>
    <rPh sb="24" eb="26">
      <t>カイハツ</t>
    </rPh>
    <rPh sb="26" eb="28">
      <t>ホウジン</t>
    </rPh>
    <rPh sb="28" eb="30">
      <t>シンギ</t>
    </rPh>
    <rPh sb="32" eb="34">
      <t>イケン</t>
    </rPh>
    <rPh sb="35" eb="36">
      <t>キ</t>
    </rPh>
    <rPh sb="38" eb="39">
      <t>ウエ</t>
    </rPh>
    <rPh sb="41" eb="43">
      <t>コクド</t>
    </rPh>
    <rPh sb="43" eb="45">
      <t>コウツウ</t>
    </rPh>
    <rPh sb="45" eb="47">
      <t>ダイジン</t>
    </rPh>
    <rPh sb="48" eb="50">
      <t>ギョウム</t>
    </rPh>
    <rPh sb="50" eb="52">
      <t>ジッセキ</t>
    </rPh>
    <rPh sb="56" eb="58">
      <t>ヒョウカ</t>
    </rPh>
    <rPh sb="60" eb="62">
      <t>ケッカ</t>
    </rPh>
    <rPh sb="63" eb="65">
      <t>ヘイセイ</t>
    </rPh>
    <rPh sb="67" eb="69">
      <t>ネンド</t>
    </rPh>
    <rPh sb="70" eb="72">
      <t>ギョウム</t>
    </rPh>
    <rPh sb="72" eb="74">
      <t>ヒョウカ</t>
    </rPh>
    <rPh sb="96" eb="98">
      <t>ヒョウカ</t>
    </rPh>
    <phoneticPr fontId="5"/>
  </si>
  <si>
    <t>百万円</t>
    <rPh sb="0" eb="1">
      <t>ヒャク</t>
    </rPh>
    <rPh sb="1" eb="3">
      <t>マンエン</t>
    </rPh>
    <phoneticPr fontId="5"/>
  </si>
  <si>
    <t>-</t>
    <phoneticPr fontId="5"/>
  </si>
  <si>
    <t>国が実施する関連行政施策の立案や技術基準の策定等に研究開発の成果を反映し、それらが民間の技術開発や設計・施工の現場で活用されることにより、国民の安全の確保、健康で快適な居住空間の実現、省エネルギーや環境への配慮等持続可能性の確保、消費者への安心の提供など、我が国の住宅・建築・都市の質の確保・向上を目的としている。また、地震工学に関する研修は、開発途上国の技術者等の養成を通じ、世界的な地震防災対策の向上を目的としている。</t>
    <rPh sb="25" eb="27">
      <t>ケンキュウ</t>
    </rPh>
    <rPh sb="27" eb="29">
      <t>カイハツ</t>
    </rPh>
    <rPh sb="30" eb="32">
      <t>セイカ</t>
    </rPh>
    <rPh sb="149" eb="151">
      <t>モクテキ</t>
    </rPh>
    <rPh sb="203" eb="205">
      <t>モクテキ</t>
    </rPh>
    <phoneticPr fontId="5"/>
  </si>
  <si>
    <t>・一者応札・一者応募の取り組みとして、公告期間の十分な確保や応募要件の緩和・見直し、調達情報の周知方法の改善等を行う。また、発注予定情報については、ホームページに掲載し、公告とほぼ同時に調達情報メールの配信を行い、調達情報メールの配信サービスについてのチラシをシンポジウム等で配布する。</t>
    <phoneticPr fontId="5"/>
  </si>
  <si>
    <t>総務課長 高橋 謙司
会計課長 中田 裕人
技術調査課長 森戸 義貴</t>
    <rPh sb="0" eb="2">
      <t>ソウム</t>
    </rPh>
    <rPh sb="2" eb="4">
      <t>カチョウ</t>
    </rPh>
    <rPh sb="5" eb="7">
      <t>タカハシ</t>
    </rPh>
    <rPh sb="8" eb="10">
      <t>ケンジ</t>
    </rPh>
    <rPh sb="11" eb="13">
      <t>カイケイ</t>
    </rPh>
    <rPh sb="13" eb="15">
      <t>カチョウ</t>
    </rPh>
    <rPh sb="16" eb="18">
      <t>ナカタ</t>
    </rPh>
    <rPh sb="19" eb="21">
      <t>ヒロヒト</t>
    </rPh>
    <rPh sb="22" eb="24">
      <t>ギジュツ</t>
    </rPh>
    <rPh sb="24" eb="26">
      <t>チョウサ</t>
    </rPh>
    <rPh sb="26" eb="28">
      <t>カチョウ</t>
    </rPh>
    <rPh sb="29" eb="31">
      <t>モリト</t>
    </rPh>
    <rPh sb="32" eb="34">
      <t>ヨシタカ</t>
    </rPh>
    <phoneticPr fontId="5"/>
  </si>
  <si>
    <t>一者応募については、原因の分析を行い、改善に向けて取り組まれたい。</t>
    <phoneticPr fontId="5"/>
  </si>
  <si>
    <t>人件費所要額による増
「新型コロナウイルス感染症への対応など緊要な経費の要望額」41</t>
    <rPh sb="0" eb="3">
      <t>ジンケンヒ</t>
    </rPh>
    <rPh sb="3" eb="6">
      <t>ショヨウガク</t>
    </rPh>
    <rPh sb="9" eb="10">
      <t>ゾウ</t>
    </rPh>
    <rPh sb="12" eb="14">
      <t>シンガタ</t>
    </rPh>
    <rPh sb="21" eb="24">
      <t>カンセンショウ</t>
    </rPh>
    <rPh sb="26" eb="28">
      <t>タイオウ</t>
    </rPh>
    <rPh sb="30" eb="32">
      <t>キンヨウ</t>
    </rPh>
    <rPh sb="33" eb="35">
      <t>ケイヒ</t>
    </rPh>
    <rPh sb="36" eb="38">
      <t>ヨウボウ</t>
    </rPh>
    <rPh sb="38" eb="39">
      <t>ガク</t>
    </rPh>
    <phoneticPr fontId="5"/>
  </si>
  <si>
    <t>執行等改善</t>
  </si>
  <si>
    <t>一者応札となっている契約については、公告期間の十分な確保を義務付けるなどの改善策を講じ、支出における透明性・競争性・公平性の確保に努める。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</si>
</sst>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12871</xdr:colOff>
      <xdr:row>742</xdr:row>
      <xdr:rowOff>25743</xdr:rowOff>
    </xdr:from>
    <xdr:to>
      <xdr:col>42</xdr:col>
      <xdr:colOff>193073</xdr:colOff>
      <xdr:row>763</xdr:row>
      <xdr:rowOff>373277</xdr:rowOff>
    </xdr:to>
    <xdr:pic>
      <xdr:nvPicPr>
        <xdr:cNvPr id="2" name="図 1">
          <a:extLst>
            <a:ext uri="{FF2B5EF4-FFF2-40B4-BE49-F238E27FC236}">
              <a16:creationId xmlns:a16="http://schemas.microsoft.com/office/drawing/2014/main" id="{9773971E-0BD7-448E-A906-7E46DC3595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222" y="41601081"/>
          <a:ext cx="6358581" cy="8623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2"/>
  <sheetViews>
    <sheetView tabSelected="1" view="pageBreakPreview" topLeftCell="A870" zoomScale="80" zoomScaleNormal="75" zoomScaleSheetLayoutView="80" zoomScalePageLayoutView="85" workbookViewId="0">
      <selection activeCell="J876" sqref="J876:O8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8" t="s">
        <v>0</v>
      </c>
      <c r="AK2" s="958"/>
      <c r="AL2" s="958"/>
      <c r="AM2" s="958"/>
      <c r="AN2" s="958"/>
      <c r="AO2" s="959"/>
      <c r="AP2" s="959"/>
      <c r="AQ2" s="959"/>
      <c r="AR2" s="64" t="str">
        <f>IF(OR(AO2="　", AO2=""), "", "-")</f>
        <v/>
      </c>
      <c r="AS2" s="960">
        <v>455</v>
      </c>
      <c r="AT2" s="960"/>
      <c r="AU2" s="960"/>
      <c r="AV2" s="42" t="str">
        <f>IF(AW2="", "", "-")</f>
        <v/>
      </c>
      <c r="AW2" s="905"/>
      <c r="AX2" s="905"/>
    </row>
    <row r="3" spans="1:50" ht="21" customHeight="1" thickBot="1" x14ac:dyDescent="0.2">
      <c r="A3" s="861" t="s">
        <v>346</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478</v>
      </c>
      <c r="AK3" s="863"/>
      <c r="AL3" s="863"/>
      <c r="AM3" s="863"/>
      <c r="AN3" s="863"/>
      <c r="AO3" s="863"/>
      <c r="AP3" s="863"/>
      <c r="AQ3" s="863"/>
      <c r="AR3" s="863"/>
      <c r="AS3" s="863"/>
      <c r="AT3" s="863"/>
      <c r="AU3" s="863"/>
      <c r="AV3" s="863"/>
      <c r="AW3" s="863"/>
      <c r="AX3" s="24" t="s">
        <v>64</v>
      </c>
    </row>
    <row r="4" spans="1:50" ht="24.75" customHeight="1" x14ac:dyDescent="0.15">
      <c r="A4" s="694" t="s">
        <v>25</v>
      </c>
      <c r="B4" s="695"/>
      <c r="C4" s="695"/>
      <c r="D4" s="695"/>
      <c r="E4" s="695"/>
      <c r="F4" s="695"/>
      <c r="G4" s="672" t="s">
        <v>480</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481</v>
      </c>
      <c r="AF4" s="678"/>
      <c r="AG4" s="678"/>
      <c r="AH4" s="678"/>
      <c r="AI4" s="678"/>
      <c r="AJ4" s="678"/>
      <c r="AK4" s="678"/>
      <c r="AL4" s="678"/>
      <c r="AM4" s="678"/>
      <c r="AN4" s="678"/>
      <c r="AO4" s="678"/>
      <c r="AP4" s="679"/>
      <c r="AQ4" s="680" t="s">
        <v>2</v>
      </c>
      <c r="AR4" s="675"/>
      <c r="AS4" s="675"/>
      <c r="AT4" s="675"/>
      <c r="AU4" s="675"/>
      <c r="AV4" s="675"/>
      <c r="AW4" s="675"/>
      <c r="AX4" s="681"/>
    </row>
    <row r="5" spans="1:50" ht="45" customHeight="1" x14ac:dyDescent="0.15">
      <c r="A5" s="682" t="s">
        <v>66</v>
      </c>
      <c r="B5" s="683"/>
      <c r="C5" s="683"/>
      <c r="D5" s="683"/>
      <c r="E5" s="683"/>
      <c r="F5" s="684"/>
      <c r="G5" s="833" t="s">
        <v>429</v>
      </c>
      <c r="H5" s="834"/>
      <c r="I5" s="834"/>
      <c r="J5" s="834"/>
      <c r="K5" s="834"/>
      <c r="L5" s="834"/>
      <c r="M5" s="835" t="s">
        <v>65</v>
      </c>
      <c r="N5" s="836"/>
      <c r="O5" s="836"/>
      <c r="P5" s="836"/>
      <c r="Q5" s="836"/>
      <c r="R5" s="837"/>
      <c r="S5" s="838" t="s">
        <v>69</v>
      </c>
      <c r="T5" s="834"/>
      <c r="U5" s="834"/>
      <c r="V5" s="834"/>
      <c r="W5" s="834"/>
      <c r="X5" s="839"/>
      <c r="Y5" s="688" t="s">
        <v>3</v>
      </c>
      <c r="Z5" s="532"/>
      <c r="AA5" s="532"/>
      <c r="AB5" s="532"/>
      <c r="AC5" s="532"/>
      <c r="AD5" s="533"/>
      <c r="AE5" s="689" t="s">
        <v>482</v>
      </c>
      <c r="AF5" s="689"/>
      <c r="AG5" s="689"/>
      <c r="AH5" s="689"/>
      <c r="AI5" s="689"/>
      <c r="AJ5" s="689"/>
      <c r="AK5" s="689"/>
      <c r="AL5" s="689"/>
      <c r="AM5" s="689"/>
      <c r="AN5" s="689"/>
      <c r="AO5" s="689"/>
      <c r="AP5" s="690"/>
      <c r="AQ5" s="691" t="s">
        <v>599</v>
      </c>
      <c r="AR5" s="692"/>
      <c r="AS5" s="692"/>
      <c r="AT5" s="692"/>
      <c r="AU5" s="692"/>
      <c r="AV5" s="692"/>
      <c r="AW5" s="692"/>
      <c r="AX5" s="693"/>
    </row>
    <row r="6" spans="1:50" ht="39" customHeight="1" x14ac:dyDescent="0.15">
      <c r="A6" s="696" t="s">
        <v>4</v>
      </c>
      <c r="B6" s="697"/>
      <c r="C6" s="697"/>
      <c r="D6" s="697"/>
      <c r="E6" s="697"/>
      <c r="F6" s="697"/>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483</v>
      </c>
      <c r="H7" s="488"/>
      <c r="I7" s="488"/>
      <c r="J7" s="488"/>
      <c r="K7" s="488"/>
      <c r="L7" s="488"/>
      <c r="M7" s="488"/>
      <c r="N7" s="488"/>
      <c r="O7" s="488"/>
      <c r="P7" s="488"/>
      <c r="Q7" s="488"/>
      <c r="R7" s="488"/>
      <c r="S7" s="488"/>
      <c r="T7" s="488"/>
      <c r="U7" s="488"/>
      <c r="V7" s="488"/>
      <c r="W7" s="488"/>
      <c r="X7" s="489"/>
      <c r="Y7" s="916" t="s">
        <v>310</v>
      </c>
      <c r="Z7" s="432"/>
      <c r="AA7" s="432"/>
      <c r="AB7" s="432"/>
      <c r="AC7" s="432"/>
      <c r="AD7" s="917"/>
      <c r="AE7" s="906" t="s">
        <v>484</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84" t="s">
        <v>211</v>
      </c>
      <c r="B8" s="485"/>
      <c r="C8" s="485"/>
      <c r="D8" s="485"/>
      <c r="E8" s="485"/>
      <c r="F8" s="486"/>
      <c r="G8" s="927" t="str">
        <f>入力規則等!A27</f>
        <v>科学技術・イノベーション</v>
      </c>
      <c r="H8" s="710"/>
      <c r="I8" s="710"/>
      <c r="J8" s="710"/>
      <c r="K8" s="710"/>
      <c r="L8" s="710"/>
      <c r="M8" s="710"/>
      <c r="N8" s="710"/>
      <c r="O8" s="710"/>
      <c r="P8" s="710"/>
      <c r="Q8" s="710"/>
      <c r="R8" s="710"/>
      <c r="S8" s="710"/>
      <c r="T8" s="710"/>
      <c r="U8" s="710"/>
      <c r="V8" s="710"/>
      <c r="W8" s="710"/>
      <c r="X8" s="928"/>
      <c r="Y8" s="840" t="s">
        <v>212</v>
      </c>
      <c r="Z8" s="841"/>
      <c r="AA8" s="841"/>
      <c r="AB8" s="841"/>
      <c r="AC8" s="841"/>
      <c r="AD8" s="842"/>
      <c r="AE8" s="709" t="str">
        <f>入力規則等!K13</f>
        <v>文教及び科学振興</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43" t="s">
        <v>23</v>
      </c>
      <c r="B9" s="844"/>
      <c r="C9" s="844"/>
      <c r="D9" s="844"/>
      <c r="E9" s="844"/>
      <c r="F9" s="844"/>
      <c r="G9" s="845" t="s">
        <v>597</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48" t="s">
        <v>29</v>
      </c>
      <c r="B10" s="649"/>
      <c r="C10" s="649"/>
      <c r="D10" s="649"/>
      <c r="E10" s="649"/>
      <c r="F10" s="649"/>
      <c r="G10" s="744" t="s">
        <v>485</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48" t="s">
        <v>5</v>
      </c>
      <c r="B11" s="649"/>
      <c r="C11" s="649"/>
      <c r="D11" s="649"/>
      <c r="E11" s="649"/>
      <c r="F11" s="650"/>
      <c r="G11" s="685" t="str">
        <f>入力規則等!P10</f>
        <v>交付</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70" t="s">
        <v>24</v>
      </c>
      <c r="B12" s="971"/>
      <c r="C12" s="971"/>
      <c r="D12" s="971"/>
      <c r="E12" s="971"/>
      <c r="F12" s="972"/>
      <c r="G12" s="750"/>
      <c r="H12" s="751"/>
      <c r="I12" s="751"/>
      <c r="J12" s="751"/>
      <c r="K12" s="751"/>
      <c r="L12" s="751"/>
      <c r="M12" s="751"/>
      <c r="N12" s="751"/>
      <c r="O12" s="751"/>
      <c r="P12" s="404" t="s">
        <v>313</v>
      </c>
      <c r="Q12" s="405"/>
      <c r="R12" s="405"/>
      <c r="S12" s="405"/>
      <c r="T12" s="405"/>
      <c r="U12" s="405"/>
      <c r="V12" s="406"/>
      <c r="W12" s="404" t="s">
        <v>333</v>
      </c>
      <c r="X12" s="405"/>
      <c r="Y12" s="405"/>
      <c r="Z12" s="405"/>
      <c r="AA12" s="405"/>
      <c r="AB12" s="405"/>
      <c r="AC12" s="406"/>
      <c r="AD12" s="404" t="s">
        <v>340</v>
      </c>
      <c r="AE12" s="405"/>
      <c r="AF12" s="405"/>
      <c r="AG12" s="405"/>
      <c r="AH12" s="405"/>
      <c r="AI12" s="405"/>
      <c r="AJ12" s="406"/>
      <c r="AK12" s="404" t="s">
        <v>347</v>
      </c>
      <c r="AL12" s="405"/>
      <c r="AM12" s="405"/>
      <c r="AN12" s="405"/>
      <c r="AO12" s="405"/>
      <c r="AP12" s="405"/>
      <c r="AQ12" s="406"/>
      <c r="AR12" s="404" t="s">
        <v>348</v>
      </c>
      <c r="AS12" s="405"/>
      <c r="AT12" s="405"/>
      <c r="AU12" s="405"/>
      <c r="AV12" s="405"/>
      <c r="AW12" s="405"/>
      <c r="AX12" s="712"/>
    </row>
    <row r="13" spans="1:50" ht="21" customHeight="1" x14ac:dyDescent="0.15">
      <c r="A13" s="600"/>
      <c r="B13" s="601"/>
      <c r="C13" s="601"/>
      <c r="D13" s="601"/>
      <c r="E13" s="601"/>
      <c r="F13" s="602"/>
      <c r="G13" s="713" t="s">
        <v>6</v>
      </c>
      <c r="H13" s="714"/>
      <c r="I13" s="754" t="s">
        <v>7</v>
      </c>
      <c r="J13" s="755"/>
      <c r="K13" s="755"/>
      <c r="L13" s="755"/>
      <c r="M13" s="755"/>
      <c r="N13" s="755"/>
      <c r="O13" s="756"/>
      <c r="P13" s="645">
        <v>1768</v>
      </c>
      <c r="Q13" s="646"/>
      <c r="R13" s="646"/>
      <c r="S13" s="646"/>
      <c r="T13" s="646"/>
      <c r="U13" s="646"/>
      <c r="V13" s="647"/>
      <c r="W13" s="645">
        <v>1754</v>
      </c>
      <c r="X13" s="646"/>
      <c r="Y13" s="646"/>
      <c r="Z13" s="646"/>
      <c r="AA13" s="646"/>
      <c r="AB13" s="646"/>
      <c r="AC13" s="647"/>
      <c r="AD13" s="645">
        <v>1758</v>
      </c>
      <c r="AE13" s="646"/>
      <c r="AF13" s="646"/>
      <c r="AG13" s="646"/>
      <c r="AH13" s="646"/>
      <c r="AI13" s="646"/>
      <c r="AJ13" s="647"/>
      <c r="AK13" s="645">
        <v>1779</v>
      </c>
      <c r="AL13" s="646"/>
      <c r="AM13" s="646"/>
      <c r="AN13" s="646"/>
      <c r="AO13" s="646"/>
      <c r="AP13" s="646"/>
      <c r="AQ13" s="647"/>
      <c r="AR13" s="913">
        <v>1895</v>
      </c>
      <c r="AS13" s="914"/>
      <c r="AT13" s="914"/>
      <c r="AU13" s="914"/>
      <c r="AV13" s="914"/>
      <c r="AW13" s="914"/>
      <c r="AX13" s="915"/>
    </row>
    <row r="14" spans="1:50" ht="21" customHeight="1" x14ac:dyDescent="0.15">
      <c r="A14" s="600"/>
      <c r="B14" s="601"/>
      <c r="C14" s="601"/>
      <c r="D14" s="601"/>
      <c r="E14" s="601"/>
      <c r="F14" s="602"/>
      <c r="G14" s="715"/>
      <c r="H14" s="716"/>
      <c r="I14" s="701" t="s">
        <v>8</v>
      </c>
      <c r="J14" s="752"/>
      <c r="K14" s="752"/>
      <c r="L14" s="752"/>
      <c r="M14" s="752"/>
      <c r="N14" s="752"/>
      <c r="O14" s="753"/>
      <c r="P14" s="645" t="s">
        <v>486</v>
      </c>
      <c r="Q14" s="646"/>
      <c r="R14" s="646"/>
      <c r="S14" s="646"/>
      <c r="T14" s="646"/>
      <c r="U14" s="646"/>
      <c r="V14" s="647"/>
      <c r="W14" s="645" t="s">
        <v>486</v>
      </c>
      <c r="X14" s="646"/>
      <c r="Y14" s="646"/>
      <c r="Z14" s="646"/>
      <c r="AA14" s="646"/>
      <c r="AB14" s="646"/>
      <c r="AC14" s="647"/>
      <c r="AD14" s="645" t="s">
        <v>486</v>
      </c>
      <c r="AE14" s="646"/>
      <c r="AF14" s="646"/>
      <c r="AG14" s="646"/>
      <c r="AH14" s="646"/>
      <c r="AI14" s="646"/>
      <c r="AJ14" s="647"/>
      <c r="AK14" s="645"/>
      <c r="AL14" s="646"/>
      <c r="AM14" s="646"/>
      <c r="AN14" s="646"/>
      <c r="AO14" s="646"/>
      <c r="AP14" s="646"/>
      <c r="AQ14" s="647"/>
      <c r="AR14" s="778"/>
      <c r="AS14" s="778"/>
      <c r="AT14" s="778"/>
      <c r="AU14" s="778"/>
      <c r="AV14" s="778"/>
      <c r="AW14" s="778"/>
      <c r="AX14" s="779"/>
    </row>
    <row r="15" spans="1:50" ht="21" customHeight="1" x14ac:dyDescent="0.15">
      <c r="A15" s="600"/>
      <c r="B15" s="601"/>
      <c r="C15" s="601"/>
      <c r="D15" s="601"/>
      <c r="E15" s="601"/>
      <c r="F15" s="602"/>
      <c r="G15" s="715"/>
      <c r="H15" s="716"/>
      <c r="I15" s="701" t="s">
        <v>50</v>
      </c>
      <c r="J15" s="702"/>
      <c r="K15" s="702"/>
      <c r="L15" s="702"/>
      <c r="M15" s="702"/>
      <c r="N15" s="702"/>
      <c r="O15" s="703"/>
      <c r="P15" s="645" t="s">
        <v>486</v>
      </c>
      <c r="Q15" s="646"/>
      <c r="R15" s="646"/>
      <c r="S15" s="646"/>
      <c r="T15" s="646"/>
      <c r="U15" s="646"/>
      <c r="V15" s="647"/>
      <c r="W15" s="645" t="s">
        <v>486</v>
      </c>
      <c r="X15" s="646"/>
      <c r="Y15" s="646"/>
      <c r="Z15" s="646"/>
      <c r="AA15" s="646"/>
      <c r="AB15" s="646"/>
      <c r="AC15" s="647"/>
      <c r="AD15" s="645" t="s">
        <v>486</v>
      </c>
      <c r="AE15" s="646"/>
      <c r="AF15" s="646"/>
      <c r="AG15" s="646"/>
      <c r="AH15" s="646"/>
      <c r="AI15" s="646"/>
      <c r="AJ15" s="647"/>
      <c r="AK15" s="645" t="s">
        <v>486</v>
      </c>
      <c r="AL15" s="646"/>
      <c r="AM15" s="646"/>
      <c r="AN15" s="646"/>
      <c r="AO15" s="646"/>
      <c r="AP15" s="646"/>
      <c r="AQ15" s="647"/>
      <c r="AR15" s="645"/>
      <c r="AS15" s="646"/>
      <c r="AT15" s="646"/>
      <c r="AU15" s="646"/>
      <c r="AV15" s="646"/>
      <c r="AW15" s="646"/>
      <c r="AX15" s="796"/>
    </row>
    <row r="16" spans="1:50" ht="21" customHeight="1" x14ac:dyDescent="0.15">
      <c r="A16" s="600"/>
      <c r="B16" s="601"/>
      <c r="C16" s="601"/>
      <c r="D16" s="601"/>
      <c r="E16" s="601"/>
      <c r="F16" s="602"/>
      <c r="G16" s="715"/>
      <c r="H16" s="716"/>
      <c r="I16" s="701" t="s">
        <v>51</v>
      </c>
      <c r="J16" s="702"/>
      <c r="K16" s="702"/>
      <c r="L16" s="702"/>
      <c r="M16" s="702"/>
      <c r="N16" s="702"/>
      <c r="O16" s="703"/>
      <c r="P16" s="645" t="s">
        <v>486</v>
      </c>
      <c r="Q16" s="646"/>
      <c r="R16" s="646"/>
      <c r="S16" s="646"/>
      <c r="T16" s="646"/>
      <c r="U16" s="646"/>
      <c r="V16" s="647"/>
      <c r="W16" s="645" t="s">
        <v>486</v>
      </c>
      <c r="X16" s="646"/>
      <c r="Y16" s="646"/>
      <c r="Z16" s="646"/>
      <c r="AA16" s="646"/>
      <c r="AB16" s="646"/>
      <c r="AC16" s="647"/>
      <c r="AD16" s="645" t="s">
        <v>486</v>
      </c>
      <c r="AE16" s="646"/>
      <c r="AF16" s="646"/>
      <c r="AG16" s="646"/>
      <c r="AH16" s="646"/>
      <c r="AI16" s="646"/>
      <c r="AJ16" s="647"/>
      <c r="AK16" s="645"/>
      <c r="AL16" s="646"/>
      <c r="AM16" s="646"/>
      <c r="AN16" s="646"/>
      <c r="AO16" s="646"/>
      <c r="AP16" s="646"/>
      <c r="AQ16" s="647"/>
      <c r="AR16" s="747"/>
      <c r="AS16" s="748"/>
      <c r="AT16" s="748"/>
      <c r="AU16" s="748"/>
      <c r="AV16" s="748"/>
      <c r="AW16" s="748"/>
      <c r="AX16" s="749"/>
    </row>
    <row r="17" spans="1:50" ht="24.75" customHeight="1" x14ac:dyDescent="0.15">
      <c r="A17" s="600"/>
      <c r="B17" s="601"/>
      <c r="C17" s="601"/>
      <c r="D17" s="601"/>
      <c r="E17" s="601"/>
      <c r="F17" s="602"/>
      <c r="G17" s="715"/>
      <c r="H17" s="716"/>
      <c r="I17" s="701" t="s">
        <v>49</v>
      </c>
      <c r="J17" s="752"/>
      <c r="K17" s="752"/>
      <c r="L17" s="752"/>
      <c r="M17" s="752"/>
      <c r="N17" s="752"/>
      <c r="O17" s="753"/>
      <c r="P17" s="645" t="s">
        <v>486</v>
      </c>
      <c r="Q17" s="646"/>
      <c r="R17" s="646"/>
      <c r="S17" s="646"/>
      <c r="T17" s="646"/>
      <c r="U17" s="646"/>
      <c r="V17" s="647"/>
      <c r="W17" s="645" t="s">
        <v>486</v>
      </c>
      <c r="X17" s="646"/>
      <c r="Y17" s="646"/>
      <c r="Z17" s="646"/>
      <c r="AA17" s="646"/>
      <c r="AB17" s="646"/>
      <c r="AC17" s="647"/>
      <c r="AD17" s="645" t="s">
        <v>486</v>
      </c>
      <c r="AE17" s="646"/>
      <c r="AF17" s="646"/>
      <c r="AG17" s="646"/>
      <c r="AH17" s="646"/>
      <c r="AI17" s="646"/>
      <c r="AJ17" s="647"/>
      <c r="AK17" s="645"/>
      <c r="AL17" s="646"/>
      <c r="AM17" s="646"/>
      <c r="AN17" s="646"/>
      <c r="AO17" s="646"/>
      <c r="AP17" s="646"/>
      <c r="AQ17" s="647"/>
      <c r="AR17" s="911"/>
      <c r="AS17" s="911"/>
      <c r="AT17" s="911"/>
      <c r="AU17" s="911"/>
      <c r="AV17" s="911"/>
      <c r="AW17" s="911"/>
      <c r="AX17" s="912"/>
    </row>
    <row r="18" spans="1:50" ht="24.75" customHeight="1" x14ac:dyDescent="0.15">
      <c r="A18" s="600"/>
      <c r="B18" s="601"/>
      <c r="C18" s="601"/>
      <c r="D18" s="601"/>
      <c r="E18" s="601"/>
      <c r="F18" s="602"/>
      <c r="G18" s="717"/>
      <c r="H18" s="718"/>
      <c r="I18" s="706" t="s">
        <v>20</v>
      </c>
      <c r="J18" s="707"/>
      <c r="K18" s="707"/>
      <c r="L18" s="707"/>
      <c r="M18" s="707"/>
      <c r="N18" s="707"/>
      <c r="O18" s="708"/>
      <c r="P18" s="872">
        <f>SUM(P13:V17)</f>
        <v>1768</v>
      </c>
      <c r="Q18" s="873"/>
      <c r="R18" s="873"/>
      <c r="S18" s="873"/>
      <c r="T18" s="873"/>
      <c r="U18" s="873"/>
      <c r="V18" s="874"/>
      <c r="W18" s="872">
        <f>SUM(W13:AC17)</f>
        <v>1754</v>
      </c>
      <c r="X18" s="873"/>
      <c r="Y18" s="873"/>
      <c r="Z18" s="873"/>
      <c r="AA18" s="873"/>
      <c r="AB18" s="873"/>
      <c r="AC18" s="874"/>
      <c r="AD18" s="872">
        <f>SUM(AD13:AJ17)</f>
        <v>1758</v>
      </c>
      <c r="AE18" s="873"/>
      <c r="AF18" s="873"/>
      <c r="AG18" s="873"/>
      <c r="AH18" s="873"/>
      <c r="AI18" s="873"/>
      <c r="AJ18" s="874"/>
      <c r="AK18" s="872">
        <f>SUM(AK13:AQ17)</f>
        <v>1779</v>
      </c>
      <c r="AL18" s="873"/>
      <c r="AM18" s="873"/>
      <c r="AN18" s="873"/>
      <c r="AO18" s="873"/>
      <c r="AP18" s="873"/>
      <c r="AQ18" s="874"/>
      <c r="AR18" s="872">
        <f>SUM(AR13:AX17)</f>
        <v>1895</v>
      </c>
      <c r="AS18" s="873"/>
      <c r="AT18" s="873"/>
      <c r="AU18" s="873"/>
      <c r="AV18" s="873"/>
      <c r="AW18" s="873"/>
      <c r="AX18" s="875"/>
    </row>
    <row r="19" spans="1:50" ht="24.75" customHeight="1" x14ac:dyDescent="0.15">
      <c r="A19" s="600"/>
      <c r="B19" s="601"/>
      <c r="C19" s="601"/>
      <c r="D19" s="601"/>
      <c r="E19" s="601"/>
      <c r="F19" s="602"/>
      <c r="G19" s="870" t="s">
        <v>9</v>
      </c>
      <c r="H19" s="871"/>
      <c r="I19" s="871"/>
      <c r="J19" s="871"/>
      <c r="K19" s="871"/>
      <c r="L19" s="871"/>
      <c r="M19" s="871"/>
      <c r="N19" s="871"/>
      <c r="O19" s="871"/>
      <c r="P19" s="645">
        <v>1768</v>
      </c>
      <c r="Q19" s="646"/>
      <c r="R19" s="646"/>
      <c r="S19" s="646"/>
      <c r="T19" s="646"/>
      <c r="U19" s="646"/>
      <c r="V19" s="647"/>
      <c r="W19" s="645">
        <v>1754</v>
      </c>
      <c r="X19" s="646"/>
      <c r="Y19" s="646"/>
      <c r="Z19" s="646"/>
      <c r="AA19" s="646"/>
      <c r="AB19" s="646"/>
      <c r="AC19" s="647"/>
      <c r="AD19" s="645">
        <v>1758</v>
      </c>
      <c r="AE19" s="646"/>
      <c r="AF19" s="646"/>
      <c r="AG19" s="646"/>
      <c r="AH19" s="646"/>
      <c r="AI19" s="646"/>
      <c r="AJ19" s="647"/>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70" t="s">
        <v>10</v>
      </c>
      <c r="H20" s="871"/>
      <c r="I20" s="871"/>
      <c r="J20" s="871"/>
      <c r="K20" s="871"/>
      <c r="L20" s="871"/>
      <c r="M20" s="871"/>
      <c r="N20" s="871"/>
      <c r="O20" s="871"/>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3"/>
      <c r="B21" s="844"/>
      <c r="C21" s="844"/>
      <c r="D21" s="844"/>
      <c r="E21" s="844"/>
      <c r="F21" s="973"/>
      <c r="G21" s="300" t="s">
        <v>276</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0" t="s">
        <v>349</v>
      </c>
      <c r="B22" s="941"/>
      <c r="C22" s="941"/>
      <c r="D22" s="941"/>
      <c r="E22" s="941"/>
      <c r="F22" s="942"/>
      <c r="G22" s="978" t="s">
        <v>256</v>
      </c>
      <c r="H22" s="206"/>
      <c r="I22" s="206"/>
      <c r="J22" s="206"/>
      <c r="K22" s="206"/>
      <c r="L22" s="206"/>
      <c r="M22" s="206"/>
      <c r="N22" s="206"/>
      <c r="O22" s="207"/>
      <c r="P22" s="929" t="s">
        <v>350</v>
      </c>
      <c r="Q22" s="206"/>
      <c r="R22" s="206"/>
      <c r="S22" s="206"/>
      <c r="T22" s="206"/>
      <c r="U22" s="206"/>
      <c r="V22" s="207"/>
      <c r="W22" s="929" t="s">
        <v>351</v>
      </c>
      <c r="X22" s="206"/>
      <c r="Y22" s="206"/>
      <c r="Z22" s="206"/>
      <c r="AA22" s="206"/>
      <c r="AB22" s="206"/>
      <c r="AC22" s="207"/>
      <c r="AD22" s="929" t="s">
        <v>255</v>
      </c>
      <c r="AE22" s="206"/>
      <c r="AF22" s="206"/>
      <c r="AG22" s="206"/>
      <c r="AH22" s="206"/>
      <c r="AI22" s="206"/>
      <c r="AJ22" s="206"/>
      <c r="AK22" s="206"/>
      <c r="AL22" s="206"/>
      <c r="AM22" s="206"/>
      <c r="AN22" s="206"/>
      <c r="AO22" s="206"/>
      <c r="AP22" s="206"/>
      <c r="AQ22" s="206"/>
      <c r="AR22" s="206"/>
      <c r="AS22" s="206"/>
      <c r="AT22" s="206"/>
      <c r="AU22" s="206"/>
      <c r="AV22" s="206"/>
      <c r="AW22" s="206"/>
      <c r="AX22" s="949"/>
    </row>
    <row r="23" spans="1:50" ht="25.5" customHeight="1" x14ac:dyDescent="0.15">
      <c r="A23" s="943"/>
      <c r="B23" s="944"/>
      <c r="C23" s="944"/>
      <c r="D23" s="944"/>
      <c r="E23" s="944"/>
      <c r="F23" s="945"/>
      <c r="G23" s="979" t="s">
        <v>487</v>
      </c>
      <c r="H23" s="980"/>
      <c r="I23" s="980"/>
      <c r="J23" s="980"/>
      <c r="K23" s="980"/>
      <c r="L23" s="980"/>
      <c r="M23" s="980"/>
      <c r="N23" s="980"/>
      <c r="O23" s="981"/>
      <c r="P23" s="913">
        <v>1013</v>
      </c>
      <c r="Q23" s="914"/>
      <c r="R23" s="914"/>
      <c r="S23" s="914"/>
      <c r="T23" s="914"/>
      <c r="U23" s="914"/>
      <c r="V23" s="930"/>
      <c r="W23" s="913">
        <v>1091</v>
      </c>
      <c r="X23" s="914"/>
      <c r="Y23" s="914"/>
      <c r="Z23" s="914"/>
      <c r="AA23" s="914"/>
      <c r="AB23" s="914"/>
      <c r="AC23" s="930"/>
      <c r="AD23" s="950" t="s">
        <v>601</v>
      </c>
      <c r="AE23" s="951"/>
      <c r="AF23" s="951"/>
      <c r="AG23" s="951"/>
      <c r="AH23" s="951"/>
      <c r="AI23" s="951"/>
      <c r="AJ23" s="951"/>
      <c r="AK23" s="951"/>
      <c r="AL23" s="951"/>
      <c r="AM23" s="951"/>
      <c r="AN23" s="951"/>
      <c r="AO23" s="951"/>
      <c r="AP23" s="951"/>
      <c r="AQ23" s="951"/>
      <c r="AR23" s="951"/>
      <c r="AS23" s="951"/>
      <c r="AT23" s="951"/>
      <c r="AU23" s="951"/>
      <c r="AV23" s="951"/>
      <c r="AW23" s="951"/>
      <c r="AX23" s="952"/>
    </row>
    <row r="24" spans="1:50" ht="25.5" customHeight="1" x14ac:dyDescent="0.15">
      <c r="A24" s="943"/>
      <c r="B24" s="944"/>
      <c r="C24" s="944"/>
      <c r="D24" s="944"/>
      <c r="E24" s="944"/>
      <c r="F24" s="945"/>
      <c r="G24" s="931" t="s">
        <v>488</v>
      </c>
      <c r="H24" s="932"/>
      <c r="I24" s="932"/>
      <c r="J24" s="932"/>
      <c r="K24" s="932"/>
      <c r="L24" s="932"/>
      <c r="M24" s="932"/>
      <c r="N24" s="932"/>
      <c r="O24" s="933"/>
      <c r="P24" s="645">
        <v>215</v>
      </c>
      <c r="Q24" s="646"/>
      <c r="R24" s="646"/>
      <c r="S24" s="646"/>
      <c r="T24" s="646"/>
      <c r="U24" s="646"/>
      <c r="V24" s="647"/>
      <c r="W24" s="645">
        <v>259</v>
      </c>
      <c r="X24" s="646"/>
      <c r="Y24" s="646"/>
      <c r="Z24" s="646"/>
      <c r="AA24" s="646"/>
      <c r="AB24" s="646"/>
      <c r="AC24" s="647"/>
      <c r="AD24" s="953"/>
      <c r="AE24" s="954"/>
      <c r="AF24" s="954"/>
      <c r="AG24" s="954"/>
      <c r="AH24" s="954"/>
      <c r="AI24" s="954"/>
      <c r="AJ24" s="954"/>
      <c r="AK24" s="954"/>
      <c r="AL24" s="954"/>
      <c r="AM24" s="954"/>
      <c r="AN24" s="954"/>
      <c r="AO24" s="954"/>
      <c r="AP24" s="954"/>
      <c r="AQ24" s="954"/>
      <c r="AR24" s="954"/>
      <c r="AS24" s="954"/>
      <c r="AT24" s="954"/>
      <c r="AU24" s="954"/>
      <c r="AV24" s="954"/>
      <c r="AW24" s="954"/>
      <c r="AX24" s="955"/>
    </row>
    <row r="25" spans="1:50" ht="25.5" customHeight="1" x14ac:dyDescent="0.15">
      <c r="A25" s="943"/>
      <c r="B25" s="944"/>
      <c r="C25" s="944"/>
      <c r="D25" s="944"/>
      <c r="E25" s="944"/>
      <c r="F25" s="945"/>
      <c r="G25" s="931" t="s">
        <v>489</v>
      </c>
      <c r="H25" s="932"/>
      <c r="I25" s="932"/>
      <c r="J25" s="932"/>
      <c r="K25" s="932"/>
      <c r="L25" s="932"/>
      <c r="M25" s="932"/>
      <c r="N25" s="932"/>
      <c r="O25" s="933"/>
      <c r="P25" s="645">
        <v>551</v>
      </c>
      <c r="Q25" s="646"/>
      <c r="R25" s="646"/>
      <c r="S25" s="646"/>
      <c r="T25" s="646"/>
      <c r="U25" s="646"/>
      <c r="V25" s="647"/>
      <c r="W25" s="645">
        <v>545</v>
      </c>
      <c r="X25" s="646"/>
      <c r="Y25" s="646"/>
      <c r="Z25" s="646"/>
      <c r="AA25" s="646"/>
      <c r="AB25" s="646"/>
      <c r="AC25" s="647"/>
      <c r="AD25" s="953"/>
      <c r="AE25" s="954"/>
      <c r="AF25" s="954"/>
      <c r="AG25" s="954"/>
      <c r="AH25" s="954"/>
      <c r="AI25" s="954"/>
      <c r="AJ25" s="954"/>
      <c r="AK25" s="954"/>
      <c r="AL25" s="954"/>
      <c r="AM25" s="954"/>
      <c r="AN25" s="954"/>
      <c r="AO25" s="954"/>
      <c r="AP25" s="954"/>
      <c r="AQ25" s="954"/>
      <c r="AR25" s="954"/>
      <c r="AS25" s="954"/>
      <c r="AT25" s="954"/>
      <c r="AU25" s="954"/>
      <c r="AV25" s="954"/>
      <c r="AW25" s="954"/>
      <c r="AX25" s="955"/>
    </row>
    <row r="26" spans="1:50" ht="25.5" hidden="1" customHeight="1" x14ac:dyDescent="0.15">
      <c r="A26" s="943"/>
      <c r="B26" s="944"/>
      <c r="C26" s="944"/>
      <c r="D26" s="944"/>
      <c r="E26" s="944"/>
      <c r="F26" s="945"/>
      <c r="G26" s="931"/>
      <c r="H26" s="932"/>
      <c r="I26" s="932"/>
      <c r="J26" s="932"/>
      <c r="K26" s="932"/>
      <c r="L26" s="932"/>
      <c r="M26" s="932"/>
      <c r="N26" s="932"/>
      <c r="O26" s="933"/>
      <c r="P26" s="645"/>
      <c r="Q26" s="646"/>
      <c r="R26" s="646"/>
      <c r="S26" s="646"/>
      <c r="T26" s="646"/>
      <c r="U26" s="646"/>
      <c r="V26" s="647"/>
      <c r="W26" s="645"/>
      <c r="X26" s="646"/>
      <c r="Y26" s="646"/>
      <c r="Z26" s="646"/>
      <c r="AA26" s="646"/>
      <c r="AB26" s="646"/>
      <c r="AC26" s="647"/>
      <c r="AD26" s="953"/>
      <c r="AE26" s="954"/>
      <c r="AF26" s="954"/>
      <c r="AG26" s="954"/>
      <c r="AH26" s="954"/>
      <c r="AI26" s="954"/>
      <c r="AJ26" s="954"/>
      <c r="AK26" s="954"/>
      <c r="AL26" s="954"/>
      <c r="AM26" s="954"/>
      <c r="AN26" s="954"/>
      <c r="AO26" s="954"/>
      <c r="AP26" s="954"/>
      <c r="AQ26" s="954"/>
      <c r="AR26" s="954"/>
      <c r="AS26" s="954"/>
      <c r="AT26" s="954"/>
      <c r="AU26" s="954"/>
      <c r="AV26" s="954"/>
      <c r="AW26" s="954"/>
      <c r="AX26" s="955"/>
    </row>
    <row r="27" spans="1:50" ht="25.5" hidden="1" customHeight="1" x14ac:dyDescent="0.15">
      <c r="A27" s="943"/>
      <c r="B27" s="944"/>
      <c r="C27" s="944"/>
      <c r="D27" s="944"/>
      <c r="E27" s="944"/>
      <c r="F27" s="945"/>
      <c r="G27" s="931"/>
      <c r="H27" s="932"/>
      <c r="I27" s="932"/>
      <c r="J27" s="932"/>
      <c r="K27" s="932"/>
      <c r="L27" s="932"/>
      <c r="M27" s="932"/>
      <c r="N27" s="932"/>
      <c r="O27" s="933"/>
      <c r="P27" s="645"/>
      <c r="Q27" s="646"/>
      <c r="R27" s="646"/>
      <c r="S27" s="646"/>
      <c r="T27" s="646"/>
      <c r="U27" s="646"/>
      <c r="V27" s="647"/>
      <c r="W27" s="645"/>
      <c r="X27" s="646"/>
      <c r="Y27" s="646"/>
      <c r="Z27" s="646"/>
      <c r="AA27" s="646"/>
      <c r="AB27" s="646"/>
      <c r="AC27" s="647"/>
      <c r="AD27" s="953"/>
      <c r="AE27" s="954"/>
      <c r="AF27" s="954"/>
      <c r="AG27" s="954"/>
      <c r="AH27" s="954"/>
      <c r="AI27" s="954"/>
      <c r="AJ27" s="954"/>
      <c r="AK27" s="954"/>
      <c r="AL27" s="954"/>
      <c r="AM27" s="954"/>
      <c r="AN27" s="954"/>
      <c r="AO27" s="954"/>
      <c r="AP27" s="954"/>
      <c r="AQ27" s="954"/>
      <c r="AR27" s="954"/>
      <c r="AS27" s="954"/>
      <c r="AT27" s="954"/>
      <c r="AU27" s="954"/>
      <c r="AV27" s="954"/>
      <c r="AW27" s="954"/>
      <c r="AX27" s="955"/>
    </row>
    <row r="28" spans="1:50" ht="25.5" hidden="1" customHeight="1" x14ac:dyDescent="0.15">
      <c r="A28" s="943"/>
      <c r="B28" s="944"/>
      <c r="C28" s="944"/>
      <c r="D28" s="944"/>
      <c r="E28" s="944"/>
      <c r="F28" s="945"/>
      <c r="G28" s="934" t="s">
        <v>260</v>
      </c>
      <c r="H28" s="935"/>
      <c r="I28" s="935"/>
      <c r="J28" s="935"/>
      <c r="K28" s="935"/>
      <c r="L28" s="935"/>
      <c r="M28" s="935"/>
      <c r="N28" s="935"/>
      <c r="O28" s="936"/>
      <c r="P28" s="872">
        <f>P29-SUM(P23:P27)</f>
        <v>0</v>
      </c>
      <c r="Q28" s="873"/>
      <c r="R28" s="873"/>
      <c r="S28" s="873"/>
      <c r="T28" s="873"/>
      <c r="U28" s="873"/>
      <c r="V28" s="874"/>
      <c r="W28" s="872">
        <f>W29-SUM(W23:W27)</f>
        <v>0</v>
      </c>
      <c r="X28" s="873"/>
      <c r="Y28" s="873"/>
      <c r="Z28" s="873"/>
      <c r="AA28" s="873"/>
      <c r="AB28" s="873"/>
      <c r="AC28" s="874"/>
      <c r="AD28" s="953"/>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ht="25.5" customHeight="1" thickBot="1" x14ac:dyDescent="0.2">
      <c r="A29" s="946"/>
      <c r="B29" s="947"/>
      <c r="C29" s="947"/>
      <c r="D29" s="947"/>
      <c r="E29" s="947"/>
      <c r="F29" s="948"/>
      <c r="G29" s="937" t="s">
        <v>257</v>
      </c>
      <c r="H29" s="938"/>
      <c r="I29" s="938"/>
      <c r="J29" s="938"/>
      <c r="K29" s="938"/>
      <c r="L29" s="938"/>
      <c r="M29" s="938"/>
      <c r="N29" s="938"/>
      <c r="O29" s="939"/>
      <c r="P29" s="645">
        <f>AK13</f>
        <v>1779</v>
      </c>
      <c r="Q29" s="646"/>
      <c r="R29" s="646"/>
      <c r="S29" s="646"/>
      <c r="T29" s="646"/>
      <c r="U29" s="646"/>
      <c r="V29" s="647"/>
      <c r="W29" s="961">
        <f>AR13</f>
        <v>1895</v>
      </c>
      <c r="X29" s="962"/>
      <c r="Y29" s="962"/>
      <c r="Z29" s="962"/>
      <c r="AA29" s="962"/>
      <c r="AB29" s="962"/>
      <c r="AC29" s="963"/>
      <c r="AD29" s="956"/>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x14ac:dyDescent="0.15">
      <c r="A30" s="855" t="s">
        <v>272</v>
      </c>
      <c r="B30" s="856"/>
      <c r="C30" s="856"/>
      <c r="D30" s="856"/>
      <c r="E30" s="856"/>
      <c r="F30" s="857"/>
      <c r="G30" s="763" t="s">
        <v>145</v>
      </c>
      <c r="H30" s="764"/>
      <c r="I30" s="764"/>
      <c r="J30" s="764"/>
      <c r="K30" s="764"/>
      <c r="L30" s="764"/>
      <c r="M30" s="764"/>
      <c r="N30" s="764"/>
      <c r="O30" s="765"/>
      <c r="P30" s="851" t="s">
        <v>58</v>
      </c>
      <c r="Q30" s="764"/>
      <c r="R30" s="764"/>
      <c r="S30" s="764"/>
      <c r="T30" s="764"/>
      <c r="U30" s="764"/>
      <c r="V30" s="764"/>
      <c r="W30" s="764"/>
      <c r="X30" s="765"/>
      <c r="Y30" s="848"/>
      <c r="Z30" s="849"/>
      <c r="AA30" s="850"/>
      <c r="AB30" s="852" t="s">
        <v>11</v>
      </c>
      <c r="AC30" s="853"/>
      <c r="AD30" s="854"/>
      <c r="AE30" s="852" t="s">
        <v>313</v>
      </c>
      <c r="AF30" s="853"/>
      <c r="AG30" s="853"/>
      <c r="AH30" s="854"/>
      <c r="AI30" s="852" t="s">
        <v>335</v>
      </c>
      <c r="AJ30" s="853"/>
      <c r="AK30" s="853"/>
      <c r="AL30" s="854"/>
      <c r="AM30" s="909" t="s">
        <v>340</v>
      </c>
      <c r="AN30" s="909"/>
      <c r="AO30" s="909"/>
      <c r="AP30" s="852"/>
      <c r="AQ30" s="757" t="s">
        <v>187</v>
      </c>
      <c r="AR30" s="758"/>
      <c r="AS30" s="758"/>
      <c r="AT30" s="759"/>
      <c r="AU30" s="764" t="s">
        <v>133</v>
      </c>
      <c r="AV30" s="764"/>
      <c r="AW30" s="764"/>
      <c r="AX30" s="910"/>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497</v>
      </c>
      <c r="AR31" s="185"/>
      <c r="AS31" s="118" t="s">
        <v>188</v>
      </c>
      <c r="AT31" s="119"/>
      <c r="AU31" s="184">
        <v>3</v>
      </c>
      <c r="AV31" s="184"/>
      <c r="AW31" s="384" t="s">
        <v>177</v>
      </c>
      <c r="AX31" s="385"/>
    </row>
    <row r="32" spans="1:50" ht="39" customHeight="1" x14ac:dyDescent="0.15">
      <c r="A32" s="389"/>
      <c r="B32" s="387"/>
      <c r="C32" s="387"/>
      <c r="D32" s="387"/>
      <c r="E32" s="387"/>
      <c r="F32" s="388"/>
      <c r="G32" s="550" t="s">
        <v>490</v>
      </c>
      <c r="H32" s="551"/>
      <c r="I32" s="551"/>
      <c r="J32" s="551"/>
      <c r="K32" s="551"/>
      <c r="L32" s="551"/>
      <c r="M32" s="551"/>
      <c r="N32" s="551"/>
      <c r="O32" s="552"/>
      <c r="P32" s="90" t="s">
        <v>492</v>
      </c>
      <c r="Q32" s="90"/>
      <c r="R32" s="90"/>
      <c r="S32" s="90"/>
      <c r="T32" s="90"/>
      <c r="U32" s="90"/>
      <c r="V32" s="90"/>
      <c r="W32" s="90"/>
      <c r="X32" s="91"/>
      <c r="Y32" s="460" t="s">
        <v>12</v>
      </c>
      <c r="Z32" s="520"/>
      <c r="AA32" s="521"/>
      <c r="AB32" s="450" t="s">
        <v>491</v>
      </c>
      <c r="AC32" s="450"/>
      <c r="AD32" s="450"/>
      <c r="AE32" s="202">
        <v>62</v>
      </c>
      <c r="AF32" s="203"/>
      <c r="AG32" s="203"/>
      <c r="AH32" s="203"/>
      <c r="AI32" s="202">
        <v>77</v>
      </c>
      <c r="AJ32" s="203"/>
      <c r="AK32" s="203"/>
      <c r="AL32" s="203"/>
      <c r="AM32" s="202">
        <v>64</v>
      </c>
      <c r="AN32" s="203"/>
      <c r="AO32" s="203"/>
      <c r="AP32" s="203"/>
      <c r="AQ32" s="326" t="s">
        <v>497</v>
      </c>
      <c r="AR32" s="192"/>
      <c r="AS32" s="192"/>
      <c r="AT32" s="327"/>
      <c r="AU32" s="203" t="s">
        <v>497</v>
      </c>
      <c r="AV32" s="203"/>
      <c r="AW32" s="203"/>
      <c r="AX32" s="205"/>
    </row>
    <row r="33" spans="1:50" ht="39"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491</v>
      </c>
      <c r="AC33" s="512"/>
      <c r="AD33" s="512"/>
      <c r="AE33" s="202">
        <v>60</v>
      </c>
      <c r="AF33" s="203"/>
      <c r="AG33" s="203"/>
      <c r="AH33" s="203"/>
      <c r="AI33" s="202">
        <v>60</v>
      </c>
      <c r="AJ33" s="203"/>
      <c r="AK33" s="203"/>
      <c r="AL33" s="203"/>
      <c r="AM33" s="202">
        <v>60</v>
      </c>
      <c r="AN33" s="203"/>
      <c r="AO33" s="203"/>
      <c r="AP33" s="203"/>
      <c r="AQ33" s="326" t="s">
        <v>497</v>
      </c>
      <c r="AR33" s="192"/>
      <c r="AS33" s="192"/>
      <c r="AT33" s="327"/>
      <c r="AU33" s="203">
        <v>60</v>
      </c>
      <c r="AV33" s="203"/>
      <c r="AW33" s="203"/>
      <c r="AX33" s="205"/>
    </row>
    <row r="34" spans="1:50" ht="39"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103.33</v>
      </c>
      <c r="AF34" s="203"/>
      <c r="AG34" s="203"/>
      <c r="AH34" s="203"/>
      <c r="AI34" s="202">
        <v>128.33000000000001</v>
      </c>
      <c r="AJ34" s="203"/>
      <c r="AK34" s="203"/>
      <c r="AL34" s="203"/>
      <c r="AM34" s="202">
        <v>106.66</v>
      </c>
      <c r="AN34" s="203"/>
      <c r="AO34" s="203"/>
      <c r="AP34" s="203"/>
      <c r="AQ34" s="326" t="s">
        <v>497</v>
      </c>
      <c r="AR34" s="192"/>
      <c r="AS34" s="192"/>
      <c r="AT34" s="327"/>
      <c r="AU34" s="203" t="s">
        <v>497</v>
      </c>
      <c r="AV34" s="203"/>
      <c r="AW34" s="203"/>
      <c r="AX34" s="205"/>
    </row>
    <row r="35" spans="1:50" ht="23.25" customHeight="1" x14ac:dyDescent="0.15">
      <c r="A35" s="210" t="s">
        <v>301</v>
      </c>
      <c r="B35" s="211"/>
      <c r="C35" s="211"/>
      <c r="D35" s="211"/>
      <c r="E35" s="211"/>
      <c r="F35" s="212"/>
      <c r="G35" s="216" t="s">
        <v>493</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60" t="s">
        <v>272</v>
      </c>
      <c r="B37" s="761"/>
      <c r="C37" s="761"/>
      <c r="D37" s="761"/>
      <c r="E37" s="761"/>
      <c r="F37" s="762"/>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313</v>
      </c>
      <c r="AF37" s="229"/>
      <c r="AG37" s="229"/>
      <c r="AH37" s="230"/>
      <c r="AI37" s="228" t="s">
        <v>311</v>
      </c>
      <c r="AJ37" s="229"/>
      <c r="AK37" s="229"/>
      <c r="AL37" s="230"/>
      <c r="AM37" s="234" t="s">
        <v>340</v>
      </c>
      <c r="AN37" s="234"/>
      <c r="AO37" s="234"/>
      <c r="AP37" s="234"/>
      <c r="AQ37" s="136" t="s">
        <v>187</v>
      </c>
      <c r="AR37" s="137"/>
      <c r="AS37" s="137"/>
      <c r="AT37" s="138"/>
      <c r="AU37" s="400" t="s">
        <v>133</v>
      </c>
      <c r="AV37" s="400"/>
      <c r="AW37" s="400"/>
      <c r="AX37" s="904"/>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t="s">
        <v>497</v>
      </c>
      <c r="AR38" s="185"/>
      <c r="AS38" s="118" t="s">
        <v>188</v>
      </c>
      <c r="AT38" s="119"/>
      <c r="AU38" s="184">
        <v>3</v>
      </c>
      <c r="AV38" s="184"/>
      <c r="AW38" s="384" t="s">
        <v>177</v>
      </c>
      <c r="AX38" s="385"/>
    </row>
    <row r="39" spans="1:50" ht="36" customHeight="1" x14ac:dyDescent="0.15">
      <c r="A39" s="389"/>
      <c r="B39" s="387"/>
      <c r="C39" s="387"/>
      <c r="D39" s="387"/>
      <c r="E39" s="387"/>
      <c r="F39" s="388"/>
      <c r="G39" s="550" t="s">
        <v>494</v>
      </c>
      <c r="H39" s="551"/>
      <c r="I39" s="551"/>
      <c r="J39" s="551"/>
      <c r="K39" s="551"/>
      <c r="L39" s="551"/>
      <c r="M39" s="551"/>
      <c r="N39" s="551"/>
      <c r="O39" s="552"/>
      <c r="P39" s="90" t="s">
        <v>495</v>
      </c>
      <c r="Q39" s="90"/>
      <c r="R39" s="90"/>
      <c r="S39" s="90"/>
      <c r="T39" s="90"/>
      <c r="U39" s="90"/>
      <c r="V39" s="90"/>
      <c r="W39" s="90"/>
      <c r="X39" s="91"/>
      <c r="Y39" s="460" t="s">
        <v>12</v>
      </c>
      <c r="Z39" s="520"/>
      <c r="AA39" s="521"/>
      <c r="AB39" s="450" t="s">
        <v>496</v>
      </c>
      <c r="AC39" s="450"/>
      <c r="AD39" s="450"/>
      <c r="AE39" s="202">
        <v>14</v>
      </c>
      <c r="AF39" s="203"/>
      <c r="AG39" s="203"/>
      <c r="AH39" s="203"/>
      <c r="AI39" s="202">
        <v>11</v>
      </c>
      <c r="AJ39" s="203"/>
      <c r="AK39" s="203"/>
      <c r="AL39" s="203"/>
      <c r="AM39" s="202">
        <v>9</v>
      </c>
      <c r="AN39" s="203"/>
      <c r="AO39" s="203"/>
      <c r="AP39" s="203"/>
      <c r="AQ39" s="326" t="s">
        <v>497</v>
      </c>
      <c r="AR39" s="192"/>
      <c r="AS39" s="192"/>
      <c r="AT39" s="327"/>
      <c r="AU39" s="203" t="s">
        <v>497</v>
      </c>
      <c r="AV39" s="203"/>
      <c r="AW39" s="203"/>
      <c r="AX39" s="205"/>
    </row>
    <row r="40" spans="1:50" ht="36"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496</v>
      </c>
      <c r="AC40" s="512"/>
      <c r="AD40" s="512"/>
      <c r="AE40" s="202">
        <v>10</v>
      </c>
      <c r="AF40" s="203"/>
      <c r="AG40" s="203"/>
      <c r="AH40" s="203"/>
      <c r="AI40" s="202">
        <v>10</v>
      </c>
      <c r="AJ40" s="203"/>
      <c r="AK40" s="203"/>
      <c r="AL40" s="203"/>
      <c r="AM40" s="202">
        <v>10</v>
      </c>
      <c r="AN40" s="203"/>
      <c r="AO40" s="203"/>
      <c r="AP40" s="203"/>
      <c r="AQ40" s="326" t="s">
        <v>497</v>
      </c>
      <c r="AR40" s="192"/>
      <c r="AS40" s="192"/>
      <c r="AT40" s="327"/>
      <c r="AU40" s="203">
        <v>10</v>
      </c>
      <c r="AV40" s="203"/>
      <c r="AW40" s="203"/>
      <c r="AX40" s="205"/>
    </row>
    <row r="41" spans="1:50" ht="36"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v>140</v>
      </c>
      <c r="AF41" s="203"/>
      <c r="AG41" s="203"/>
      <c r="AH41" s="203"/>
      <c r="AI41" s="202">
        <v>110</v>
      </c>
      <c r="AJ41" s="203"/>
      <c r="AK41" s="203"/>
      <c r="AL41" s="203"/>
      <c r="AM41" s="202">
        <v>90</v>
      </c>
      <c r="AN41" s="203"/>
      <c r="AO41" s="203"/>
      <c r="AP41" s="203"/>
      <c r="AQ41" s="326" t="s">
        <v>497</v>
      </c>
      <c r="AR41" s="192"/>
      <c r="AS41" s="192"/>
      <c r="AT41" s="327"/>
      <c r="AU41" s="203" t="s">
        <v>497</v>
      </c>
      <c r="AV41" s="203"/>
      <c r="AW41" s="203"/>
      <c r="AX41" s="205"/>
    </row>
    <row r="42" spans="1:50" ht="23.25" customHeight="1" x14ac:dyDescent="0.15">
      <c r="A42" s="210" t="s">
        <v>301</v>
      </c>
      <c r="B42" s="211"/>
      <c r="C42" s="211"/>
      <c r="D42" s="211"/>
      <c r="E42" s="211"/>
      <c r="F42" s="212"/>
      <c r="G42" s="216" t="s">
        <v>493</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60" t="s">
        <v>272</v>
      </c>
      <c r="B44" s="761"/>
      <c r="C44" s="761"/>
      <c r="D44" s="761"/>
      <c r="E44" s="761"/>
      <c r="F44" s="762"/>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313</v>
      </c>
      <c r="AF44" s="229"/>
      <c r="AG44" s="229"/>
      <c r="AH44" s="230"/>
      <c r="AI44" s="228" t="s">
        <v>311</v>
      </c>
      <c r="AJ44" s="229"/>
      <c r="AK44" s="229"/>
      <c r="AL44" s="230"/>
      <c r="AM44" s="234" t="s">
        <v>340</v>
      </c>
      <c r="AN44" s="234"/>
      <c r="AO44" s="234"/>
      <c r="AP44" s="234"/>
      <c r="AQ44" s="136" t="s">
        <v>187</v>
      </c>
      <c r="AR44" s="137"/>
      <c r="AS44" s="137"/>
      <c r="AT44" s="138"/>
      <c r="AU44" s="400" t="s">
        <v>133</v>
      </c>
      <c r="AV44" s="400"/>
      <c r="AW44" s="400"/>
      <c r="AX44" s="904"/>
    </row>
    <row r="45" spans="1:50" ht="18.75"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t="s">
        <v>538</v>
      </c>
      <c r="AR45" s="185"/>
      <c r="AS45" s="118" t="s">
        <v>188</v>
      </c>
      <c r="AT45" s="119"/>
      <c r="AU45" s="184">
        <v>3</v>
      </c>
      <c r="AV45" s="184"/>
      <c r="AW45" s="384" t="s">
        <v>177</v>
      </c>
      <c r="AX45" s="385"/>
    </row>
    <row r="46" spans="1:50" ht="36" customHeight="1" x14ac:dyDescent="0.15">
      <c r="A46" s="389"/>
      <c r="B46" s="387"/>
      <c r="C46" s="387"/>
      <c r="D46" s="387"/>
      <c r="E46" s="387"/>
      <c r="F46" s="388"/>
      <c r="G46" s="550" t="s">
        <v>536</v>
      </c>
      <c r="H46" s="551"/>
      <c r="I46" s="551"/>
      <c r="J46" s="551"/>
      <c r="K46" s="551"/>
      <c r="L46" s="551"/>
      <c r="M46" s="551"/>
      <c r="N46" s="551"/>
      <c r="O46" s="552"/>
      <c r="P46" s="90" t="s">
        <v>537</v>
      </c>
      <c r="Q46" s="90"/>
      <c r="R46" s="90"/>
      <c r="S46" s="90"/>
      <c r="T46" s="90"/>
      <c r="U46" s="90"/>
      <c r="V46" s="90"/>
      <c r="W46" s="90"/>
      <c r="X46" s="91"/>
      <c r="Y46" s="460" t="s">
        <v>12</v>
      </c>
      <c r="Z46" s="520"/>
      <c r="AA46" s="521"/>
      <c r="AB46" s="450" t="s">
        <v>539</v>
      </c>
      <c r="AC46" s="450"/>
      <c r="AD46" s="450"/>
      <c r="AE46" s="202">
        <v>17</v>
      </c>
      <c r="AF46" s="203"/>
      <c r="AG46" s="203"/>
      <c r="AH46" s="203"/>
      <c r="AI46" s="202">
        <v>18</v>
      </c>
      <c r="AJ46" s="203"/>
      <c r="AK46" s="203"/>
      <c r="AL46" s="203"/>
      <c r="AM46" s="202">
        <v>30</v>
      </c>
      <c r="AN46" s="203"/>
      <c r="AO46" s="203"/>
      <c r="AP46" s="203"/>
      <c r="AQ46" s="326" t="s">
        <v>538</v>
      </c>
      <c r="AR46" s="192"/>
      <c r="AS46" s="192"/>
      <c r="AT46" s="327"/>
      <c r="AU46" s="203" t="s">
        <v>538</v>
      </c>
      <c r="AV46" s="203"/>
      <c r="AW46" s="203"/>
      <c r="AX46" s="205"/>
    </row>
    <row r="47" spans="1:50" ht="36"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t="s">
        <v>538</v>
      </c>
      <c r="AC47" s="512"/>
      <c r="AD47" s="512"/>
      <c r="AE47" s="202" t="s">
        <v>538</v>
      </c>
      <c r="AF47" s="203"/>
      <c r="AG47" s="203"/>
      <c r="AH47" s="203"/>
      <c r="AI47" s="202" t="s">
        <v>538</v>
      </c>
      <c r="AJ47" s="203"/>
      <c r="AK47" s="203"/>
      <c r="AL47" s="203"/>
      <c r="AM47" s="202" t="s">
        <v>538</v>
      </c>
      <c r="AN47" s="203"/>
      <c r="AO47" s="203"/>
      <c r="AP47" s="203"/>
      <c r="AQ47" s="326" t="s">
        <v>538</v>
      </c>
      <c r="AR47" s="192"/>
      <c r="AS47" s="192"/>
      <c r="AT47" s="327"/>
      <c r="AU47" s="203" t="s">
        <v>538</v>
      </c>
      <c r="AV47" s="203"/>
      <c r="AW47" s="203"/>
      <c r="AX47" s="205"/>
    </row>
    <row r="48" spans="1:50" ht="36"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t="s">
        <v>538</v>
      </c>
      <c r="AF48" s="203"/>
      <c r="AG48" s="203"/>
      <c r="AH48" s="203"/>
      <c r="AI48" s="202" t="s">
        <v>538</v>
      </c>
      <c r="AJ48" s="203"/>
      <c r="AK48" s="203"/>
      <c r="AL48" s="203"/>
      <c r="AM48" s="202" t="s">
        <v>538</v>
      </c>
      <c r="AN48" s="203"/>
      <c r="AO48" s="203"/>
      <c r="AP48" s="203"/>
      <c r="AQ48" s="326" t="s">
        <v>538</v>
      </c>
      <c r="AR48" s="192"/>
      <c r="AS48" s="192"/>
      <c r="AT48" s="327"/>
      <c r="AU48" s="203" t="s">
        <v>538</v>
      </c>
      <c r="AV48" s="203"/>
      <c r="AW48" s="203"/>
      <c r="AX48" s="205"/>
    </row>
    <row r="49" spans="1:50" ht="23.25" customHeight="1" x14ac:dyDescent="0.15">
      <c r="A49" s="210" t="s">
        <v>301</v>
      </c>
      <c r="B49" s="211"/>
      <c r="C49" s="211"/>
      <c r="D49" s="211"/>
      <c r="E49" s="211"/>
      <c r="F49" s="212"/>
      <c r="G49" s="216" t="s">
        <v>493</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thickBo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272</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313</v>
      </c>
      <c r="AF51" s="229"/>
      <c r="AG51" s="229"/>
      <c r="AH51" s="230"/>
      <c r="AI51" s="228" t="s">
        <v>311</v>
      </c>
      <c r="AJ51" s="229"/>
      <c r="AK51" s="229"/>
      <c r="AL51" s="230"/>
      <c r="AM51" s="234" t="s">
        <v>340</v>
      </c>
      <c r="AN51" s="234"/>
      <c r="AO51" s="234"/>
      <c r="AP51" s="234"/>
      <c r="AQ51" s="136" t="s">
        <v>187</v>
      </c>
      <c r="AR51" s="137"/>
      <c r="AS51" s="137"/>
      <c r="AT51" s="138"/>
      <c r="AU51" s="918" t="s">
        <v>133</v>
      </c>
      <c r="AV51" s="918"/>
      <c r="AW51" s="918"/>
      <c r="AX51" s="919"/>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272</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313</v>
      </c>
      <c r="AF58" s="229"/>
      <c r="AG58" s="229"/>
      <c r="AH58" s="230"/>
      <c r="AI58" s="228" t="s">
        <v>311</v>
      </c>
      <c r="AJ58" s="229"/>
      <c r="AK58" s="229"/>
      <c r="AL58" s="230"/>
      <c r="AM58" s="234" t="s">
        <v>340</v>
      </c>
      <c r="AN58" s="234"/>
      <c r="AO58" s="234"/>
      <c r="AP58" s="234"/>
      <c r="AQ58" s="136" t="s">
        <v>187</v>
      </c>
      <c r="AR58" s="137"/>
      <c r="AS58" s="137"/>
      <c r="AT58" s="138"/>
      <c r="AU58" s="918" t="s">
        <v>133</v>
      </c>
      <c r="AV58" s="918"/>
      <c r="AW58" s="918"/>
      <c r="AX58" s="919"/>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273</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268</v>
      </c>
      <c r="X65" s="477"/>
      <c r="Y65" s="480"/>
      <c r="Z65" s="480"/>
      <c r="AA65" s="481"/>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277</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273</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84"/>
      <c r="AF77" s="885"/>
      <c r="AG77" s="885"/>
      <c r="AH77" s="885"/>
      <c r="AI77" s="884"/>
      <c r="AJ77" s="885"/>
      <c r="AK77" s="885"/>
      <c r="AL77" s="885"/>
      <c r="AM77" s="884"/>
      <c r="AN77" s="885"/>
      <c r="AO77" s="885"/>
      <c r="AP77" s="885"/>
      <c r="AQ77" s="326"/>
      <c r="AR77" s="192"/>
      <c r="AS77" s="192"/>
      <c r="AT77" s="327"/>
      <c r="AU77" s="203"/>
      <c r="AV77" s="203"/>
      <c r="AW77" s="203"/>
      <c r="AX77" s="205"/>
    </row>
    <row r="78" spans="1:50" ht="69.75" hidden="1" customHeight="1" x14ac:dyDescent="0.15">
      <c r="A78" s="320" t="s">
        <v>304</v>
      </c>
      <c r="B78" s="321"/>
      <c r="C78" s="321"/>
      <c r="D78" s="321"/>
      <c r="E78" s="318" t="s">
        <v>251</v>
      </c>
      <c r="F78" s="319"/>
      <c r="G78" s="47" t="s">
        <v>190</v>
      </c>
      <c r="H78" s="573"/>
      <c r="I78" s="574"/>
      <c r="J78" s="574"/>
      <c r="K78" s="574"/>
      <c r="L78" s="574"/>
      <c r="M78" s="574"/>
      <c r="N78" s="574"/>
      <c r="O78" s="575"/>
      <c r="P78" s="132"/>
      <c r="Q78" s="132"/>
      <c r="R78" s="132"/>
      <c r="S78" s="132"/>
      <c r="T78" s="132"/>
      <c r="U78" s="132"/>
      <c r="V78" s="132"/>
      <c r="W78" s="132"/>
      <c r="X78" s="132"/>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267</v>
      </c>
      <c r="AP79" s="263"/>
      <c r="AQ79" s="263"/>
      <c r="AR79" s="66" t="s">
        <v>265</v>
      </c>
      <c r="AS79" s="262"/>
      <c r="AT79" s="263"/>
      <c r="AU79" s="263"/>
      <c r="AV79" s="263"/>
      <c r="AW79" s="263"/>
      <c r="AX79" s="974"/>
    </row>
    <row r="80" spans="1:50" ht="18.75" hidden="1" customHeight="1" x14ac:dyDescent="0.15">
      <c r="A80" s="858" t="s">
        <v>146</v>
      </c>
      <c r="B80" s="513" t="s">
        <v>264</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352</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9"/>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9"/>
      <c r="B82" s="516"/>
      <c r="C82" s="417"/>
      <c r="D82" s="417"/>
      <c r="E82" s="417"/>
      <c r="F82" s="418"/>
      <c r="G82" s="666"/>
      <c r="H82" s="666"/>
      <c r="I82" s="666"/>
      <c r="J82" s="666"/>
      <c r="K82" s="666"/>
      <c r="L82" s="666"/>
      <c r="M82" s="666"/>
      <c r="N82" s="666"/>
      <c r="O82" s="666"/>
      <c r="P82" s="666"/>
      <c r="Q82" s="666"/>
      <c r="R82" s="666"/>
      <c r="S82" s="666"/>
      <c r="T82" s="666"/>
      <c r="U82" s="666"/>
      <c r="V82" s="666"/>
      <c r="W82" s="666"/>
      <c r="X82" s="666"/>
      <c r="Y82" s="666"/>
      <c r="Z82" s="666"/>
      <c r="AA82" s="667"/>
      <c r="AB82" s="878"/>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9"/>
    </row>
    <row r="83" spans="1:60" ht="22.5" hidden="1" customHeight="1" x14ac:dyDescent="0.15">
      <c r="A83" s="859"/>
      <c r="B83" s="516"/>
      <c r="C83" s="417"/>
      <c r="D83" s="417"/>
      <c r="E83" s="417"/>
      <c r="F83" s="418"/>
      <c r="G83" s="668"/>
      <c r="H83" s="668"/>
      <c r="I83" s="668"/>
      <c r="J83" s="668"/>
      <c r="K83" s="668"/>
      <c r="L83" s="668"/>
      <c r="M83" s="668"/>
      <c r="N83" s="668"/>
      <c r="O83" s="668"/>
      <c r="P83" s="668"/>
      <c r="Q83" s="668"/>
      <c r="R83" s="668"/>
      <c r="S83" s="668"/>
      <c r="T83" s="668"/>
      <c r="U83" s="668"/>
      <c r="V83" s="668"/>
      <c r="W83" s="668"/>
      <c r="X83" s="668"/>
      <c r="Y83" s="668"/>
      <c r="Z83" s="668"/>
      <c r="AA83" s="669"/>
      <c r="AB83" s="880"/>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81"/>
    </row>
    <row r="84" spans="1:60" ht="19.5" hidden="1" customHeight="1" x14ac:dyDescent="0.15">
      <c r="A84" s="859"/>
      <c r="B84" s="517"/>
      <c r="C84" s="518"/>
      <c r="D84" s="518"/>
      <c r="E84" s="518"/>
      <c r="F84" s="519"/>
      <c r="G84" s="670"/>
      <c r="H84" s="670"/>
      <c r="I84" s="670"/>
      <c r="J84" s="670"/>
      <c r="K84" s="670"/>
      <c r="L84" s="670"/>
      <c r="M84" s="670"/>
      <c r="N84" s="670"/>
      <c r="O84" s="670"/>
      <c r="P84" s="670"/>
      <c r="Q84" s="670"/>
      <c r="R84" s="670"/>
      <c r="S84" s="670"/>
      <c r="T84" s="670"/>
      <c r="U84" s="670"/>
      <c r="V84" s="670"/>
      <c r="W84" s="670"/>
      <c r="X84" s="670"/>
      <c r="Y84" s="670"/>
      <c r="Z84" s="670"/>
      <c r="AA84" s="671"/>
      <c r="AB84" s="882"/>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83"/>
    </row>
    <row r="85" spans="1:60" ht="18.75" hidden="1" customHeight="1" x14ac:dyDescent="0.15">
      <c r="A85" s="859"/>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9"/>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9"/>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9"/>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9"/>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9"/>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22" t="s">
        <v>133</v>
      </c>
      <c r="AV90" s="522"/>
      <c r="AW90" s="522"/>
      <c r="AX90" s="523"/>
    </row>
    <row r="91" spans="1:60" ht="18.75" hidden="1" customHeight="1" x14ac:dyDescent="0.15">
      <c r="A91" s="859"/>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9"/>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9"/>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9"/>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9"/>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9"/>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9"/>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9"/>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60"/>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9" t="s">
        <v>13</v>
      </c>
      <c r="Z99" s="890"/>
      <c r="AA99" s="891"/>
      <c r="AB99" s="886" t="s">
        <v>14</v>
      </c>
      <c r="AC99" s="887"/>
      <c r="AD99" s="888"/>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274</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8"/>
      <c r="Z100" s="849"/>
      <c r="AA100" s="850"/>
      <c r="AB100" s="470" t="s">
        <v>11</v>
      </c>
      <c r="AC100" s="470"/>
      <c r="AD100" s="470"/>
      <c r="AE100" s="528" t="s">
        <v>313</v>
      </c>
      <c r="AF100" s="529"/>
      <c r="AG100" s="529"/>
      <c r="AH100" s="530"/>
      <c r="AI100" s="528" t="s">
        <v>333</v>
      </c>
      <c r="AJ100" s="529"/>
      <c r="AK100" s="529"/>
      <c r="AL100" s="530"/>
      <c r="AM100" s="528" t="s">
        <v>340</v>
      </c>
      <c r="AN100" s="529"/>
      <c r="AO100" s="529"/>
      <c r="AP100" s="530"/>
      <c r="AQ100" s="304" t="s">
        <v>353</v>
      </c>
      <c r="AR100" s="305"/>
      <c r="AS100" s="305"/>
      <c r="AT100" s="306"/>
      <c r="AU100" s="304" t="s">
        <v>354</v>
      </c>
      <c r="AV100" s="305"/>
      <c r="AW100" s="305"/>
      <c r="AX100" s="307"/>
    </row>
    <row r="101" spans="1:60" ht="23.25" customHeight="1" x14ac:dyDescent="0.15">
      <c r="A101" s="411"/>
      <c r="B101" s="412"/>
      <c r="C101" s="412"/>
      <c r="D101" s="412"/>
      <c r="E101" s="412"/>
      <c r="F101" s="413"/>
      <c r="G101" s="90" t="s">
        <v>498</v>
      </c>
      <c r="H101" s="90"/>
      <c r="I101" s="90"/>
      <c r="J101" s="90"/>
      <c r="K101" s="90"/>
      <c r="L101" s="90"/>
      <c r="M101" s="90"/>
      <c r="N101" s="90"/>
      <c r="O101" s="90"/>
      <c r="P101" s="90"/>
      <c r="Q101" s="90"/>
      <c r="R101" s="90"/>
      <c r="S101" s="90"/>
      <c r="T101" s="90"/>
      <c r="U101" s="90"/>
      <c r="V101" s="90"/>
      <c r="W101" s="90"/>
      <c r="X101" s="91"/>
      <c r="Y101" s="531" t="s">
        <v>54</v>
      </c>
      <c r="Z101" s="532"/>
      <c r="AA101" s="533"/>
      <c r="AB101" s="450" t="s">
        <v>499</v>
      </c>
      <c r="AC101" s="450"/>
      <c r="AD101" s="450"/>
      <c r="AE101" s="202">
        <v>50</v>
      </c>
      <c r="AF101" s="203"/>
      <c r="AG101" s="203"/>
      <c r="AH101" s="204"/>
      <c r="AI101" s="202">
        <v>57</v>
      </c>
      <c r="AJ101" s="203"/>
      <c r="AK101" s="203"/>
      <c r="AL101" s="204"/>
      <c r="AM101" s="202">
        <v>59</v>
      </c>
      <c r="AN101" s="203"/>
      <c r="AO101" s="203"/>
      <c r="AP101" s="204"/>
      <c r="AQ101" s="202" t="s">
        <v>500</v>
      </c>
      <c r="AR101" s="203"/>
      <c r="AS101" s="203"/>
      <c r="AT101" s="204"/>
      <c r="AU101" s="202" t="s">
        <v>500</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499</v>
      </c>
      <c r="AC102" s="450"/>
      <c r="AD102" s="450"/>
      <c r="AE102" s="407">
        <v>40</v>
      </c>
      <c r="AF102" s="407"/>
      <c r="AG102" s="407"/>
      <c r="AH102" s="407"/>
      <c r="AI102" s="407">
        <v>40</v>
      </c>
      <c r="AJ102" s="407"/>
      <c r="AK102" s="407"/>
      <c r="AL102" s="407"/>
      <c r="AM102" s="407">
        <v>40</v>
      </c>
      <c r="AN102" s="407"/>
      <c r="AO102" s="407"/>
      <c r="AP102" s="407"/>
      <c r="AQ102" s="257">
        <v>40</v>
      </c>
      <c r="AR102" s="258"/>
      <c r="AS102" s="258"/>
      <c r="AT102" s="303"/>
      <c r="AU102" s="257">
        <v>40</v>
      </c>
      <c r="AV102" s="258"/>
      <c r="AW102" s="258"/>
      <c r="AX102" s="303"/>
    </row>
    <row r="103" spans="1:60" ht="31.5" hidden="1" customHeight="1" x14ac:dyDescent="0.15">
      <c r="A103" s="408" t="s">
        <v>274</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313</v>
      </c>
      <c r="AF103" s="405"/>
      <c r="AG103" s="405"/>
      <c r="AH103" s="406"/>
      <c r="AI103" s="404" t="s">
        <v>311</v>
      </c>
      <c r="AJ103" s="405"/>
      <c r="AK103" s="405"/>
      <c r="AL103" s="406"/>
      <c r="AM103" s="404" t="s">
        <v>340</v>
      </c>
      <c r="AN103" s="405"/>
      <c r="AO103" s="405"/>
      <c r="AP103" s="406"/>
      <c r="AQ103" s="268" t="s">
        <v>353</v>
      </c>
      <c r="AR103" s="269"/>
      <c r="AS103" s="269"/>
      <c r="AT103" s="308"/>
      <c r="AU103" s="268" t="s">
        <v>354</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274</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313</v>
      </c>
      <c r="AF106" s="405"/>
      <c r="AG106" s="405"/>
      <c r="AH106" s="406"/>
      <c r="AI106" s="404" t="s">
        <v>311</v>
      </c>
      <c r="AJ106" s="405"/>
      <c r="AK106" s="405"/>
      <c r="AL106" s="406"/>
      <c r="AM106" s="404" t="s">
        <v>340</v>
      </c>
      <c r="AN106" s="405"/>
      <c r="AO106" s="405"/>
      <c r="AP106" s="406"/>
      <c r="AQ106" s="268" t="s">
        <v>353</v>
      </c>
      <c r="AR106" s="269"/>
      <c r="AS106" s="269"/>
      <c r="AT106" s="308"/>
      <c r="AU106" s="268" t="s">
        <v>354</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274</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313</v>
      </c>
      <c r="AF109" s="405"/>
      <c r="AG109" s="405"/>
      <c r="AH109" s="406"/>
      <c r="AI109" s="404" t="s">
        <v>311</v>
      </c>
      <c r="AJ109" s="405"/>
      <c r="AK109" s="405"/>
      <c r="AL109" s="406"/>
      <c r="AM109" s="404" t="s">
        <v>340</v>
      </c>
      <c r="AN109" s="405"/>
      <c r="AO109" s="405"/>
      <c r="AP109" s="406"/>
      <c r="AQ109" s="268" t="s">
        <v>353</v>
      </c>
      <c r="AR109" s="269"/>
      <c r="AS109" s="269"/>
      <c r="AT109" s="308"/>
      <c r="AU109" s="268" t="s">
        <v>354</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274</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313</v>
      </c>
      <c r="AF112" s="405"/>
      <c r="AG112" s="405"/>
      <c r="AH112" s="406"/>
      <c r="AI112" s="404" t="s">
        <v>311</v>
      </c>
      <c r="AJ112" s="405"/>
      <c r="AK112" s="405"/>
      <c r="AL112" s="406"/>
      <c r="AM112" s="404" t="s">
        <v>340</v>
      </c>
      <c r="AN112" s="405"/>
      <c r="AO112" s="405"/>
      <c r="AP112" s="406"/>
      <c r="AQ112" s="268" t="s">
        <v>353</v>
      </c>
      <c r="AR112" s="269"/>
      <c r="AS112" s="269"/>
      <c r="AT112" s="308"/>
      <c r="AU112" s="268" t="s">
        <v>354</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313</v>
      </c>
      <c r="AF115" s="405"/>
      <c r="AG115" s="405"/>
      <c r="AH115" s="406"/>
      <c r="AI115" s="404" t="s">
        <v>311</v>
      </c>
      <c r="AJ115" s="405"/>
      <c r="AK115" s="405"/>
      <c r="AL115" s="406"/>
      <c r="AM115" s="404" t="s">
        <v>340</v>
      </c>
      <c r="AN115" s="405"/>
      <c r="AO115" s="405"/>
      <c r="AP115" s="406"/>
      <c r="AQ115" s="577" t="s">
        <v>355</v>
      </c>
      <c r="AR115" s="578"/>
      <c r="AS115" s="578"/>
      <c r="AT115" s="578"/>
      <c r="AU115" s="578"/>
      <c r="AV115" s="578"/>
      <c r="AW115" s="578"/>
      <c r="AX115" s="579"/>
    </row>
    <row r="116" spans="1:50" ht="23.25" customHeight="1" x14ac:dyDescent="0.15">
      <c r="A116" s="428"/>
      <c r="B116" s="429"/>
      <c r="C116" s="429"/>
      <c r="D116" s="429"/>
      <c r="E116" s="429"/>
      <c r="F116" s="430"/>
      <c r="G116" s="379" t="s">
        <v>501</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595</v>
      </c>
      <c r="AC116" s="452"/>
      <c r="AD116" s="453"/>
      <c r="AE116" s="407">
        <v>35.36</v>
      </c>
      <c r="AF116" s="407"/>
      <c r="AG116" s="407"/>
      <c r="AH116" s="407"/>
      <c r="AI116" s="407">
        <v>30.771000000000001</v>
      </c>
      <c r="AJ116" s="407"/>
      <c r="AK116" s="407"/>
      <c r="AL116" s="407"/>
      <c r="AM116" s="407">
        <v>29.795999999999999</v>
      </c>
      <c r="AN116" s="407"/>
      <c r="AO116" s="407"/>
      <c r="AP116" s="407"/>
      <c r="AQ116" s="202">
        <v>44.475000000000001</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502</v>
      </c>
      <c r="AC117" s="462"/>
      <c r="AD117" s="463"/>
      <c r="AE117" s="540" t="s">
        <v>503</v>
      </c>
      <c r="AF117" s="540"/>
      <c r="AG117" s="540"/>
      <c r="AH117" s="540"/>
      <c r="AI117" s="540" t="s">
        <v>504</v>
      </c>
      <c r="AJ117" s="540"/>
      <c r="AK117" s="540"/>
      <c r="AL117" s="540"/>
      <c r="AM117" s="540" t="s">
        <v>590</v>
      </c>
      <c r="AN117" s="540"/>
      <c r="AO117" s="540"/>
      <c r="AP117" s="540"/>
      <c r="AQ117" s="540" t="s">
        <v>505</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313</v>
      </c>
      <c r="AF118" s="405"/>
      <c r="AG118" s="405"/>
      <c r="AH118" s="406"/>
      <c r="AI118" s="404" t="s">
        <v>311</v>
      </c>
      <c r="AJ118" s="405"/>
      <c r="AK118" s="405"/>
      <c r="AL118" s="406"/>
      <c r="AM118" s="404" t="s">
        <v>340</v>
      </c>
      <c r="AN118" s="405"/>
      <c r="AO118" s="405"/>
      <c r="AP118" s="406"/>
      <c r="AQ118" s="577" t="s">
        <v>355</v>
      </c>
      <c r="AR118" s="578"/>
      <c r="AS118" s="578"/>
      <c r="AT118" s="578"/>
      <c r="AU118" s="578"/>
      <c r="AV118" s="578"/>
      <c r="AW118" s="578"/>
      <c r="AX118" s="579"/>
    </row>
    <row r="119" spans="1:50" ht="23.25" hidden="1" customHeight="1" x14ac:dyDescent="0.15">
      <c r="A119" s="428"/>
      <c r="B119" s="429"/>
      <c r="C119" s="429"/>
      <c r="D119" s="429"/>
      <c r="E119" s="429"/>
      <c r="F119" s="430"/>
      <c r="G119" s="379" t="s">
        <v>281</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thickBo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280</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313</v>
      </c>
      <c r="AF121" s="405"/>
      <c r="AG121" s="405"/>
      <c r="AH121" s="406"/>
      <c r="AI121" s="404" t="s">
        <v>311</v>
      </c>
      <c r="AJ121" s="405"/>
      <c r="AK121" s="405"/>
      <c r="AL121" s="406"/>
      <c r="AM121" s="404" t="s">
        <v>340</v>
      </c>
      <c r="AN121" s="405"/>
      <c r="AO121" s="405"/>
      <c r="AP121" s="406"/>
      <c r="AQ121" s="577" t="s">
        <v>355</v>
      </c>
      <c r="AR121" s="578"/>
      <c r="AS121" s="578"/>
      <c r="AT121" s="578"/>
      <c r="AU121" s="578"/>
      <c r="AV121" s="578"/>
      <c r="AW121" s="578"/>
      <c r="AX121" s="579"/>
    </row>
    <row r="122" spans="1:50" ht="23.25" hidden="1" customHeight="1" x14ac:dyDescent="0.15">
      <c r="A122" s="428"/>
      <c r="B122" s="429"/>
      <c r="C122" s="429"/>
      <c r="D122" s="429"/>
      <c r="E122" s="429"/>
      <c r="F122" s="430"/>
      <c r="G122" s="379" t="s">
        <v>282</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thickBo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283</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313</v>
      </c>
      <c r="AF124" s="405"/>
      <c r="AG124" s="405"/>
      <c r="AH124" s="406"/>
      <c r="AI124" s="404" t="s">
        <v>311</v>
      </c>
      <c r="AJ124" s="405"/>
      <c r="AK124" s="405"/>
      <c r="AL124" s="406"/>
      <c r="AM124" s="404" t="s">
        <v>340</v>
      </c>
      <c r="AN124" s="405"/>
      <c r="AO124" s="405"/>
      <c r="AP124" s="406"/>
      <c r="AQ124" s="577" t="s">
        <v>355</v>
      </c>
      <c r="AR124" s="578"/>
      <c r="AS124" s="578"/>
      <c r="AT124" s="578"/>
      <c r="AU124" s="578"/>
      <c r="AV124" s="578"/>
      <c r="AW124" s="578"/>
      <c r="AX124" s="579"/>
    </row>
    <row r="125" spans="1:50" ht="23.25" hidden="1" customHeight="1" x14ac:dyDescent="0.15">
      <c r="A125" s="428"/>
      <c r="B125" s="429"/>
      <c r="C125" s="429"/>
      <c r="D125" s="429"/>
      <c r="E125" s="429"/>
      <c r="F125" s="430"/>
      <c r="G125" s="379" t="s">
        <v>282</v>
      </c>
      <c r="H125" s="379"/>
      <c r="I125" s="379"/>
      <c r="J125" s="379"/>
      <c r="K125" s="379"/>
      <c r="L125" s="379"/>
      <c r="M125" s="379"/>
      <c r="N125" s="379"/>
      <c r="O125" s="379"/>
      <c r="P125" s="379"/>
      <c r="Q125" s="379"/>
      <c r="R125" s="379"/>
      <c r="S125" s="379"/>
      <c r="T125" s="379"/>
      <c r="U125" s="379"/>
      <c r="V125" s="379"/>
      <c r="W125" s="379"/>
      <c r="X125" s="923"/>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4"/>
      <c r="Y126" s="460" t="s">
        <v>48</v>
      </c>
      <c r="Z126" s="435"/>
      <c r="AA126" s="436"/>
      <c r="AB126" s="461" t="s">
        <v>280</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9"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20"/>
      <c r="Z127" s="921"/>
      <c r="AA127" s="922"/>
      <c r="AB127" s="231" t="s">
        <v>11</v>
      </c>
      <c r="AC127" s="232"/>
      <c r="AD127" s="233"/>
      <c r="AE127" s="404" t="s">
        <v>313</v>
      </c>
      <c r="AF127" s="405"/>
      <c r="AG127" s="405"/>
      <c r="AH127" s="406"/>
      <c r="AI127" s="404" t="s">
        <v>311</v>
      </c>
      <c r="AJ127" s="405"/>
      <c r="AK127" s="405"/>
      <c r="AL127" s="406"/>
      <c r="AM127" s="404" t="s">
        <v>340</v>
      </c>
      <c r="AN127" s="405"/>
      <c r="AO127" s="405"/>
      <c r="AP127" s="406"/>
      <c r="AQ127" s="577" t="s">
        <v>355</v>
      </c>
      <c r="AR127" s="578"/>
      <c r="AS127" s="578"/>
      <c r="AT127" s="578"/>
      <c r="AU127" s="578"/>
      <c r="AV127" s="578"/>
      <c r="AW127" s="578"/>
      <c r="AX127" s="579"/>
    </row>
    <row r="128" spans="1:50" ht="23.25" hidden="1" customHeight="1" x14ac:dyDescent="0.15">
      <c r="A128" s="428"/>
      <c r="B128" s="429"/>
      <c r="C128" s="429"/>
      <c r="D128" s="429"/>
      <c r="E128" s="429"/>
      <c r="F128" s="430"/>
      <c r="G128" s="379" t="s">
        <v>282</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280</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328</v>
      </c>
      <c r="B130" s="170"/>
      <c r="C130" s="169" t="s">
        <v>191</v>
      </c>
      <c r="D130" s="170"/>
      <c r="E130" s="154" t="s">
        <v>220</v>
      </c>
      <c r="F130" s="155"/>
      <c r="G130" s="156" t="s">
        <v>506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500</v>
      </c>
      <c r="AR133" s="184"/>
      <c r="AS133" s="118" t="s">
        <v>188</v>
      </c>
      <c r="AT133" s="119"/>
      <c r="AU133" s="185">
        <v>3</v>
      </c>
      <c r="AV133" s="185"/>
      <c r="AW133" s="118" t="s">
        <v>177</v>
      </c>
      <c r="AX133" s="180"/>
    </row>
    <row r="134" spans="1:50" ht="39.75" customHeight="1" x14ac:dyDescent="0.15">
      <c r="A134" s="174"/>
      <c r="B134" s="171"/>
      <c r="C134" s="165"/>
      <c r="D134" s="171"/>
      <c r="E134" s="165"/>
      <c r="F134" s="166"/>
      <c r="G134" s="89" t="s">
        <v>508</v>
      </c>
      <c r="H134" s="90"/>
      <c r="I134" s="90"/>
      <c r="J134" s="90"/>
      <c r="K134" s="90"/>
      <c r="L134" s="90"/>
      <c r="M134" s="90"/>
      <c r="N134" s="90"/>
      <c r="O134" s="90"/>
      <c r="P134" s="90"/>
      <c r="Q134" s="90"/>
      <c r="R134" s="90"/>
      <c r="S134" s="90"/>
      <c r="T134" s="90"/>
      <c r="U134" s="90"/>
      <c r="V134" s="90"/>
      <c r="W134" s="90"/>
      <c r="X134" s="91"/>
      <c r="Y134" s="186" t="s">
        <v>202</v>
      </c>
      <c r="Z134" s="187"/>
      <c r="AA134" s="188"/>
      <c r="AB134" s="189" t="s">
        <v>511</v>
      </c>
      <c r="AC134" s="190"/>
      <c r="AD134" s="190"/>
      <c r="AE134" s="191">
        <v>50</v>
      </c>
      <c r="AF134" s="192"/>
      <c r="AG134" s="192"/>
      <c r="AH134" s="192"/>
      <c r="AI134" s="191">
        <v>57</v>
      </c>
      <c r="AJ134" s="192"/>
      <c r="AK134" s="192"/>
      <c r="AL134" s="192"/>
      <c r="AM134" s="191">
        <v>59</v>
      </c>
      <c r="AN134" s="192"/>
      <c r="AO134" s="192"/>
      <c r="AP134" s="192"/>
      <c r="AQ134" s="191" t="s">
        <v>500</v>
      </c>
      <c r="AR134" s="192"/>
      <c r="AS134" s="192"/>
      <c r="AT134" s="192"/>
      <c r="AU134" s="191" t="s">
        <v>500</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511</v>
      </c>
      <c r="AC135" s="198"/>
      <c r="AD135" s="198"/>
      <c r="AE135" s="191">
        <v>40</v>
      </c>
      <c r="AF135" s="192"/>
      <c r="AG135" s="192"/>
      <c r="AH135" s="192"/>
      <c r="AI135" s="191">
        <v>40</v>
      </c>
      <c r="AJ135" s="192"/>
      <c r="AK135" s="192"/>
      <c r="AL135" s="192"/>
      <c r="AM135" s="191">
        <v>40</v>
      </c>
      <c r="AN135" s="192"/>
      <c r="AO135" s="192"/>
      <c r="AP135" s="192"/>
      <c r="AQ135" s="191" t="s">
        <v>500</v>
      </c>
      <c r="AR135" s="192"/>
      <c r="AS135" s="192"/>
      <c r="AT135" s="192"/>
      <c r="AU135" s="191">
        <v>40</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t="s">
        <v>500</v>
      </c>
      <c r="AR137" s="184"/>
      <c r="AS137" s="118" t="s">
        <v>188</v>
      </c>
      <c r="AT137" s="119"/>
      <c r="AU137" s="185">
        <v>3</v>
      </c>
      <c r="AV137" s="185"/>
      <c r="AW137" s="118" t="s">
        <v>177</v>
      </c>
      <c r="AX137" s="180"/>
    </row>
    <row r="138" spans="1:50" ht="39.75" customHeight="1" x14ac:dyDescent="0.15">
      <c r="A138" s="174"/>
      <c r="B138" s="171"/>
      <c r="C138" s="165"/>
      <c r="D138" s="171"/>
      <c r="E138" s="165"/>
      <c r="F138" s="166"/>
      <c r="G138" s="89" t="s">
        <v>509</v>
      </c>
      <c r="H138" s="90"/>
      <c r="I138" s="90"/>
      <c r="J138" s="90"/>
      <c r="K138" s="90"/>
      <c r="L138" s="90"/>
      <c r="M138" s="90"/>
      <c r="N138" s="90"/>
      <c r="O138" s="90"/>
      <c r="P138" s="90"/>
      <c r="Q138" s="90"/>
      <c r="R138" s="90"/>
      <c r="S138" s="90"/>
      <c r="T138" s="90"/>
      <c r="U138" s="90"/>
      <c r="V138" s="90"/>
      <c r="W138" s="90"/>
      <c r="X138" s="91"/>
      <c r="Y138" s="186" t="s">
        <v>202</v>
      </c>
      <c r="Z138" s="187"/>
      <c r="AA138" s="188"/>
      <c r="AB138" s="189" t="s">
        <v>511</v>
      </c>
      <c r="AC138" s="190"/>
      <c r="AD138" s="190"/>
      <c r="AE138" s="191">
        <v>17</v>
      </c>
      <c r="AF138" s="192"/>
      <c r="AG138" s="192"/>
      <c r="AH138" s="192"/>
      <c r="AI138" s="191">
        <v>18</v>
      </c>
      <c r="AJ138" s="192"/>
      <c r="AK138" s="192"/>
      <c r="AL138" s="192"/>
      <c r="AM138" s="191">
        <v>30</v>
      </c>
      <c r="AN138" s="192"/>
      <c r="AO138" s="192"/>
      <c r="AP138" s="192"/>
      <c r="AQ138" s="191" t="s">
        <v>500</v>
      </c>
      <c r="AR138" s="192"/>
      <c r="AS138" s="192"/>
      <c r="AT138" s="192"/>
      <c r="AU138" s="191" t="s">
        <v>500</v>
      </c>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511</v>
      </c>
      <c r="AC139" s="198"/>
      <c r="AD139" s="198"/>
      <c r="AE139" s="191" t="s">
        <v>486</v>
      </c>
      <c r="AF139" s="192"/>
      <c r="AG139" s="192"/>
      <c r="AH139" s="192"/>
      <c r="AI139" s="191" t="s">
        <v>486</v>
      </c>
      <c r="AJ139" s="192"/>
      <c r="AK139" s="192"/>
      <c r="AL139" s="192"/>
      <c r="AM139" s="191" t="s">
        <v>500</v>
      </c>
      <c r="AN139" s="192"/>
      <c r="AO139" s="192"/>
      <c r="AP139" s="192"/>
      <c r="AQ139" s="191" t="s">
        <v>500</v>
      </c>
      <c r="AR139" s="192"/>
      <c r="AS139" s="192"/>
      <c r="AT139" s="192"/>
      <c r="AU139" s="191" t="s">
        <v>500</v>
      </c>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343</v>
      </c>
      <c r="D430" s="925"/>
      <c r="E430" s="159" t="s">
        <v>321</v>
      </c>
      <c r="F430" s="892"/>
      <c r="G430" s="893" t="s">
        <v>207</v>
      </c>
      <c r="H430" s="108"/>
      <c r="I430" s="108"/>
      <c r="J430" s="894"/>
      <c r="K430" s="895"/>
      <c r="L430" s="895"/>
      <c r="M430" s="895"/>
      <c r="N430" s="895"/>
      <c r="O430" s="895"/>
      <c r="P430" s="895"/>
      <c r="Q430" s="895"/>
      <c r="R430" s="895"/>
      <c r="S430" s="895"/>
      <c r="T430" s="896"/>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7"/>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334</v>
      </c>
      <c r="AJ431" s="325"/>
      <c r="AK431" s="325"/>
      <c r="AL431" s="144"/>
      <c r="AM431" s="325" t="s">
        <v>347</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334</v>
      </c>
      <c r="AJ436" s="325"/>
      <c r="AK436" s="325"/>
      <c r="AL436" s="144"/>
      <c r="AM436" s="325" t="s">
        <v>347</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334</v>
      </c>
      <c r="AJ441" s="325"/>
      <c r="AK441" s="325"/>
      <c r="AL441" s="144"/>
      <c r="AM441" s="325" t="s">
        <v>347</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334</v>
      </c>
      <c r="AJ446" s="325"/>
      <c r="AK446" s="325"/>
      <c r="AL446" s="144"/>
      <c r="AM446" s="325" t="s">
        <v>347</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334</v>
      </c>
      <c r="AJ451" s="325"/>
      <c r="AK451" s="325"/>
      <c r="AL451" s="144"/>
      <c r="AM451" s="325" t="s">
        <v>347</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334</v>
      </c>
      <c r="AJ456" s="325"/>
      <c r="AK456" s="325"/>
      <c r="AL456" s="144"/>
      <c r="AM456" s="325" t="s">
        <v>347</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334</v>
      </c>
      <c r="AJ461" s="325"/>
      <c r="AK461" s="325"/>
      <c r="AL461" s="144"/>
      <c r="AM461" s="325" t="s">
        <v>347</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334</v>
      </c>
      <c r="AJ466" s="325"/>
      <c r="AK466" s="325"/>
      <c r="AL466" s="144"/>
      <c r="AM466" s="325" t="s">
        <v>347</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334</v>
      </c>
      <c r="AJ471" s="325"/>
      <c r="AK471" s="325"/>
      <c r="AL471" s="144"/>
      <c r="AM471" s="325" t="s">
        <v>347</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334</v>
      </c>
      <c r="AJ476" s="325"/>
      <c r="AK476" s="325"/>
      <c r="AL476" s="144"/>
      <c r="AM476" s="325" t="s">
        <v>347</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325</v>
      </c>
      <c r="F484" s="160"/>
      <c r="G484" s="893" t="s">
        <v>207</v>
      </c>
      <c r="H484" s="108"/>
      <c r="I484" s="108"/>
      <c r="J484" s="894"/>
      <c r="K484" s="895"/>
      <c r="L484" s="895"/>
      <c r="M484" s="895"/>
      <c r="N484" s="895"/>
      <c r="O484" s="895"/>
      <c r="P484" s="895"/>
      <c r="Q484" s="895"/>
      <c r="R484" s="895"/>
      <c r="S484" s="895"/>
      <c r="T484" s="896"/>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7"/>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334</v>
      </c>
      <c r="AJ485" s="325"/>
      <c r="AK485" s="325"/>
      <c r="AL485" s="144"/>
      <c r="AM485" s="325" t="s">
        <v>347</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334</v>
      </c>
      <c r="AJ490" s="325"/>
      <c r="AK490" s="325"/>
      <c r="AL490" s="144"/>
      <c r="AM490" s="325" t="s">
        <v>347</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334</v>
      </c>
      <c r="AJ495" s="325"/>
      <c r="AK495" s="325"/>
      <c r="AL495" s="144"/>
      <c r="AM495" s="325" t="s">
        <v>347</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334</v>
      </c>
      <c r="AJ500" s="325"/>
      <c r="AK500" s="325"/>
      <c r="AL500" s="144"/>
      <c r="AM500" s="325" t="s">
        <v>347</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334</v>
      </c>
      <c r="AJ505" s="325"/>
      <c r="AK505" s="325"/>
      <c r="AL505" s="144"/>
      <c r="AM505" s="325" t="s">
        <v>347</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334</v>
      </c>
      <c r="AJ510" s="325"/>
      <c r="AK510" s="325"/>
      <c r="AL510" s="144"/>
      <c r="AM510" s="325" t="s">
        <v>347</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334</v>
      </c>
      <c r="AJ515" s="325"/>
      <c r="AK515" s="325"/>
      <c r="AL515" s="144"/>
      <c r="AM515" s="325" t="s">
        <v>347</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334</v>
      </c>
      <c r="AJ520" s="325"/>
      <c r="AK520" s="325"/>
      <c r="AL520" s="144"/>
      <c r="AM520" s="325" t="s">
        <v>347</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334</v>
      </c>
      <c r="AJ525" s="325"/>
      <c r="AK525" s="325"/>
      <c r="AL525" s="144"/>
      <c r="AM525" s="325" t="s">
        <v>347</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334</v>
      </c>
      <c r="AJ530" s="325"/>
      <c r="AK530" s="325"/>
      <c r="AL530" s="144"/>
      <c r="AM530" s="325" t="s">
        <v>347</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326</v>
      </c>
      <c r="F538" s="160"/>
      <c r="G538" s="893" t="s">
        <v>207</v>
      </c>
      <c r="H538" s="108"/>
      <c r="I538" s="108"/>
      <c r="J538" s="894"/>
      <c r="K538" s="895"/>
      <c r="L538" s="895"/>
      <c r="M538" s="895"/>
      <c r="N538" s="895"/>
      <c r="O538" s="895"/>
      <c r="P538" s="895"/>
      <c r="Q538" s="895"/>
      <c r="R538" s="895"/>
      <c r="S538" s="895"/>
      <c r="T538" s="896"/>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7"/>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334</v>
      </c>
      <c r="AJ539" s="325"/>
      <c r="AK539" s="325"/>
      <c r="AL539" s="144"/>
      <c r="AM539" s="325" t="s">
        <v>347</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334</v>
      </c>
      <c r="AJ544" s="325"/>
      <c r="AK544" s="325"/>
      <c r="AL544" s="144"/>
      <c r="AM544" s="325" t="s">
        <v>347</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334</v>
      </c>
      <c r="AJ549" s="325"/>
      <c r="AK549" s="325"/>
      <c r="AL549" s="144"/>
      <c r="AM549" s="325" t="s">
        <v>347</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334</v>
      </c>
      <c r="AJ554" s="325"/>
      <c r="AK554" s="325"/>
      <c r="AL554" s="144"/>
      <c r="AM554" s="325" t="s">
        <v>347</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334</v>
      </c>
      <c r="AJ559" s="325"/>
      <c r="AK559" s="325"/>
      <c r="AL559" s="144"/>
      <c r="AM559" s="325" t="s">
        <v>347</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334</v>
      </c>
      <c r="AJ564" s="325"/>
      <c r="AK564" s="325"/>
      <c r="AL564" s="144"/>
      <c r="AM564" s="325" t="s">
        <v>347</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334</v>
      </c>
      <c r="AJ569" s="325"/>
      <c r="AK569" s="325"/>
      <c r="AL569" s="144"/>
      <c r="AM569" s="325" t="s">
        <v>347</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334</v>
      </c>
      <c r="AJ574" s="325"/>
      <c r="AK574" s="325"/>
      <c r="AL574" s="144"/>
      <c r="AM574" s="325" t="s">
        <v>347</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334</v>
      </c>
      <c r="AJ579" s="325"/>
      <c r="AK579" s="325"/>
      <c r="AL579" s="144"/>
      <c r="AM579" s="325" t="s">
        <v>347</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334</v>
      </c>
      <c r="AJ584" s="325"/>
      <c r="AK584" s="325"/>
      <c r="AL584" s="144"/>
      <c r="AM584" s="325" t="s">
        <v>347</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325</v>
      </c>
      <c r="F592" s="160"/>
      <c r="G592" s="893" t="s">
        <v>207</v>
      </c>
      <c r="H592" s="108"/>
      <c r="I592" s="108"/>
      <c r="J592" s="894"/>
      <c r="K592" s="895"/>
      <c r="L592" s="895"/>
      <c r="M592" s="895"/>
      <c r="N592" s="895"/>
      <c r="O592" s="895"/>
      <c r="P592" s="895"/>
      <c r="Q592" s="895"/>
      <c r="R592" s="895"/>
      <c r="S592" s="895"/>
      <c r="T592" s="896"/>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7"/>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334</v>
      </c>
      <c r="AJ593" s="325"/>
      <c r="AK593" s="325"/>
      <c r="AL593" s="144"/>
      <c r="AM593" s="325" t="s">
        <v>347</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334</v>
      </c>
      <c r="AJ598" s="325"/>
      <c r="AK598" s="325"/>
      <c r="AL598" s="144"/>
      <c r="AM598" s="325" t="s">
        <v>347</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334</v>
      </c>
      <c r="AJ603" s="325"/>
      <c r="AK603" s="325"/>
      <c r="AL603" s="144"/>
      <c r="AM603" s="325" t="s">
        <v>347</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334</v>
      </c>
      <c r="AJ608" s="325"/>
      <c r="AK608" s="325"/>
      <c r="AL608" s="144"/>
      <c r="AM608" s="325" t="s">
        <v>347</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334</v>
      </c>
      <c r="AJ613" s="325"/>
      <c r="AK613" s="325"/>
      <c r="AL613" s="144"/>
      <c r="AM613" s="325" t="s">
        <v>347</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334</v>
      </c>
      <c r="AJ618" s="325"/>
      <c r="AK618" s="325"/>
      <c r="AL618" s="144"/>
      <c r="AM618" s="325" t="s">
        <v>347</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334</v>
      </c>
      <c r="AJ623" s="325"/>
      <c r="AK623" s="325"/>
      <c r="AL623" s="144"/>
      <c r="AM623" s="325" t="s">
        <v>347</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334</v>
      </c>
      <c r="AJ628" s="325"/>
      <c r="AK628" s="325"/>
      <c r="AL628" s="144"/>
      <c r="AM628" s="325" t="s">
        <v>347</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334</v>
      </c>
      <c r="AJ633" s="325"/>
      <c r="AK633" s="325"/>
      <c r="AL633" s="144"/>
      <c r="AM633" s="325" t="s">
        <v>347</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334</v>
      </c>
      <c r="AJ638" s="325"/>
      <c r="AK638" s="325"/>
      <c r="AL638" s="144"/>
      <c r="AM638" s="325" t="s">
        <v>347</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326</v>
      </c>
      <c r="F646" s="160"/>
      <c r="G646" s="893" t="s">
        <v>207</v>
      </c>
      <c r="H646" s="108"/>
      <c r="I646" s="108"/>
      <c r="J646" s="894"/>
      <c r="K646" s="895"/>
      <c r="L646" s="895"/>
      <c r="M646" s="895"/>
      <c r="N646" s="895"/>
      <c r="O646" s="895"/>
      <c r="P646" s="895"/>
      <c r="Q646" s="895"/>
      <c r="R646" s="895"/>
      <c r="S646" s="895"/>
      <c r="T646" s="896"/>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7"/>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334</v>
      </c>
      <c r="AJ647" s="325"/>
      <c r="AK647" s="325"/>
      <c r="AL647" s="144"/>
      <c r="AM647" s="325" t="s">
        <v>347</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334</v>
      </c>
      <c r="AJ652" s="325"/>
      <c r="AK652" s="325"/>
      <c r="AL652" s="144"/>
      <c r="AM652" s="325" t="s">
        <v>347</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334</v>
      </c>
      <c r="AJ657" s="325"/>
      <c r="AK657" s="325"/>
      <c r="AL657" s="144"/>
      <c r="AM657" s="325" t="s">
        <v>347</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334</v>
      </c>
      <c r="AJ662" s="325"/>
      <c r="AK662" s="325"/>
      <c r="AL662" s="144"/>
      <c r="AM662" s="325" t="s">
        <v>347</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334</v>
      </c>
      <c r="AJ667" s="325"/>
      <c r="AK667" s="325"/>
      <c r="AL667" s="144"/>
      <c r="AM667" s="325" t="s">
        <v>347</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334</v>
      </c>
      <c r="AJ672" s="325"/>
      <c r="AK672" s="325"/>
      <c r="AL672" s="144"/>
      <c r="AM672" s="325" t="s">
        <v>347</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334</v>
      </c>
      <c r="AJ677" s="325"/>
      <c r="AK677" s="325"/>
      <c r="AL677" s="144"/>
      <c r="AM677" s="325" t="s">
        <v>347</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334</v>
      </c>
      <c r="AJ682" s="325"/>
      <c r="AK682" s="325"/>
      <c r="AL682" s="144"/>
      <c r="AM682" s="325" t="s">
        <v>347</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334</v>
      </c>
      <c r="AJ687" s="325"/>
      <c r="AK687" s="325"/>
      <c r="AL687" s="144"/>
      <c r="AM687" s="325" t="s">
        <v>347</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334</v>
      </c>
      <c r="AJ692" s="325"/>
      <c r="AK692" s="325"/>
      <c r="AL692" s="144"/>
      <c r="AM692" s="325" t="s">
        <v>347</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4" t="s">
        <v>30</v>
      </c>
      <c r="AH701" s="368"/>
      <c r="AI701" s="368"/>
      <c r="AJ701" s="368"/>
      <c r="AK701" s="368"/>
      <c r="AL701" s="368"/>
      <c r="AM701" s="368"/>
      <c r="AN701" s="368"/>
      <c r="AO701" s="368"/>
      <c r="AP701" s="368"/>
      <c r="AQ701" s="368"/>
      <c r="AR701" s="368"/>
      <c r="AS701" s="368"/>
      <c r="AT701" s="368"/>
      <c r="AU701" s="368"/>
      <c r="AV701" s="368"/>
      <c r="AW701" s="368"/>
      <c r="AX701" s="815"/>
    </row>
    <row r="702" spans="1:50" ht="40.5" customHeight="1" x14ac:dyDescent="0.15">
      <c r="A702" s="864" t="s">
        <v>139</v>
      </c>
      <c r="B702" s="865"/>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1" t="s">
        <v>479</v>
      </c>
      <c r="AE702" s="332"/>
      <c r="AF702" s="332"/>
      <c r="AG702" s="371" t="s">
        <v>512</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6"/>
      <c r="B703" s="867"/>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8"/>
      <c r="AD703" s="312" t="s">
        <v>479</v>
      </c>
      <c r="AE703" s="313"/>
      <c r="AF703" s="313"/>
      <c r="AG703" s="86" t="s">
        <v>513</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8"/>
      <c r="B704" s="869"/>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2" t="s">
        <v>479</v>
      </c>
      <c r="AE704" s="773"/>
      <c r="AF704" s="773"/>
      <c r="AG704" s="152" t="s">
        <v>514</v>
      </c>
      <c r="AH704" s="93"/>
      <c r="AI704" s="93"/>
      <c r="AJ704" s="93"/>
      <c r="AK704" s="93"/>
      <c r="AL704" s="93"/>
      <c r="AM704" s="93"/>
      <c r="AN704" s="93"/>
      <c r="AO704" s="93"/>
      <c r="AP704" s="93"/>
      <c r="AQ704" s="93"/>
      <c r="AR704" s="93"/>
      <c r="AS704" s="93"/>
      <c r="AT704" s="93"/>
      <c r="AU704" s="93"/>
      <c r="AV704" s="93"/>
      <c r="AW704" s="93"/>
      <c r="AX704" s="153"/>
    </row>
    <row r="705" spans="1:50" ht="21" customHeight="1" x14ac:dyDescent="0.15">
      <c r="A705" s="628" t="s">
        <v>38</v>
      </c>
      <c r="B705" s="629"/>
      <c r="C705" s="811" t="s">
        <v>40</v>
      </c>
      <c r="D705" s="812"/>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3"/>
      <c r="AD705" s="704" t="s">
        <v>479</v>
      </c>
      <c r="AE705" s="705"/>
      <c r="AF705" s="705"/>
      <c r="AG705" s="110" t="s">
        <v>540</v>
      </c>
      <c r="AH705" s="90"/>
      <c r="AI705" s="90"/>
      <c r="AJ705" s="90"/>
      <c r="AK705" s="90"/>
      <c r="AL705" s="90"/>
      <c r="AM705" s="90"/>
      <c r="AN705" s="90"/>
      <c r="AO705" s="90"/>
      <c r="AP705" s="90"/>
      <c r="AQ705" s="90"/>
      <c r="AR705" s="90"/>
      <c r="AS705" s="90"/>
      <c r="AT705" s="90"/>
      <c r="AU705" s="90"/>
      <c r="AV705" s="90"/>
      <c r="AW705" s="90"/>
      <c r="AX705" s="111"/>
    </row>
    <row r="706" spans="1:50" ht="30" customHeight="1" x14ac:dyDescent="0.15">
      <c r="A706" s="630"/>
      <c r="B706" s="631"/>
      <c r="C706" s="784"/>
      <c r="D706" s="785"/>
      <c r="E706" s="720" t="s">
        <v>302</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2" t="s">
        <v>519</v>
      </c>
      <c r="AE706" s="313"/>
      <c r="AF706" s="651"/>
      <c r="AG706" s="152"/>
      <c r="AH706" s="93"/>
      <c r="AI706" s="93"/>
      <c r="AJ706" s="93"/>
      <c r="AK706" s="93"/>
      <c r="AL706" s="93"/>
      <c r="AM706" s="93"/>
      <c r="AN706" s="93"/>
      <c r="AO706" s="93"/>
      <c r="AP706" s="93"/>
      <c r="AQ706" s="93"/>
      <c r="AR706" s="93"/>
      <c r="AS706" s="93"/>
      <c r="AT706" s="93"/>
      <c r="AU706" s="93"/>
      <c r="AV706" s="93"/>
      <c r="AW706" s="93"/>
      <c r="AX706" s="153"/>
    </row>
    <row r="707" spans="1:50" ht="21" customHeight="1" x14ac:dyDescent="0.15">
      <c r="A707" s="630"/>
      <c r="B707" s="631"/>
      <c r="C707" s="786"/>
      <c r="D707" s="787"/>
      <c r="E707" s="723" t="s">
        <v>242</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7" t="s">
        <v>519</v>
      </c>
      <c r="AE707" s="828"/>
      <c r="AF707" s="828"/>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0" t="s">
        <v>520</v>
      </c>
      <c r="AE708" s="591"/>
      <c r="AF708" s="591"/>
      <c r="AG708" s="732"/>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0"/>
      <c r="B709" s="632"/>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479</v>
      </c>
      <c r="AE709" s="313"/>
      <c r="AF709" s="313"/>
      <c r="AG709" s="86" t="s">
        <v>515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479</v>
      </c>
      <c r="AE710" s="313"/>
      <c r="AF710" s="313"/>
      <c r="AG710" s="86" t="s">
        <v>516</v>
      </c>
      <c r="AH710" s="87"/>
      <c r="AI710" s="87"/>
      <c r="AJ710" s="87"/>
      <c r="AK710" s="87"/>
      <c r="AL710" s="87"/>
      <c r="AM710" s="87"/>
      <c r="AN710" s="87"/>
      <c r="AO710" s="87"/>
      <c r="AP710" s="87"/>
      <c r="AQ710" s="87"/>
      <c r="AR710" s="87"/>
      <c r="AS710" s="87"/>
      <c r="AT710" s="87"/>
      <c r="AU710" s="87"/>
      <c r="AV710" s="87"/>
      <c r="AW710" s="87"/>
      <c r="AX710" s="88"/>
    </row>
    <row r="711" spans="1:50" ht="54" customHeight="1" x14ac:dyDescent="0.15">
      <c r="A711" s="630"/>
      <c r="B711" s="632"/>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479</v>
      </c>
      <c r="AE711" s="313"/>
      <c r="AF711" s="313"/>
      <c r="AG711" s="86" t="s">
        <v>517</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0"/>
      <c r="B712" s="632"/>
      <c r="C712" s="377" t="s">
        <v>269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72" t="s">
        <v>520</v>
      </c>
      <c r="AE712" s="773"/>
      <c r="AF712" s="773"/>
      <c r="AG712" s="800"/>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0"/>
      <c r="B713" s="632"/>
      <c r="C713" s="975" t="s">
        <v>270</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12" t="s">
        <v>520</v>
      </c>
      <c r="AE713" s="313"/>
      <c r="AF713" s="651"/>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3"/>
      <c r="B714" s="634"/>
      <c r="C714" s="635" t="s">
        <v>247</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7" t="s">
        <v>479</v>
      </c>
      <c r="AE714" s="798"/>
      <c r="AF714" s="799"/>
      <c r="AG714" s="726" t="s">
        <v>541</v>
      </c>
      <c r="AH714" s="727"/>
      <c r="AI714" s="727"/>
      <c r="AJ714" s="727"/>
      <c r="AK714" s="727"/>
      <c r="AL714" s="727"/>
      <c r="AM714" s="727"/>
      <c r="AN714" s="727"/>
      <c r="AO714" s="727"/>
      <c r="AP714" s="727"/>
      <c r="AQ714" s="727"/>
      <c r="AR714" s="727"/>
      <c r="AS714" s="727"/>
      <c r="AT714" s="727"/>
      <c r="AU714" s="727"/>
      <c r="AV714" s="727"/>
      <c r="AW714" s="727"/>
      <c r="AX714" s="728"/>
    </row>
    <row r="715" spans="1:50" ht="54" customHeight="1" x14ac:dyDescent="0.15">
      <c r="A715" s="628" t="s">
        <v>39</v>
      </c>
      <c r="B715" s="774"/>
      <c r="C715" s="775" t="s">
        <v>248</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0" t="s">
        <v>479</v>
      </c>
      <c r="AE715" s="591"/>
      <c r="AF715" s="644"/>
      <c r="AG715" s="732" t="s">
        <v>593</v>
      </c>
      <c r="AH715" s="733"/>
      <c r="AI715" s="733"/>
      <c r="AJ715" s="733"/>
      <c r="AK715" s="733"/>
      <c r="AL715" s="733"/>
      <c r="AM715" s="733"/>
      <c r="AN715" s="733"/>
      <c r="AO715" s="733"/>
      <c r="AP715" s="733"/>
      <c r="AQ715" s="733"/>
      <c r="AR715" s="733"/>
      <c r="AS715" s="733"/>
      <c r="AT715" s="733"/>
      <c r="AU715" s="733"/>
      <c r="AV715" s="733"/>
      <c r="AW715" s="733"/>
      <c r="AX715" s="734"/>
    </row>
    <row r="716" spans="1:50" ht="40.5" customHeight="1" x14ac:dyDescent="0.15">
      <c r="A716" s="630"/>
      <c r="B716" s="632"/>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4" t="s">
        <v>479</v>
      </c>
      <c r="AE716" s="615"/>
      <c r="AF716" s="615"/>
      <c r="AG716" s="86" t="s">
        <v>591</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0"/>
      <c r="B717" s="632"/>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479</v>
      </c>
      <c r="AE717" s="313"/>
      <c r="AF717" s="313"/>
      <c r="AG717" s="86" t="s">
        <v>592</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3"/>
      <c r="B718" s="634"/>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479</v>
      </c>
      <c r="AE718" s="313"/>
      <c r="AF718" s="313"/>
      <c r="AG718" s="112" t="s">
        <v>518</v>
      </c>
      <c r="AH718" s="96"/>
      <c r="AI718" s="96"/>
      <c r="AJ718" s="96"/>
      <c r="AK718" s="96"/>
      <c r="AL718" s="96"/>
      <c r="AM718" s="96"/>
      <c r="AN718" s="96"/>
      <c r="AO718" s="96"/>
      <c r="AP718" s="96"/>
      <c r="AQ718" s="96"/>
      <c r="AR718" s="96"/>
      <c r="AS718" s="96"/>
      <c r="AT718" s="96"/>
      <c r="AU718" s="96"/>
      <c r="AV718" s="96"/>
      <c r="AW718" s="96"/>
      <c r="AX718" s="113"/>
    </row>
    <row r="719" spans="1:50" ht="33" customHeight="1" x14ac:dyDescent="0.15">
      <c r="A719" s="766" t="s">
        <v>57</v>
      </c>
      <c r="B719" s="767"/>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520</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hidden="1" customHeight="1" x14ac:dyDescent="0.15">
      <c r="A720" s="768"/>
      <c r="B720" s="769"/>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8"/>
      <c r="B721" s="769"/>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8"/>
      <c r="B722" s="769"/>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8"/>
      <c r="B723" s="769"/>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8"/>
      <c r="B724" s="769"/>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70"/>
      <c r="B725" s="771"/>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8" t="s">
        <v>47</v>
      </c>
      <c r="B726" s="792"/>
      <c r="C726" s="805" t="s">
        <v>52</v>
      </c>
      <c r="D726" s="831"/>
      <c r="E726" s="831"/>
      <c r="F726" s="832"/>
      <c r="G726" s="563" t="s">
        <v>594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81" customHeight="1" thickBot="1" x14ac:dyDescent="0.2">
      <c r="A727" s="793"/>
      <c r="B727" s="794"/>
      <c r="C727" s="738" t="s">
        <v>56</v>
      </c>
      <c r="D727" s="739"/>
      <c r="E727" s="739"/>
      <c r="F727" s="740"/>
      <c r="G727" s="561" t="s">
        <v>598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x14ac:dyDescent="0.2">
      <c r="A731" s="789" t="s">
        <v>136</v>
      </c>
      <c r="B731" s="790"/>
      <c r="C731" s="790"/>
      <c r="D731" s="790"/>
      <c r="E731" s="791"/>
      <c r="F731" s="719" t="s">
        <v>600</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
      <c r="A733" s="663" t="s">
        <v>602</v>
      </c>
      <c r="B733" s="664"/>
      <c r="C733" s="664"/>
      <c r="D733" s="664"/>
      <c r="E733" s="665"/>
      <c r="F733" s="625" t="s">
        <v>603</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38" t="s">
        <v>275</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2" t="s">
        <v>324</v>
      </c>
      <c r="B737" s="195"/>
      <c r="C737" s="195"/>
      <c r="D737" s="196"/>
      <c r="E737" s="983" t="s">
        <v>521</v>
      </c>
      <c r="F737" s="983"/>
      <c r="G737" s="983"/>
      <c r="H737" s="983"/>
      <c r="I737" s="983"/>
      <c r="J737" s="983"/>
      <c r="K737" s="983"/>
      <c r="L737" s="983"/>
      <c r="M737" s="983"/>
      <c r="N737" s="351" t="s">
        <v>319</v>
      </c>
      <c r="O737" s="351"/>
      <c r="P737" s="351"/>
      <c r="Q737" s="351"/>
      <c r="R737" s="983" t="s">
        <v>522</v>
      </c>
      <c r="S737" s="983"/>
      <c r="T737" s="983"/>
      <c r="U737" s="983"/>
      <c r="V737" s="983"/>
      <c r="W737" s="983"/>
      <c r="X737" s="983"/>
      <c r="Y737" s="983"/>
      <c r="Z737" s="983"/>
      <c r="AA737" s="351" t="s">
        <v>318</v>
      </c>
      <c r="AB737" s="351"/>
      <c r="AC737" s="351"/>
      <c r="AD737" s="351"/>
      <c r="AE737" s="983" t="s">
        <v>523</v>
      </c>
      <c r="AF737" s="983"/>
      <c r="AG737" s="983"/>
      <c r="AH737" s="983"/>
      <c r="AI737" s="983"/>
      <c r="AJ737" s="983"/>
      <c r="AK737" s="983"/>
      <c r="AL737" s="983"/>
      <c r="AM737" s="983"/>
      <c r="AN737" s="351" t="s">
        <v>317</v>
      </c>
      <c r="AO737" s="351"/>
      <c r="AP737" s="351"/>
      <c r="AQ737" s="351"/>
      <c r="AR737" s="989" t="s">
        <v>524</v>
      </c>
      <c r="AS737" s="990"/>
      <c r="AT737" s="990"/>
      <c r="AU737" s="990"/>
      <c r="AV737" s="990"/>
      <c r="AW737" s="990"/>
      <c r="AX737" s="991"/>
      <c r="AY737" s="74"/>
      <c r="AZ737" s="74"/>
    </row>
    <row r="738" spans="1:52" ht="24.75" customHeight="1" x14ac:dyDescent="0.15">
      <c r="A738" s="982" t="s">
        <v>316</v>
      </c>
      <c r="B738" s="195"/>
      <c r="C738" s="195"/>
      <c r="D738" s="196"/>
      <c r="E738" s="983" t="s">
        <v>525</v>
      </c>
      <c r="F738" s="983"/>
      <c r="G738" s="983"/>
      <c r="H738" s="983"/>
      <c r="I738" s="983"/>
      <c r="J738" s="983"/>
      <c r="K738" s="983"/>
      <c r="L738" s="983"/>
      <c r="M738" s="983"/>
      <c r="N738" s="351" t="s">
        <v>315</v>
      </c>
      <c r="O738" s="351"/>
      <c r="P738" s="351"/>
      <c r="Q738" s="351"/>
      <c r="R738" s="983" t="s">
        <v>526</v>
      </c>
      <c r="S738" s="983"/>
      <c r="T738" s="983"/>
      <c r="U738" s="983"/>
      <c r="V738" s="983"/>
      <c r="W738" s="983"/>
      <c r="X738" s="983"/>
      <c r="Y738" s="983"/>
      <c r="Z738" s="983"/>
      <c r="AA738" s="351" t="s">
        <v>314</v>
      </c>
      <c r="AB738" s="351"/>
      <c r="AC738" s="351"/>
      <c r="AD738" s="351"/>
      <c r="AE738" s="983" t="s">
        <v>527</v>
      </c>
      <c r="AF738" s="983"/>
      <c r="AG738" s="983"/>
      <c r="AH738" s="983"/>
      <c r="AI738" s="983"/>
      <c r="AJ738" s="983"/>
      <c r="AK738" s="983"/>
      <c r="AL738" s="983"/>
      <c r="AM738" s="983"/>
      <c r="AN738" s="351" t="s">
        <v>313</v>
      </c>
      <c r="AO738" s="351"/>
      <c r="AP738" s="351"/>
      <c r="AQ738" s="351"/>
      <c r="AR738" s="989" t="s">
        <v>524</v>
      </c>
      <c r="AS738" s="990"/>
      <c r="AT738" s="990"/>
      <c r="AU738" s="990"/>
      <c r="AV738" s="990"/>
      <c r="AW738" s="990"/>
      <c r="AX738" s="991"/>
    </row>
    <row r="739" spans="1:52" ht="24.75" customHeight="1" x14ac:dyDescent="0.15">
      <c r="A739" s="982" t="s">
        <v>312</v>
      </c>
      <c r="B739" s="195"/>
      <c r="C739" s="195"/>
      <c r="D739" s="196"/>
      <c r="E739" s="983" t="s">
        <v>528</v>
      </c>
      <c r="F739" s="983"/>
      <c r="G739" s="983"/>
      <c r="H739" s="983"/>
      <c r="I739" s="983"/>
      <c r="J739" s="983"/>
      <c r="K739" s="983"/>
      <c r="L739" s="983"/>
      <c r="M739" s="983"/>
      <c r="N739" s="984"/>
      <c r="O739" s="984"/>
      <c r="P739" s="984"/>
      <c r="Q739" s="984"/>
      <c r="R739" s="985"/>
      <c r="S739" s="985"/>
      <c r="T739" s="985"/>
      <c r="U739" s="985"/>
      <c r="V739" s="985"/>
      <c r="W739" s="985"/>
      <c r="X739" s="985"/>
      <c r="Y739" s="985"/>
      <c r="Z739" s="985"/>
      <c r="AA739" s="984"/>
      <c r="AB739" s="984"/>
      <c r="AC739" s="984"/>
      <c r="AD739" s="984"/>
      <c r="AE739" s="985"/>
      <c r="AF739" s="985"/>
      <c r="AG739" s="985"/>
      <c r="AH739" s="985"/>
      <c r="AI739" s="985"/>
      <c r="AJ739" s="985"/>
      <c r="AK739" s="985"/>
      <c r="AL739" s="985"/>
      <c r="AM739" s="985"/>
      <c r="AN739" s="984"/>
      <c r="AO739" s="984"/>
      <c r="AP739" s="984"/>
      <c r="AQ739" s="984"/>
      <c r="AR739" s="986"/>
      <c r="AS739" s="987"/>
      <c r="AT739" s="987"/>
      <c r="AU739" s="987"/>
      <c r="AV739" s="987"/>
      <c r="AW739" s="987"/>
      <c r="AX739" s="988"/>
    </row>
    <row r="740" spans="1:52" ht="24.75" customHeight="1" thickBot="1" x14ac:dyDescent="0.2">
      <c r="A740" s="964" t="s">
        <v>336</v>
      </c>
      <c r="B740" s="965"/>
      <c r="C740" s="965"/>
      <c r="D740" s="966"/>
      <c r="E740" s="967" t="s">
        <v>478</v>
      </c>
      <c r="F740" s="968"/>
      <c r="G740" s="968"/>
      <c r="H740" s="78" t="str">
        <f>IF(E740="", "", "(")</f>
        <v>(</v>
      </c>
      <c r="I740" s="968"/>
      <c r="J740" s="968"/>
      <c r="K740" s="78" t="str">
        <f>IF(OR(I740="　", I740=""), "", "-")</f>
        <v/>
      </c>
      <c r="L740" s="969">
        <v>423</v>
      </c>
      <c r="M740" s="969"/>
      <c r="N740" s="79" t="str">
        <f>IF(O740="", "", "-")</f>
        <v/>
      </c>
      <c r="O740" s="80"/>
      <c r="P740" s="79" t="str">
        <f>IF(E740="", "", ")")</f>
        <v>)</v>
      </c>
      <c r="Q740" s="967"/>
      <c r="R740" s="968"/>
      <c r="S740" s="968"/>
      <c r="T740" s="78" t="str">
        <f>IF(Q740="", "", "(")</f>
        <v/>
      </c>
      <c r="U740" s="968"/>
      <c r="V740" s="968"/>
      <c r="W740" s="78" t="str">
        <f>IF(OR(U740="　", U740=""), "", "-")</f>
        <v/>
      </c>
      <c r="X740" s="969"/>
      <c r="Y740" s="969"/>
      <c r="Z740" s="79" t="str">
        <f>IF(AA740="", "", "-")</f>
        <v/>
      </c>
      <c r="AA740" s="80"/>
      <c r="AB740" s="79" t="str">
        <f>IF(Q740="", "", ")")</f>
        <v/>
      </c>
      <c r="AC740" s="967"/>
      <c r="AD740" s="968"/>
      <c r="AE740" s="968"/>
      <c r="AF740" s="78" t="str">
        <f>IF(AC740="", "", "(")</f>
        <v/>
      </c>
      <c r="AG740" s="968"/>
      <c r="AH740" s="968"/>
      <c r="AI740" s="78" t="str">
        <f>IF(OR(AG740="　", AG740=""), "", "-")</f>
        <v/>
      </c>
      <c r="AJ740" s="969"/>
      <c r="AK740" s="969"/>
      <c r="AL740" s="79" t="str">
        <f>IF(AM740="", "", "-")</f>
        <v/>
      </c>
      <c r="AM740" s="80"/>
      <c r="AN740" s="79" t="str">
        <f>IF(AC740="", "", ")")</f>
        <v/>
      </c>
      <c r="AO740" s="992"/>
      <c r="AP740" s="993"/>
      <c r="AQ740" s="993"/>
      <c r="AR740" s="993"/>
      <c r="AS740" s="993"/>
      <c r="AT740" s="993"/>
      <c r="AU740" s="993"/>
      <c r="AV740" s="993"/>
      <c r="AW740" s="993"/>
      <c r="AX740" s="994"/>
    </row>
    <row r="741" spans="1:52" ht="28.35" customHeight="1" x14ac:dyDescent="0.15">
      <c r="A741" s="600" t="s">
        <v>305</v>
      </c>
      <c r="B741" s="601"/>
      <c r="C741" s="601"/>
      <c r="D741" s="601"/>
      <c r="E741" s="601"/>
      <c r="F741" s="602"/>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thickBo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thickBo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thickBo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thickBo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thickBo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thickBo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307</v>
      </c>
      <c r="B780" s="617"/>
      <c r="C780" s="617"/>
      <c r="D780" s="617"/>
      <c r="E780" s="617"/>
      <c r="F780" s="618"/>
      <c r="G780" s="581" t="s">
        <v>529</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542</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3"/>
    </row>
    <row r="781" spans="1:50" ht="24.75" customHeight="1" x14ac:dyDescent="0.15">
      <c r="A781" s="619"/>
      <c r="B781" s="620"/>
      <c r="C781" s="620"/>
      <c r="D781" s="620"/>
      <c r="E781" s="620"/>
      <c r="F781" s="621"/>
      <c r="G781" s="805" t="s">
        <v>17</v>
      </c>
      <c r="H781" s="658"/>
      <c r="I781" s="658"/>
      <c r="J781" s="658"/>
      <c r="K781" s="658"/>
      <c r="L781" s="657" t="s">
        <v>18</v>
      </c>
      <c r="M781" s="658"/>
      <c r="N781" s="658"/>
      <c r="O781" s="658"/>
      <c r="P781" s="658"/>
      <c r="Q781" s="658"/>
      <c r="R781" s="658"/>
      <c r="S781" s="658"/>
      <c r="T781" s="658"/>
      <c r="U781" s="658"/>
      <c r="V781" s="658"/>
      <c r="W781" s="658"/>
      <c r="X781" s="659"/>
      <c r="Y781" s="641" t="s">
        <v>19</v>
      </c>
      <c r="Z781" s="642"/>
      <c r="AA781" s="642"/>
      <c r="AB781" s="788"/>
      <c r="AC781" s="805" t="s">
        <v>17</v>
      </c>
      <c r="AD781" s="658"/>
      <c r="AE781" s="658"/>
      <c r="AF781" s="658"/>
      <c r="AG781" s="658"/>
      <c r="AH781" s="657" t="s">
        <v>18</v>
      </c>
      <c r="AI781" s="658"/>
      <c r="AJ781" s="658"/>
      <c r="AK781" s="658"/>
      <c r="AL781" s="658"/>
      <c r="AM781" s="658"/>
      <c r="AN781" s="658"/>
      <c r="AO781" s="658"/>
      <c r="AP781" s="658"/>
      <c r="AQ781" s="658"/>
      <c r="AR781" s="658"/>
      <c r="AS781" s="658"/>
      <c r="AT781" s="659"/>
      <c r="AU781" s="641" t="s">
        <v>19</v>
      </c>
      <c r="AV781" s="642"/>
      <c r="AW781" s="642"/>
      <c r="AX781" s="643"/>
    </row>
    <row r="782" spans="1:50" ht="24.75" customHeight="1" x14ac:dyDescent="0.15">
      <c r="A782" s="619"/>
      <c r="B782" s="620"/>
      <c r="C782" s="620"/>
      <c r="D782" s="620"/>
      <c r="E782" s="620"/>
      <c r="F782" s="621"/>
      <c r="G782" s="660" t="s">
        <v>487</v>
      </c>
      <c r="H782" s="661"/>
      <c r="I782" s="661"/>
      <c r="J782" s="661"/>
      <c r="K782" s="662"/>
      <c r="L782" s="654" t="s">
        <v>530</v>
      </c>
      <c r="M782" s="829"/>
      <c r="N782" s="829"/>
      <c r="O782" s="829"/>
      <c r="P782" s="829"/>
      <c r="Q782" s="829"/>
      <c r="R782" s="829"/>
      <c r="S782" s="829"/>
      <c r="T782" s="829"/>
      <c r="U782" s="829"/>
      <c r="V782" s="829"/>
      <c r="W782" s="829"/>
      <c r="X782" s="830"/>
      <c r="Y782" s="374">
        <v>1010</v>
      </c>
      <c r="Z782" s="375"/>
      <c r="AA782" s="375"/>
      <c r="AB782" s="795"/>
      <c r="AC782" s="660" t="s">
        <v>545</v>
      </c>
      <c r="AD782" s="825"/>
      <c r="AE782" s="825"/>
      <c r="AF782" s="825"/>
      <c r="AG782" s="826"/>
      <c r="AH782" s="654" t="s">
        <v>550</v>
      </c>
      <c r="AI782" s="655"/>
      <c r="AJ782" s="655"/>
      <c r="AK782" s="655"/>
      <c r="AL782" s="655"/>
      <c r="AM782" s="655"/>
      <c r="AN782" s="655"/>
      <c r="AO782" s="655"/>
      <c r="AP782" s="655"/>
      <c r="AQ782" s="655"/>
      <c r="AR782" s="655"/>
      <c r="AS782" s="655"/>
      <c r="AT782" s="656"/>
      <c r="AU782" s="374">
        <v>4</v>
      </c>
      <c r="AV782" s="375"/>
      <c r="AW782" s="375"/>
      <c r="AX782" s="376"/>
    </row>
    <row r="783" spans="1:50" ht="24.75" customHeight="1" x14ac:dyDescent="0.15">
      <c r="A783" s="619"/>
      <c r="B783" s="620"/>
      <c r="C783" s="620"/>
      <c r="D783" s="620"/>
      <c r="E783" s="620"/>
      <c r="F783" s="621"/>
      <c r="G783" s="592" t="s">
        <v>79</v>
      </c>
      <c r="H783" s="612"/>
      <c r="I783" s="612"/>
      <c r="J783" s="612"/>
      <c r="K783" s="613"/>
      <c r="L783" s="584" t="s">
        <v>531</v>
      </c>
      <c r="M783" s="652"/>
      <c r="N783" s="652"/>
      <c r="O783" s="652"/>
      <c r="P783" s="652"/>
      <c r="Q783" s="652"/>
      <c r="R783" s="652"/>
      <c r="S783" s="652"/>
      <c r="T783" s="652"/>
      <c r="U783" s="652"/>
      <c r="V783" s="652"/>
      <c r="W783" s="652"/>
      <c r="X783" s="653"/>
      <c r="Y783" s="587">
        <v>610</v>
      </c>
      <c r="Z783" s="588"/>
      <c r="AA783" s="588"/>
      <c r="AB783" s="598"/>
      <c r="AC783" s="592" t="s">
        <v>545</v>
      </c>
      <c r="AD783" s="593"/>
      <c r="AE783" s="593"/>
      <c r="AF783" s="593"/>
      <c r="AG783" s="594"/>
      <c r="AH783" s="584" t="s">
        <v>551</v>
      </c>
      <c r="AI783" s="585"/>
      <c r="AJ783" s="585"/>
      <c r="AK783" s="585"/>
      <c r="AL783" s="585"/>
      <c r="AM783" s="585"/>
      <c r="AN783" s="585"/>
      <c r="AO783" s="585"/>
      <c r="AP783" s="585"/>
      <c r="AQ783" s="585"/>
      <c r="AR783" s="585"/>
      <c r="AS783" s="585"/>
      <c r="AT783" s="586"/>
      <c r="AU783" s="587">
        <v>3</v>
      </c>
      <c r="AV783" s="588"/>
      <c r="AW783" s="588"/>
      <c r="AX783" s="589"/>
    </row>
    <row r="784" spans="1:50" ht="24.75" customHeight="1" x14ac:dyDescent="0.15">
      <c r="A784" s="619"/>
      <c r="B784" s="620"/>
      <c r="C784" s="620"/>
      <c r="D784" s="620"/>
      <c r="E784" s="620"/>
      <c r="F784" s="621"/>
      <c r="G784" s="592" t="s">
        <v>532</v>
      </c>
      <c r="H784" s="612"/>
      <c r="I784" s="612"/>
      <c r="J784" s="612"/>
      <c r="K784" s="613"/>
      <c r="L784" s="584" t="s">
        <v>533</v>
      </c>
      <c r="M784" s="652"/>
      <c r="N784" s="652"/>
      <c r="O784" s="652"/>
      <c r="P784" s="652"/>
      <c r="Q784" s="652"/>
      <c r="R784" s="652"/>
      <c r="S784" s="652"/>
      <c r="T784" s="652"/>
      <c r="U784" s="652"/>
      <c r="V784" s="652"/>
      <c r="W784" s="652"/>
      <c r="X784" s="653"/>
      <c r="Y784" s="587">
        <v>138</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9"/>
      <c r="B785" s="620"/>
      <c r="C785" s="620"/>
      <c r="D785" s="620"/>
      <c r="E785" s="620"/>
      <c r="F785" s="621"/>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9"/>
      <c r="B786" s="620"/>
      <c r="C786" s="620"/>
      <c r="D786" s="620"/>
      <c r="E786" s="620"/>
      <c r="F786" s="621"/>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9"/>
      <c r="B787" s="620"/>
      <c r="C787" s="620"/>
      <c r="D787" s="620"/>
      <c r="E787" s="620"/>
      <c r="F787" s="621"/>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9"/>
      <c r="B788" s="620"/>
      <c r="C788" s="620"/>
      <c r="D788" s="620"/>
      <c r="E788" s="620"/>
      <c r="F788" s="621"/>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9"/>
      <c r="B789" s="620"/>
      <c r="C789" s="620"/>
      <c r="D789" s="620"/>
      <c r="E789" s="620"/>
      <c r="F789" s="621"/>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9"/>
      <c r="B790" s="620"/>
      <c r="C790" s="620"/>
      <c r="D790" s="620"/>
      <c r="E790" s="620"/>
      <c r="F790" s="621"/>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9"/>
      <c r="B791" s="620"/>
      <c r="C791" s="620"/>
      <c r="D791" s="620"/>
      <c r="E791" s="620"/>
      <c r="F791" s="621"/>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9"/>
      <c r="B792" s="620"/>
      <c r="C792" s="620"/>
      <c r="D792" s="620"/>
      <c r="E792" s="620"/>
      <c r="F792" s="621"/>
      <c r="G792" s="816" t="s">
        <v>20</v>
      </c>
      <c r="H792" s="817"/>
      <c r="I792" s="817"/>
      <c r="J792" s="817"/>
      <c r="K792" s="817"/>
      <c r="L792" s="818"/>
      <c r="M792" s="819"/>
      <c r="N792" s="819"/>
      <c r="O792" s="819"/>
      <c r="P792" s="819"/>
      <c r="Q792" s="819"/>
      <c r="R792" s="819"/>
      <c r="S792" s="819"/>
      <c r="T792" s="819"/>
      <c r="U792" s="819"/>
      <c r="V792" s="819"/>
      <c r="W792" s="819"/>
      <c r="X792" s="820"/>
      <c r="Y792" s="821">
        <f>SUM(Y782:AB791)</f>
        <v>1758</v>
      </c>
      <c r="Z792" s="822"/>
      <c r="AA792" s="822"/>
      <c r="AB792" s="823"/>
      <c r="AC792" s="816" t="s">
        <v>20</v>
      </c>
      <c r="AD792" s="817"/>
      <c r="AE792" s="817"/>
      <c r="AF792" s="817"/>
      <c r="AG792" s="817"/>
      <c r="AH792" s="818"/>
      <c r="AI792" s="819"/>
      <c r="AJ792" s="819"/>
      <c r="AK792" s="819"/>
      <c r="AL792" s="819"/>
      <c r="AM792" s="819"/>
      <c r="AN792" s="819"/>
      <c r="AO792" s="819"/>
      <c r="AP792" s="819"/>
      <c r="AQ792" s="819"/>
      <c r="AR792" s="819"/>
      <c r="AS792" s="819"/>
      <c r="AT792" s="820"/>
      <c r="AU792" s="821">
        <f>SUM(AU782:AX791)</f>
        <v>7</v>
      </c>
      <c r="AV792" s="822"/>
      <c r="AW792" s="822"/>
      <c r="AX792" s="824"/>
    </row>
    <row r="793" spans="1:50" ht="24.75" customHeight="1" x14ac:dyDescent="0.15">
      <c r="A793" s="619"/>
      <c r="B793" s="620"/>
      <c r="C793" s="620"/>
      <c r="D793" s="620"/>
      <c r="E793" s="620"/>
      <c r="F793" s="621"/>
      <c r="G793" s="581" t="s">
        <v>543</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544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3"/>
    </row>
    <row r="794" spans="1:50" ht="24.75" customHeight="1" x14ac:dyDescent="0.15">
      <c r="A794" s="619"/>
      <c r="B794" s="620"/>
      <c r="C794" s="620"/>
      <c r="D794" s="620"/>
      <c r="E794" s="620"/>
      <c r="F794" s="621"/>
      <c r="G794" s="805" t="s">
        <v>17</v>
      </c>
      <c r="H794" s="658"/>
      <c r="I794" s="658"/>
      <c r="J794" s="658"/>
      <c r="K794" s="658"/>
      <c r="L794" s="657" t="s">
        <v>18</v>
      </c>
      <c r="M794" s="658"/>
      <c r="N794" s="658"/>
      <c r="O794" s="658"/>
      <c r="P794" s="658"/>
      <c r="Q794" s="658"/>
      <c r="R794" s="658"/>
      <c r="S794" s="658"/>
      <c r="T794" s="658"/>
      <c r="U794" s="658"/>
      <c r="V794" s="658"/>
      <c r="W794" s="658"/>
      <c r="X794" s="659"/>
      <c r="Y794" s="641" t="s">
        <v>19</v>
      </c>
      <c r="Z794" s="642"/>
      <c r="AA794" s="642"/>
      <c r="AB794" s="788"/>
      <c r="AC794" s="805" t="s">
        <v>17</v>
      </c>
      <c r="AD794" s="658"/>
      <c r="AE794" s="658"/>
      <c r="AF794" s="658"/>
      <c r="AG794" s="658"/>
      <c r="AH794" s="657" t="s">
        <v>18</v>
      </c>
      <c r="AI794" s="658"/>
      <c r="AJ794" s="658"/>
      <c r="AK794" s="658"/>
      <c r="AL794" s="658"/>
      <c r="AM794" s="658"/>
      <c r="AN794" s="658"/>
      <c r="AO794" s="658"/>
      <c r="AP794" s="658"/>
      <c r="AQ794" s="658"/>
      <c r="AR794" s="658"/>
      <c r="AS794" s="658"/>
      <c r="AT794" s="659"/>
      <c r="AU794" s="641" t="s">
        <v>19</v>
      </c>
      <c r="AV794" s="642"/>
      <c r="AW794" s="642"/>
      <c r="AX794" s="643"/>
    </row>
    <row r="795" spans="1:50" ht="24.75" customHeight="1" x14ac:dyDescent="0.15">
      <c r="A795" s="619"/>
      <c r="B795" s="620"/>
      <c r="C795" s="620"/>
      <c r="D795" s="620"/>
      <c r="E795" s="620"/>
      <c r="F795" s="621"/>
      <c r="G795" s="660" t="s">
        <v>545</v>
      </c>
      <c r="H795" s="825"/>
      <c r="I795" s="825"/>
      <c r="J795" s="825"/>
      <c r="K795" s="826"/>
      <c r="L795" s="654" t="s">
        <v>546</v>
      </c>
      <c r="M795" s="655"/>
      <c r="N795" s="655"/>
      <c r="O795" s="655"/>
      <c r="P795" s="655"/>
      <c r="Q795" s="655"/>
      <c r="R795" s="655"/>
      <c r="S795" s="655"/>
      <c r="T795" s="655"/>
      <c r="U795" s="655"/>
      <c r="V795" s="655"/>
      <c r="W795" s="655"/>
      <c r="X795" s="656"/>
      <c r="Y795" s="374">
        <v>4</v>
      </c>
      <c r="Z795" s="375"/>
      <c r="AA795" s="375"/>
      <c r="AB795" s="795"/>
      <c r="AC795" s="660" t="s">
        <v>545</v>
      </c>
      <c r="AD795" s="825"/>
      <c r="AE795" s="825"/>
      <c r="AF795" s="825"/>
      <c r="AG795" s="826"/>
      <c r="AH795" s="654" t="s">
        <v>548</v>
      </c>
      <c r="AI795" s="655"/>
      <c r="AJ795" s="655"/>
      <c r="AK795" s="655"/>
      <c r="AL795" s="655"/>
      <c r="AM795" s="655"/>
      <c r="AN795" s="655"/>
      <c r="AO795" s="655"/>
      <c r="AP795" s="655"/>
      <c r="AQ795" s="655"/>
      <c r="AR795" s="655"/>
      <c r="AS795" s="655"/>
      <c r="AT795" s="656"/>
      <c r="AU795" s="374">
        <v>8</v>
      </c>
      <c r="AV795" s="375"/>
      <c r="AW795" s="375"/>
      <c r="AX795" s="376"/>
    </row>
    <row r="796" spans="1:50" ht="24.75" customHeight="1" x14ac:dyDescent="0.15">
      <c r="A796" s="619"/>
      <c r="B796" s="620"/>
      <c r="C796" s="620"/>
      <c r="D796" s="620"/>
      <c r="E796" s="620"/>
      <c r="F796" s="621"/>
      <c r="G796" s="592" t="s">
        <v>545</v>
      </c>
      <c r="H796" s="593"/>
      <c r="I796" s="593"/>
      <c r="J796" s="593"/>
      <c r="K796" s="594"/>
      <c r="L796" s="584" t="s">
        <v>547</v>
      </c>
      <c r="M796" s="585"/>
      <c r="N796" s="585"/>
      <c r="O796" s="585"/>
      <c r="P796" s="585"/>
      <c r="Q796" s="585"/>
      <c r="R796" s="585"/>
      <c r="S796" s="585"/>
      <c r="T796" s="585"/>
      <c r="U796" s="585"/>
      <c r="V796" s="585"/>
      <c r="W796" s="585"/>
      <c r="X796" s="586"/>
      <c r="Y796" s="587">
        <v>1</v>
      </c>
      <c r="Z796" s="588"/>
      <c r="AA796" s="588"/>
      <c r="AB796" s="598"/>
      <c r="AC796" s="592" t="s">
        <v>545</v>
      </c>
      <c r="AD796" s="593"/>
      <c r="AE796" s="593"/>
      <c r="AF796" s="593"/>
      <c r="AG796" s="594"/>
      <c r="AH796" s="584" t="s">
        <v>549</v>
      </c>
      <c r="AI796" s="585"/>
      <c r="AJ796" s="585"/>
      <c r="AK796" s="585"/>
      <c r="AL796" s="585"/>
      <c r="AM796" s="585"/>
      <c r="AN796" s="585"/>
      <c r="AO796" s="585"/>
      <c r="AP796" s="585"/>
      <c r="AQ796" s="585"/>
      <c r="AR796" s="585"/>
      <c r="AS796" s="585"/>
      <c r="AT796" s="586"/>
      <c r="AU796" s="587">
        <v>7</v>
      </c>
      <c r="AV796" s="588"/>
      <c r="AW796" s="588"/>
      <c r="AX796" s="589"/>
    </row>
    <row r="797" spans="1:50" ht="24.75" hidden="1" customHeight="1" x14ac:dyDescent="0.15">
      <c r="A797" s="619"/>
      <c r="B797" s="620"/>
      <c r="C797" s="620"/>
      <c r="D797" s="620"/>
      <c r="E797" s="620"/>
      <c r="F797" s="621"/>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9"/>
      <c r="B798" s="620"/>
      <c r="C798" s="620"/>
      <c r="D798" s="620"/>
      <c r="E798" s="620"/>
      <c r="F798" s="621"/>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9"/>
      <c r="B799" s="620"/>
      <c r="C799" s="620"/>
      <c r="D799" s="620"/>
      <c r="E799" s="620"/>
      <c r="F799" s="621"/>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9"/>
      <c r="B800" s="620"/>
      <c r="C800" s="620"/>
      <c r="D800" s="620"/>
      <c r="E800" s="620"/>
      <c r="F800" s="621"/>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9"/>
      <c r="B801" s="620"/>
      <c r="C801" s="620"/>
      <c r="D801" s="620"/>
      <c r="E801" s="620"/>
      <c r="F801" s="621"/>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9"/>
      <c r="B802" s="620"/>
      <c r="C802" s="620"/>
      <c r="D802" s="620"/>
      <c r="E802" s="620"/>
      <c r="F802" s="621"/>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9"/>
      <c r="B803" s="620"/>
      <c r="C803" s="620"/>
      <c r="D803" s="620"/>
      <c r="E803" s="620"/>
      <c r="F803" s="621"/>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9"/>
      <c r="B804" s="620"/>
      <c r="C804" s="620"/>
      <c r="D804" s="620"/>
      <c r="E804" s="620"/>
      <c r="F804" s="621"/>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x14ac:dyDescent="0.15">
      <c r="A805" s="619"/>
      <c r="B805" s="620"/>
      <c r="C805" s="620"/>
      <c r="D805" s="620"/>
      <c r="E805" s="620"/>
      <c r="F805" s="621"/>
      <c r="G805" s="816" t="s">
        <v>20</v>
      </c>
      <c r="H805" s="817"/>
      <c r="I805" s="817"/>
      <c r="J805" s="817"/>
      <c r="K805" s="817"/>
      <c r="L805" s="818"/>
      <c r="M805" s="819"/>
      <c r="N805" s="819"/>
      <c r="O805" s="819"/>
      <c r="P805" s="819"/>
      <c r="Q805" s="819"/>
      <c r="R805" s="819"/>
      <c r="S805" s="819"/>
      <c r="T805" s="819"/>
      <c r="U805" s="819"/>
      <c r="V805" s="819"/>
      <c r="W805" s="819"/>
      <c r="X805" s="820"/>
      <c r="Y805" s="821">
        <f>SUM(Y795:AB804)</f>
        <v>5</v>
      </c>
      <c r="Z805" s="822"/>
      <c r="AA805" s="822"/>
      <c r="AB805" s="823"/>
      <c r="AC805" s="816" t="s">
        <v>20</v>
      </c>
      <c r="AD805" s="817"/>
      <c r="AE805" s="817"/>
      <c r="AF805" s="817"/>
      <c r="AG805" s="817"/>
      <c r="AH805" s="818"/>
      <c r="AI805" s="819"/>
      <c r="AJ805" s="819"/>
      <c r="AK805" s="819"/>
      <c r="AL805" s="819"/>
      <c r="AM805" s="819"/>
      <c r="AN805" s="819"/>
      <c r="AO805" s="819"/>
      <c r="AP805" s="819"/>
      <c r="AQ805" s="819"/>
      <c r="AR805" s="819"/>
      <c r="AS805" s="819"/>
      <c r="AT805" s="820"/>
      <c r="AU805" s="821">
        <f>SUM(AU795:AX804)</f>
        <v>15</v>
      </c>
      <c r="AV805" s="822"/>
      <c r="AW805" s="822"/>
      <c r="AX805" s="824"/>
    </row>
    <row r="806" spans="1:50" ht="24.75" hidden="1" customHeight="1" x14ac:dyDescent="0.15">
      <c r="A806" s="619"/>
      <c r="B806" s="620"/>
      <c r="C806" s="620"/>
      <c r="D806" s="620"/>
      <c r="E806" s="620"/>
      <c r="F806" s="621"/>
      <c r="G806" s="581" t="s">
        <v>244</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245</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3"/>
    </row>
    <row r="807" spans="1:50" ht="24.75" hidden="1" customHeight="1" x14ac:dyDescent="0.15">
      <c r="A807" s="619"/>
      <c r="B807" s="620"/>
      <c r="C807" s="620"/>
      <c r="D807" s="620"/>
      <c r="E807" s="620"/>
      <c r="F807" s="621"/>
      <c r="G807" s="805" t="s">
        <v>17</v>
      </c>
      <c r="H807" s="658"/>
      <c r="I807" s="658"/>
      <c r="J807" s="658"/>
      <c r="K807" s="658"/>
      <c r="L807" s="657" t="s">
        <v>18</v>
      </c>
      <c r="M807" s="658"/>
      <c r="N807" s="658"/>
      <c r="O807" s="658"/>
      <c r="P807" s="658"/>
      <c r="Q807" s="658"/>
      <c r="R807" s="658"/>
      <c r="S807" s="658"/>
      <c r="T807" s="658"/>
      <c r="U807" s="658"/>
      <c r="V807" s="658"/>
      <c r="W807" s="658"/>
      <c r="X807" s="659"/>
      <c r="Y807" s="641" t="s">
        <v>19</v>
      </c>
      <c r="Z807" s="642"/>
      <c r="AA807" s="642"/>
      <c r="AB807" s="788"/>
      <c r="AC807" s="805" t="s">
        <v>17</v>
      </c>
      <c r="AD807" s="658"/>
      <c r="AE807" s="658"/>
      <c r="AF807" s="658"/>
      <c r="AG807" s="658"/>
      <c r="AH807" s="657" t="s">
        <v>18</v>
      </c>
      <c r="AI807" s="658"/>
      <c r="AJ807" s="658"/>
      <c r="AK807" s="658"/>
      <c r="AL807" s="658"/>
      <c r="AM807" s="658"/>
      <c r="AN807" s="658"/>
      <c r="AO807" s="658"/>
      <c r="AP807" s="658"/>
      <c r="AQ807" s="658"/>
      <c r="AR807" s="658"/>
      <c r="AS807" s="658"/>
      <c r="AT807" s="659"/>
      <c r="AU807" s="641" t="s">
        <v>19</v>
      </c>
      <c r="AV807" s="642"/>
      <c r="AW807" s="642"/>
      <c r="AX807" s="643"/>
    </row>
    <row r="808" spans="1:50" ht="24.75" hidden="1" customHeight="1" x14ac:dyDescent="0.15">
      <c r="A808" s="619"/>
      <c r="B808" s="620"/>
      <c r="C808" s="620"/>
      <c r="D808" s="620"/>
      <c r="E808" s="620"/>
      <c r="F808" s="621"/>
      <c r="G808" s="660"/>
      <c r="H808" s="825"/>
      <c r="I808" s="825"/>
      <c r="J808" s="825"/>
      <c r="K808" s="826"/>
      <c r="L808" s="654"/>
      <c r="M808" s="655"/>
      <c r="N808" s="655"/>
      <c r="O808" s="655"/>
      <c r="P808" s="655"/>
      <c r="Q808" s="655"/>
      <c r="R808" s="655"/>
      <c r="S808" s="655"/>
      <c r="T808" s="655"/>
      <c r="U808" s="655"/>
      <c r="V808" s="655"/>
      <c r="W808" s="655"/>
      <c r="X808" s="656"/>
      <c r="Y808" s="374"/>
      <c r="Z808" s="375"/>
      <c r="AA808" s="375"/>
      <c r="AB808" s="795"/>
      <c r="AC808" s="660"/>
      <c r="AD808" s="825"/>
      <c r="AE808" s="825"/>
      <c r="AF808" s="825"/>
      <c r="AG808" s="826"/>
      <c r="AH808" s="654"/>
      <c r="AI808" s="655"/>
      <c r="AJ808" s="655"/>
      <c r="AK808" s="655"/>
      <c r="AL808" s="655"/>
      <c r="AM808" s="655"/>
      <c r="AN808" s="655"/>
      <c r="AO808" s="655"/>
      <c r="AP808" s="655"/>
      <c r="AQ808" s="655"/>
      <c r="AR808" s="655"/>
      <c r="AS808" s="655"/>
      <c r="AT808" s="656"/>
      <c r="AU808" s="374"/>
      <c r="AV808" s="375"/>
      <c r="AW808" s="375"/>
      <c r="AX808" s="376"/>
    </row>
    <row r="809" spans="1:50" ht="24.75" hidden="1" customHeight="1" x14ac:dyDescent="0.15">
      <c r="A809" s="619"/>
      <c r="B809" s="620"/>
      <c r="C809" s="620"/>
      <c r="D809" s="620"/>
      <c r="E809" s="620"/>
      <c r="F809" s="621"/>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9"/>
      <c r="B810" s="620"/>
      <c r="C810" s="620"/>
      <c r="D810" s="620"/>
      <c r="E810" s="620"/>
      <c r="F810" s="621"/>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9"/>
      <c r="B811" s="620"/>
      <c r="C811" s="620"/>
      <c r="D811" s="620"/>
      <c r="E811" s="620"/>
      <c r="F811" s="621"/>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9"/>
      <c r="B812" s="620"/>
      <c r="C812" s="620"/>
      <c r="D812" s="620"/>
      <c r="E812" s="620"/>
      <c r="F812" s="621"/>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9"/>
      <c r="B813" s="620"/>
      <c r="C813" s="620"/>
      <c r="D813" s="620"/>
      <c r="E813" s="620"/>
      <c r="F813" s="621"/>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9"/>
      <c r="B814" s="620"/>
      <c r="C814" s="620"/>
      <c r="D814" s="620"/>
      <c r="E814" s="620"/>
      <c r="F814" s="621"/>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9"/>
      <c r="B815" s="620"/>
      <c r="C815" s="620"/>
      <c r="D815" s="620"/>
      <c r="E815" s="620"/>
      <c r="F815" s="621"/>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9"/>
      <c r="B816" s="620"/>
      <c r="C816" s="620"/>
      <c r="D816" s="620"/>
      <c r="E816" s="620"/>
      <c r="F816" s="621"/>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9"/>
      <c r="B817" s="620"/>
      <c r="C817" s="620"/>
      <c r="D817" s="620"/>
      <c r="E817" s="620"/>
      <c r="F817" s="621"/>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x14ac:dyDescent="0.15">
      <c r="A818" s="619"/>
      <c r="B818" s="620"/>
      <c r="C818" s="620"/>
      <c r="D818" s="620"/>
      <c r="E818" s="620"/>
      <c r="F818" s="621"/>
      <c r="G818" s="816" t="s">
        <v>20</v>
      </c>
      <c r="H818" s="817"/>
      <c r="I818" s="817"/>
      <c r="J818" s="817"/>
      <c r="K818" s="817"/>
      <c r="L818" s="818"/>
      <c r="M818" s="819"/>
      <c r="N818" s="819"/>
      <c r="O818" s="819"/>
      <c r="P818" s="819"/>
      <c r="Q818" s="819"/>
      <c r="R818" s="819"/>
      <c r="S818" s="819"/>
      <c r="T818" s="819"/>
      <c r="U818" s="819"/>
      <c r="V818" s="819"/>
      <c r="W818" s="819"/>
      <c r="X818" s="820"/>
      <c r="Y818" s="821">
        <f>SUM(Y808:AB817)</f>
        <v>0</v>
      </c>
      <c r="Z818" s="822"/>
      <c r="AA818" s="822"/>
      <c r="AB818" s="823"/>
      <c r="AC818" s="816" t="s">
        <v>20</v>
      </c>
      <c r="AD818" s="817"/>
      <c r="AE818" s="817"/>
      <c r="AF818" s="817"/>
      <c r="AG818" s="817"/>
      <c r="AH818" s="818"/>
      <c r="AI818" s="819"/>
      <c r="AJ818" s="819"/>
      <c r="AK818" s="819"/>
      <c r="AL818" s="819"/>
      <c r="AM818" s="819"/>
      <c r="AN818" s="819"/>
      <c r="AO818" s="819"/>
      <c r="AP818" s="819"/>
      <c r="AQ818" s="819"/>
      <c r="AR818" s="819"/>
      <c r="AS818" s="819"/>
      <c r="AT818" s="820"/>
      <c r="AU818" s="821">
        <f>SUM(AU808:AX817)</f>
        <v>0</v>
      </c>
      <c r="AV818" s="822"/>
      <c r="AW818" s="822"/>
      <c r="AX818" s="824"/>
    </row>
    <row r="819" spans="1:50" ht="24.75" hidden="1" customHeight="1" x14ac:dyDescent="0.15">
      <c r="A819" s="619"/>
      <c r="B819" s="620"/>
      <c r="C819" s="620"/>
      <c r="D819" s="620"/>
      <c r="E819" s="620"/>
      <c r="F819" s="621"/>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3"/>
    </row>
    <row r="820" spans="1:50" ht="24.75" hidden="1" customHeight="1" x14ac:dyDescent="0.15">
      <c r="A820" s="619"/>
      <c r="B820" s="620"/>
      <c r="C820" s="620"/>
      <c r="D820" s="620"/>
      <c r="E820" s="620"/>
      <c r="F820" s="621"/>
      <c r="G820" s="805" t="s">
        <v>17</v>
      </c>
      <c r="H820" s="658"/>
      <c r="I820" s="658"/>
      <c r="J820" s="658"/>
      <c r="K820" s="658"/>
      <c r="L820" s="657" t="s">
        <v>18</v>
      </c>
      <c r="M820" s="658"/>
      <c r="N820" s="658"/>
      <c r="O820" s="658"/>
      <c r="P820" s="658"/>
      <c r="Q820" s="658"/>
      <c r="R820" s="658"/>
      <c r="S820" s="658"/>
      <c r="T820" s="658"/>
      <c r="U820" s="658"/>
      <c r="V820" s="658"/>
      <c r="W820" s="658"/>
      <c r="X820" s="659"/>
      <c r="Y820" s="641" t="s">
        <v>19</v>
      </c>
      <c r="Z820" s="642"/>
      <c r="AA820" s="642"/>
      <c r="AB820" s="788"/>
      <c r="AC820" s="805" t="s">
        <v>17</v>
      </c>
      <c r="AD820" s="658"/>
      <c r="AE820" s="658"/>
      <c r="AF820" s="658"/>
      <c r="AG820" s="658"/>
      <c r="AH820" s="657" t="s">
        <v>18</v>
      </c>
      <c r="AI820" s="658"/>
      <c r="AJ820" s="658"/>
      <c r="AK820" s="658"/>
      <c r="AL820" s="658"/>
      <c r="AM820" s="658"/>
      <c r="AN820" s="658"/>
      <c r="AO820" s="658"/>
      <c r="AP820" s="658"/>
      <c r="AQ820" s="658"/>
      <c r="AR820" s="658"/>
      <c r="AS820" s="658"/>
      <c r="AT820" s="659"/>
      <c r="AU820" s="641" t="s">
        <v>19</v>
      </c>
      <c r="AV820" s="642"/>
      <c r="AW820" s="642"/>
      <c r="AX820" s="643"/>
    </row>
    <row r="821" spans="1:50" s="16" customFormat="1" ht="24.75" hidden="1" customHeight="1" x14ac:dyDescent="0.15">
      <c r="A821" s="619"/>
      <c r="B821" s="620"/>
      <c r="C821" s="620"/>
      <c r="D821" s="620"/>
      <c r="E821" s="620"/>
      <c r="F821" s="621"/>
      <c r="G821" s="660"/>
      <c r="H821" s="825"/>
      <c r="I821" s="825"/>
      <c r="J821" s="825"/>
      <c r="K821" s="826"/>
      <c r="L821" s="654"/>
      <c r="M821" s="655"/>
      <c r="N821" s="655"/>
      <c r="O821" s="655"/>
      <c r="P821" s="655"/>
      <c r="Q821" s="655"/>
      <c r="R821" s="655"/>
      <c r="S821" s="655"/>
      <c r="T821" s="655"/>
      <c r="U821" s="655"/>
      <c r="V821" s="655"/>
      <c r="W821" s="655"/>
      <c r="X821" s="656"/>
      <c r="Y821" s="374"/>
      <c r="Z821" s="375"/>
      <c r="AA821" s="375"/>
      <c r="AB821" s="795"/>
      <c r="AC821" s="660"/>
      <c r="AD821" s="825"/>
      <c r="AE821" s="825"/>
      <c r="AF821" s="825"/>
      <c r="AG821" s="826"/>
      <c r="AH821" s="654"/>
      <c r="AI821" s="655"/>
      <c r="AJ821" s="655"/>
      <c r="AK821" s="655"/>
      <c r="AL821" s="655"/>
      <c r="AM821" s="655"/>
      <c r="AN821" s="655"/>
      <c r="AO821" s="655"/>
      <c r="AP821" s="655"/>
      <c r="AQ821" s="655"/>
      <c r="AR821" s="655"/>
      <c r="AS821" s="655"/>
      <c r="AT821" s="656"/>
      <c r="AU821" s="374"/>
      <c r="AV821" s="375"/>
      <c r="AW821" s="375"/>
      <c r="AX821" s="376"/>
    </row>
    <row r="822" spans="1:50" ht="24.75" hidden="1" customHeight="1" x14ac:dyDescent="0.15">
      <c r="A822" s="619"/>
      <c r="B822" s="620"/>
      <c r="C822" s="620"/>
      <c r="D822" s="620"/>
      <c r="E822" s="620"/>
      <c r="F822" s="621"/>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9"/>
      <c r="B823" s="620"/>
      <c r="C823" s="620"/>
      <c r="D823" s="620"/>
      <c r="E823" s="620"/>
      <c r="F823" s="621"/>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9"/>
      <c r="B824" s="620"/>
      <c r="C824" s="620"/>
      <c r="D824" s="620"/>
      <c r="E824" s="620"/>
      <c r="F824" s="621"/>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9"/>
      <c r="B825" s="620"/>
      <c r="C825" s="620"/>
      <c r="D825" s="620"/>
      <c r="E825" s="620"/>
      <c r="F825" s="621"/>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9"/>
      <c r="B826" s="620"/>
      <c r="C826" s="620"/>
      <c r="D826" s="620"/>
      <c r="E826" s="620"/>
      <c r="F826" s="621"/>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9"/>
      <c r="B827" s="620"/>
      <c r="C827" s="620"/>
      <c r="D827" s="620"/>
      <c r="E827" s="620"/>
      <c r="F827" s="621"/>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9"/>
      <c r="B828" s="620"/>
      <c r="C828" s="620"/>
      <c r="D828" s="620"/>
      <c r="E828" s="620"/>
      <c r="F828" s="621"/>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9"/>
      <c r="B829" s="620"/>
      <c r="C829" s="620"/>
      <c r="D829" s="620"/>
      <c r="E829" s="620"/>
      <c r="F829" s="621"/>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9"/>
      <c r="B830" s="620"/>
      <c r="C830" s="620"/>
      <c r="D830" s="620"/>
      <c r="E830" s="620"/>
      <c r="F830" s="621"/>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9"/>
      <c r="B831" s="620"/>
      <c r="C831" s="620"/>
      <c r="D831" s="620"/>
      <c r="E831" s="620"/>
      <c r="F831" s="621"/>
      <c r="G831" s="816" t="s">
        <v>20</v>
      </c>
      <c r="H831" s="817"/>
      <c r="I831" s="817"/>
      <c r="J831" s="817"/>
      <c r="K831" s="817"/>
      <c r="L831" s="818"/>
      <c r="M831" s="819"/>
      <c r="N831" s="819"/>
      <c r="O831" s="819"/>
      <c r="P831" s="819"/>
      <c r="Q831" s="819"/>
      <c r="R831" s="819"/>
      <c r="S831" s="819"/>
      <c r="T831" s="819"/>
      <c r="U831" s="819"/>
      <c r="V831" s="819"/>
      <c r="W831" s="819"/>
      <c r="X831" s="820"/>
      <c r="Y831" s="821">
        <f>SUM(Y821:AB830)</f>
        <v>0</v>
      </c>
      <c r="Z831" s="822"/>
      <c r="AA831" s="822"/>
      <c r="AB831" s="823"/>
      <c r="AC831" s="816" t="s">
        <v>20</v>
      </c>
      <c r="AD831" s="817"/>
      <c r="AE831" s="817"/>
      <c r="AF831" s="817"/>
      <c r="AG831" s="817"/>
      <c r="AH831" s="818"/>
      <c r="AI831" s="819"/>
      <c r="AJ831" s="819"/>
      <c r="AK831" s="819"/>
      <c r="AL831" s="819"/>
      <c r="AM831" s="819"/>
      <c r="AN831" s="819"/>
      <c r="AO831" s="819"/>
      <c r="AP831" s="819"/>
      <c r="AQ831" s="819"/>
      <c r="AR831" s="819"/>
      <c r="AS831" s="819"/>
      <c r="AT831" s="820"/>
      <c r="AU831" s="821">
        <f>SUM(AU821:AX830)</f>
        <v>0</v>
      </c>
      <c r="AV831" s="822"/>
      <c r="AW831" s="822"/>
      <c r="AX831" s="824"/>
    </row>
    <row r="832" spans="1:50" ht="24.75" hidden="1" customHeight="1" thickBot="1" x14ac:dyDescent="0.2">
      <c r="A832" s="898" t="s">
        <v>147</v>
      </c>
      <c r="B832" s="899"/>
      <c r="C832" s="899"/>
      <c r="D832" s="899"/>
      <c r="E832" s="899"/>
      <c r="F832" s="899"/>
      <c r="G832" s="899"/>
      <c r="H832" s="899"/>
      <c r="I832" s="899"/>
      <c r="J832" s="899"/>
      <c r="K832" s="899"/>
      <c r="L832" s="899"/>
      <c r="M832" s="899"/>
      <c r="N832" s="899"/>
      <c r="O832" s="899"/>
      <c r="P832" s="899"/>
      <c r="Q832" s="899"/>
      <c r="R832" s="899"/>
      <c r="S832" s="899"/>
      <c r="T832" s="899"/>
      <c r="U832" s="899"/>
      <c r="V832" s="899"/>
      <c r="W832" s="899"/>
      <c r="X832" s="899"/>
      <c r="Y832" s="899"/>
      <c r="Z832" s="899"/>
      <c r="AA832" s="899"/>
      <c r="AB832" s="899"/>
      <c r="AC832" s="899"/>
      <c r="AD832" s="899"/>
      <c r="AE832" s="899"/>
      <c r="AF832" s="899"/>
      <c r="AG832" s="899"/>
      <c r="AH832" s="899"/>
      <c r="AI832" s="899"/>
      <c r="AJ832" s="899"/>
      <c r="AK832" s="900"/>
      <c r="AL832" s="264" t="s">
        <v>267</v>
      </c>
      <c r="AM832" s="265"/>
      <c r="AN832" s="265"/>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261</v>
      </c>
      <c r="AD837" s="134"/>
      <c r="AE837" s="134"/>
      <c r="AF837" s="134"/>
      <c r="AG837" s="134"/>
      <c r="AH837" s="353" t="s">
        <v>289</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33" t="s">
        <v>534</v>
      </c>
      <c r="D838" s="333"/>
      <c r="E838" s="333"/>
      <c r="F838" s="333"/>
      <c r="G838" s="333"/>
      <c r="H838" s="333"/>
      <c r="I838" s="333"/>
      <c r="J838" s="334">
        <v>9050005005205</v>
      </c>
      <c r="K838" s="335"/>
      <c r="L838" s="335"/>
      <c r="M838" s="335"/>
      <c r="N838" s="335"/>
      <c r="O838" s="335"/>
      <c r="P838" s="348" t="s">
        <v>596</v>
      </c>
      <c r="Q838" s="336"/>
      <c r="R838" s="336"/>
      <c r="S838" s="336"/>
      <c r="T838" s="336"/>
      <c r="U838" s="336"/>
      <c r="V838" s="336"/>
      <c r="W838" s="336"/>
      <c r="X838" s="336"/>
      <c r="Y838" s="337">
        <v>1758</v>
      </c>
      <c r="Z838" s="338"/>
      <c r="AA838" s="338"/>
      <c r="AB838" s="339"/>
      <c r="AC838" s="349" t="s">
        <v>535</v>
      </c>
      <c r="AD838" s="357"/>
      <c r="AE838" s="357"/>
      <c r="AF838" s="357"/>
      <c r="AG838" s="357"/>
      <c r="AH838" s="358" t="s">
        <v>500</v>
      </c>
      <c r="AI838" s="359"/>
      <c r="AJ838" s="359"/>
      <c r="AK838" s="359"/>
      <c r="AL838" s="343" t="s">
        <v>500</v>
      </c>
      <c r="AM838" s="344"/>
      <c r="AN838" s="344"/>
      <c r="AO838" s="345"/>
      <c r="AP838" s="346" t="s">
        <v>596</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261</v>
      </c>
      <c r="AD870" s="134"/>
      <c r="AE870" s="134"/>
      <c r="AF870" s="134"/>
      <c r="AG870" s="134"/>
      <c r="AH870" s="353" t="s">
        <v>289</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33" t="s">
        <v>569</v>
      </c>
      <c r="D871" s="333"/>
      <c r="E871" s="333"/>
      <c r="F871" s="333"/>
      <c r="G871" s="333"/>
      <c r="H871" s="333"/>
      <c r="I871" s="333"/>
      <c r="J871" s="334">
        <v>2040001045039</v>
      </c>
      <c r="K871" s="335"/>
      <c r="L871" s="335"/>
      <c r="M871" s="335"/>
      <c r="N871" s="335"/>
      <c r="O871" s="335"/>
      <c r="P871" s="336" t="s">
        <v>579</v>
      </c>
      <c r="Q871" s="336"/>
      <c r="R871" s="336"/>
      <c r="S871" s="336"/>
      <c r="T871" s="336"/>
      <c r="U871" s="336"/>
      <c r="V871" s="336"/>
      <c r="W871" s="336"/>
      <c r="X871" s="336"/>
      <c r="Y871" s="337">
        <v>7</v>
      </c>
      <c r="Z871" s="338"/>
      <c r="AA871" s="338"/>
      <c r="AB871" s="339"/>
      <c r="AC871" s="349" t="s">
        <v>293</v>
      </c>
      <c r="AD871" s="357"/>
      <c r="AE871" s="357"/>
      <c r="AF871" s="357"/>
      <c r="AG871" s="357"/>
      <c r="AH871" s="358">
        <v>1</v>
      </c>
      <c r="AI871" s="359"/>
      <c r="AJ871" s="359"/>
      <c r="AK871" s="359"/>
      <c r="AL871" s="343">
        <v>89.244</v>
      </c>
      <c r="AM871" s="344"/>
      <c r="AN871" s="344"/>
      <c r="AO871" s="345"/>
      <c r="AP871" s="346" t="s">
        <v>596</v>
      </c>
      <c r="AQ871" s="346"/>
      <c r="AR871" s="346"/>
      <c r="AS871" s="346"/>
      <c r="AT871" s="346"/>
      <c r="AU871" s="346"/>
      <c r="AV871" s="346"/>
      <c r="AW871" s="346"/>
      <c r="AX871" s="346"/>
    </row>
    <row r="872" spans="1:50" ht="30" customHeight="1" x14ac:dyDescent="0.15">
      <c r="A872" s="362">
        <v>2</v>
      </c>
      <c r="B872" s="362">
        <v>1</v>
      </c>
      <c r="C872" s="333" t="s">
        <v>570</v>
      </c>
      <c r="D872" s="333"/>
      <c r="E872" s="333"/>
      <c r="F872" s="333"/>
      <c r="G872" s="333"/>
      <c r="H872" s="333"/>
      <c r="I872" s="333"/>
      <c r="J872" s="334">
        <v>8030001065560</v>
      </c>
      <c r="K872" s="335"/>
      <c r="L872" s="335"/>
      <c r="M872" s="335"/>
      <c r="N872" s="335"/>
      <c r="O872" s="335"/>
      <c r="P872" s="336" t="s">
        <v>580</v>
      </c>
      <c r="Q872" s="336"/>
      <c r="R872" s="336"/>
      <c r="S872" s="336"/>
      <c r="T872" s="336"/>
      <c r="U872" s="336"/>
      <c r="V872" s="336"/>
      <c r="W872" s="336"/>
      <c r="X872" s="336"/>
      <c r="Y872" s="337">
        <v>7</v>
      </c>
      <c r="Z872" s="338"/>
      <c r="AA872" s="338"/>
      <c r="AB872" s="339"/>
      <c r="AC872" s="349" t="s">
        <v>299</v>
      </c>
      <c r="AD872" s="349"/>
      <c r="AE872" s="349"/>
      <c r="AF872" s="349"/>
      <c r="AG872" s="349"/>
      <c r="AH872" s="358" t="s">
        <v>596</v>
      </c>
      <c r="AI872" s="359"/>
      <c r="AJ872" s="359"/>
      <c r="AK872" s="359"/>
      <c r="AL872" s="343">
        <v>99.21</v>
      </c>
      <c r="AM872" s="344"/>
      <c r="AN872" s="344"/>
      <c r="AO872" s="345"/>
      <c r="AP872" s="346" t="s">
        <v>596</v>
      </c>
      <c r="AQ872" s="346"/>
      <c r="AR872" s="346"/>
      <c r="AS872" s="346"/>
      <c r="AT872" s="346"/>
      <c r="AU872" s="346"/>
      <c r="AV872" s="346"/>
      <c r="AW872" s="346"/>
      <c r="AX872" s="346"/>
    </row>
    <row r="873" spans="1:50" ht="30" customHeight="1" x14ac:dyDescent="0.15">
      <c r="A873" s="362">
        <v>3</v>
      </c>
      <c r="B873" s="362">
        <v>1</v>
      </c>
      <c r="C873" s="347" t="s">
        <v>571</v>
      </c>
      <c r="D873" s="333"/>
      <c r="E873" s="333"/>
      <c r="F873" s="333"/>
      <c r="G873" s="333"/>
      <c r="H873" s="333"/>
      <c r="I873" s="333"/>
      <c r="J873" s="334">
        <v>8010001089859</v>
      </c>
      <c r="K873" s="335"/>
      <c r="L873" s="335"/>
      <c r="M873" s="335"/>
      <c r="N873" s="335"/>
      <c r="O873" s="335"/>
      <c r="P873" s="348" t="s">
        <v>581</v>
      </c>
      <c r="Q873" s="336"/>
      <c r="R873" s="336"/>
      <c r="S873" s="336"/>
      <c r="T873" s="336"/>
      <c r="U873" s="336"/>
      <c r="V873" s="336"/>
      <c r="W873" s="336"/>
      <c r="X873" s="336"/>
      <c r="Y873" s="337">
        <v>6</v>
      </c>
      <c r="Z873" s="338"/>
      <c r="AA873" s="338"/>
      <c r="AB873" s="339"/>
      <c r="AC873" s="349" t="s">
        <v>299</v>
      </c>
      <c r="AD873" s="349"/>
      <c r="AE873" s="349"/>
      <c r="AF873" s="349"/>
      <c r="AG873" s="349"/>
      <c r="AH873" s="341" t="s">
        <v>596</v>
      </c>
      <c r="AI873" s="342"/>
      <c r="AJ873" s="342"/>
      <c r="AK873" s="342"/>
      <c r="AL873" s="343">
        <v>94.894000000000005</v>
      </c>
      <c r="AM873" s="344"/>
      <c r="AN873" s="344"/>
      <c r="AO873" s="345"/>
      <c r="AP873" s="346" t="s">
        <v>596</v>
      </c>
      <c r="AQ873" s="346"/>
      <c r="AR873" s="346"/>
      <c r="AS873" s="346"/>
      <c r="AT873" s="346"/>
      <c r="AU873" s="346"/>
      <c r="AV873" s="346"/>
      <c r="AW873" s="346"/>
      <c r="AX873" s="346"/>
    </row>
    <row r="874" spans="1:50" ht="30" customHeight="1" x14ac:dyDescent="0.15">
      <c r="A874" s="362">
        <v>4</v>
      </c>
      <c r="B874" s="362">
        <v>1</v>
      </c>
      <c r="C874" s="347" t="s">
        <v>572</v>
      </c>
      <c r="D874" s="333"/>
      <c r="E874" s="333"/>
      <c r="F874" s="333"/>
      <c r="G874" s="333"/>
      <c r="H874" s="333"/>
      <c r="I874" s="333"/>
      <c r="J874" s="334">
        <v>9050001017674</v>
      </c>
      <c r="K874" s="335"/>
      <c r="L874" s="335"/>
      <c r="M874" s="335"/>
      <c r="N874" s="335"/>
      <c r="O874" s="335"/>
      <c r="P874" s="348" t="s">
        <v>582</v>
      </c>
      <c r="Q874" s="336"/>
      <c r="R874" s="336"/>
      <c r="S874" s="336"/>
      <c r="T874" s="336"/>
      <c r="U874" s="336"/>
      <c r="V874" s="336"/>
      <c r="W874" s="336"/>
      <c r="X874" s="336"/>
      <c r="Y874" s="337">
        <v>5</v>
      </c>
      <c r="Z874" s="338"/>
      <c r="AA874" s="338"/>
      <c r="AB874" s="339"/>
      <c r="AC874" s="349" t="s">
        <v>297</v>
      </c>
      <c r="AD874" s="349"/>
      <c r="AE874" s="349"/>
      <c r="AF874" s="349"/>
      <c r="AG874" s="349"/>
      <c r="AH874" s="341">
        <v>1</v>
      </c>
      <c r="AI874" s="342"/>
      <c r="AJ874" s="342"/>
      <c r="AK874" s="342"/>
      <c r="AL874" s="343">
        <v>96.787999999999997</v>
      </c>
      <c r="AM874" s="344"/>
      <c r="AN874" s="344"/>
      <c r="AO874" s="345"/>
      <c r="AP874" s="346" t="s">
        <v>596</v>
      </c>
      <c r="AQ874" s="346"/>
      <c r="AR874" s="346"/>
      <c r="AS874" s="346"/>
      <c r="AT874" s="346"/>
      <c r="AU874" s="346"/>
      <c r="AV874" s="346"/>
      <c r="AW874" s="346"/>
      <c r="AX874" s="346"/>
    </row>
    <row r="875" spans="1:50" ht="30" customHeight="1" x14ac:dyDescent="0.15">
      <c r="A875" s="362">
        <v>5</v>
      </c>
      <c r="B875" s="362">
        <v>1</v>
      </c>
      <c r="C875" s="333" t="s">
        <v>573</v>
      </c>
      <c r="D875" s="333"/>
      <c r="E875" s="333"/>
      <c r="F875" s="333"/>
      <c r="G875" s="333"/>
      <c r="H875" s="333"/>
      <c r="I875" s="333"/>
      <c r="J875" s="334">
        <v>8050002041377</v>
      </c>
      <c r="K875" s="335"/>
      <c r="L875" s="335"/>
      <c r="M875" s="335"/>
      <c r="N875" s="335"/>
      <c r="O875" s="335"/>
      <c r="P875" s="336" t="s">
        <v>583</v>
      </c>
      <c r="Q875" s="336"/>
      <c r="R875" s="336"/>
      <c r="S875" s="336"/>
      <c r="T875" s="336"/>
      <c r="U875" s="336"/>
      <c r="V875" s="336"/>
      <c r="W875" s="336"/>
      <c r="X875" s="336"/>
      <c r="Y875" s="337">
        <v>5</v>
      </c>
      <c r="Z875" s="338"/>
      <c r="AA875" s="338"/>
      <c r="AB875" s="339"/>
      <c r="AC875" s="340" t="s">
        <v>299</v>
      </c>
      <c r="AD875" s="340"/>
      <c r="AE875" s="340"/>
      <c r="AF875" s="340"/>
      <c r="AG875" s="340"/>
      <c r="AH875" s="341" t="s">
        <v>596</v>
      </c>
      <c r="AI875" s="342"/>
      <c r="AJ875" s="342"/>
      <c r="AK875" s="342"/>
      <c r="AL875" s="343">
        <v>100</v>
      </c>
      <c r="AM875" s="344"/>
      <c r="AN875" s="344"/>
      <c r="AO875" s="345"/>
      <c r="AP875" s="346" t="s">
        <v>596</v>
      </c>
      <c r="AQ875" s="346"/>
      <c r="AR875" s="346"/>
      <c r="AS875" s="346"/>
      <c r="AT875" s="346"/>
      <c r="AU875" s="346"/>
      <c r="AV875" s="346"/>
      <c r="AW875" s="346"/>
      <c r="AX875" s="346"/>
    </row>
    <row r="876" spans="1:50" ht="30" customHeight="1" x14ac:dyDescent="0.15">
      <c r="A876" s="362">
        <v>6</v>
      </c>
      <c r="B876" s="362">
        <v>1</v>
      </c>
      <c r="C876" s="333" t="s">
        <v>574</v>
      </c>
      <c r="D876" s="333"/>
      <c r="E876" s="333"/>
      <c r="F876" s="333"/>
      <c r="G876" s="333"/>
      <c r="H876" s="333"/>
      <c r="I876" s="333"/>
      <c r="J876" s="334">
        <v>9050001026270</v>
      </c>
      <c r="K876" s="335"/>
      <c r="L876" s="335"/>
      <c r="M876" s="335"/>
      <c r="N876" s="335"/>
      <c r="O876" s="335"/>
      <c r="P876" s="336" t="s">
        <v>584</v>
      </c>
      <c r="Q876" s="336"/>
      <c r="R876" s="336"/>
      <c r="S876" s="336"/>
      <c r="T876" s="336"/>
      <c r="U876" s="336"/>
      <c r="V876" s="336"/>
      <c r="W876" s="336"/>
      <c r="X876" s="336"/>
      <c r="Y876" s="337">
        <v>5</v>
      </c>
      <c r="Z876" s="338"/>
      <c r="AA876" s="338"/>
      <c r="AB876" s="339"/>
      <c r="AC876" s="340" t="s">
        <v>293</v>
      </c>
      <c r="AD876" s="340"/>
      <c r="AE876" s="340"/>
      <c r="AF876" s="340"/>
      <c r="AG876" s="340"/>
      <c r="AH876" s="341">
        <v>1</v>
      </c>
      <c r="AI876" s="342"/>
      <c r="AJ876" s="342"/>
      <c r="AK876" s="342"/>
      <c r="AL876" s="343">
        <v>92.194999999999993</v>
      </c>
      <c r="AM876" s="344"/>
      <c r="AN876" s="344"/>
      <c r="AO876" s="345"/>
      <c r="AP876" s="346" t="s">
        <v>596</v>
      </c>
      <c r="AQ876" s="346"/>
      <c r="AR876" s="346"/>
      <c r="AS876" s="346"/>
      <c r="AT876" s="346"/>
      <c r="AU876" s="346"/>
      <c r="AV876" s="346"/>
      <c r="AW876" s="346"/>
      <c r="AX876" s="346"/>
    </row>
    <row r="877" spans="1:50" ht="54" customHeight="1" x14ac:dyDescent="0.15">
      <c r="A877" s="362">
        <v>7</v>
      </c>
      <c r="B877" s="362">
        <v>1</v>
      </c>
      <c r="C877" s="333" t="s">
        <v>575</v>
      </c>
      <c r="D877" s="333"/>
      <c r="E877" s="333"/>
      <c r="F877" s="333"/>
      <c r="G877" s="333"/>
      <c r="H877" s="333"/>
      <c r="I877" s="333"/>
      <c r="J877" s="334">
        <v>6010001134617</v>
      </c>
      <c r="K877" s="335"/>
      <c r="L877" s="335"/>
      <c r="M877" s="335"/>
      <c r="N877" s="335"/>
      <c r="O877" s="335"/>
      <c r="P877" s="336" t="s">
        <v>585</v>
      </c>
      <c r="Q877" s="336"/>
      <c r="R877" s="336"/>
      <c r="S877" s="336"/>
      <c r="T877" s="336"/>
      <c r="U877" s="336"/>
      <c r="V877" s="336"/>
      <c r="W877" s="336"/>
      <c r="X877" s="336"/>
      <c r="Y877" s="337">
        <v>4</v>
      </c>
      <c r="Z877" s="338"/>
      <c r="AA877" s="338"/>
      <c r="AB877" s="339"/>
      <c r="AC877" s="340" t="s">
        <v>299</v>
      </c>
      <c r="AD877" s="340"/>
      <c r="AE877" s="340"/>
      <c r="AF877" s="340"/>
      <c r="AG877" s="340"/>
      <c r="AH877" s="341" t="s">
        <v>596</v>
      </c>
      <c r="AI877" s="342"/>
      <c r="AJ877" s="342"/>
      <c r="AK877" s="342"/>
      <c r="AL877" s="343">
        <v>100</v>
      </c>
      <c r="AM877" s="344"/>
      <c r="AN877" s="344"/>
      <c r="AO877" s="345"/>
      <c r="AP877" s="346" t="s">
        <v>596</v>
      </c>
      <c r="AQ877" s="346"/>
      <c r="AR877" s="346"/>
      <c r="AS877" s="346"/>
      <c r="AT877" s="346"/>
      <c r="AU877" s="346"/>
      <c r="AV877" s="346"/>
      <c r="AW877" s="346"/>
      <c r="AX877" s="346"/>
    </row>
    <row r="878" spans="1:50" ht="40.5" customHeight="1" x14ac:dyDescent="0.15">
      <c r="A878" s="362">
        <v>8</v>
      </c>
      <c r="B878" s="362">
        <v>1</v>
      </c>
      <c r="C878" s="333" t="s">
        <v>576</v>
      </c>
      <c r="D878" s="333"/>
      <c r="E878" s="333"/>
      <c r="F878" s="333"/>
      <c r="G878" s="333"/>
      <c r="H878" s="333"/>
      <c r="I878" s="333"/>
      <c r="J878" s="334">
        <v>6010001100734</v>
      </c>
      <c r="K878" s="335"/>
      <c r="L878" s="335"/>
      <c r="M878" s="335"/>
      <c r="N878" s="335"/>
      <c r="O878" s="335"/>
      <c r="P878" s="336" t="s">
        <v>586</v>
      </c>
      <c r="Q878" s="336"/>
      <c r="R878" s="336"/>
      <c r="S878" s="336"/>
      <c r="T878" s="336"/>
      <c r="U878" s="336"/>
      <c r="V878" s="336"/>
      <c r="W878" s="336"/>
      <c r="X878" s="336"/>
      <c r="Y878" s="337">
        <v>4</v>
      </c>
      <c r="Z878" s="338"/>
      <c r="AA878" s="338"/>
      <c r="AB878" s="339"/>
      <c r="AC878" s="340" t="s">
        <v>293</v>
      </c>
      <c r="AD878" s="340"/>
      <c r="AE878" s="340"/>
      <c r="AF878" s="340"/>
      <c r="AG878" s="340"/>
      <c r="AH878" s="341">
        <v>1</v>
      </c>
      <c r="AI878" s="342"/>
      <c r="AJ878" s="342"/>
      <c r="AK878" s="342"/>
      <c r="AL878" s="343">
        <v>96.254000000000005</v>
      </c>
      <c r="AM878" s="344"/>
      <c r="AN878" s="344"/>
      <c r="AO878" s="345"/>
      <c r="AP878" s="346" t="s">
        <v>596</v>
      </c>
      <c r="AQ878" s="346"/>
      <c r="AR878" s="346"/>
      <c r="AS878" s="346"/>
      <c r="AT878" s="346"/>
      <c r="AU878" s="346"/>
      <c r="AV878" s="346"/>
      <c r="AW878" s="346"/>
      <c r="AX878" s="346"/>
    </row>
    <row r="879" spans="1:50" ht="40.5" customHeight="1" x14ac:dyDescent="0.15">
      <c r="A879" s="362">
        <v>9</v>
      </c>
      <c r="B879" s="362">
        <v>1</v>
      </c>
      <c r="C879" s="333" t="s">
        <v>577</v>
      </c>
      <c r="D879" s="333"/>
      <c r="E879" s="333"/>
      <c r="F879" s="333"/>
      <c r="G879" s="333"/>
      <c r="H879" s="333"/>
      <c r="I879" s="333"/>
      <c r="J879" s="334">
        <v>9011601002061</v>
      </c>
      <c r="K879" s="335"/>
      <c r="L879" s="335"/>
      <c r="M879" s="335"/>
      <c r="N879" s="335"/>
      <c r="O879" s="335"/>
      <c r="P879" s="336" t="s">
        <v>587</v>
      </c>
      <c r="Q879" s="336"/>
      <c r="R879" s="336"/>
      <c r="S879" s="336"/>
      <c r="T879" s="336"/>
      <c r="U879" s="336"/>
      <c r="V879" s="336"/>
      <c r="W879" s="336"/>
      <c r="X879" s="336"/>
      <c r="Y879" s="337">
        <v>4</v>
      </c>
      <c r="Z879" s="338"/>
      <c r="AA879" s="338"/>
      <c r="AB879" s="339"/>
      <c r="AC879" s="340" t="s">
        <v>297</v>
      </c>
      <c r="AD879" s="340"/>
      <c r="AE879" s="340"/>
      <c r="AF879" s="340"/>
      <c r="AG879" s="340"/>
      <c r="AH879" s="341">
        <v>1</v>
      </c>
      <c r="AI879" s="342"/>
      <c r="AJ879" s="342"/>
      <c r="AK879" s="342"/>
      <c r="AL879" s="343">
        <v>97.376999999999995</v>
      </c>
      <c r="AM879" s="344"/>
      <c r="AN879" s="344"/>
      <c r="AO879" s="345"/>
      <c r="AP879" s="346" t="s">
        <v>596</v>
      </c>
      <c r="AQ879" s="346"/>
      <c r="AR879" s="346"/>
      <c r="AS879" s="346"/>
      <c r="AT879" s="346"/>
      <c r="AU879" s="346"/>
      <c r="AV879" s="346"/>
      <c r="AW879" s="346"/>
      <c r="AX879" s="346"/>
    </row>
    <row r="880" spans="1:50" ht="30" customHeight="1" x14ac:dyDescent="0.15">
      <c r="A880" s="362">
        <v>10</v>
      </c>
      <c r="B880" s="362">
        <v>1</v>
      </c>
      <c r="C880" s="333" t="s">
        <v>578</v>
      </c>
      <c r="D880" s="333"/>
      <c r="E880" s="333"/>
      <c r="F880" s="333"/>
      <c r="G880" s="333"/>
      <c r="H880" s="333"/>
      <c r="I880" s="333"/>
      <c r="J880" s="334">
        <v>8010401056384</v>
      </c>
      <c r="K880" s="335"/>
      <c r="L880" s="335"/>
      <c r="M880" s="335"/>
      <c r="N880" s="335"/>
      <c r="O880" s="335"/>
      <c r="P880" s="336" t="s">
        <v>588</v>
      </c>
      <c r="Q880" s="336"/>
      <c r="R880" s="336"/>
      <c r="S880" s="336"/>
      <c r="T880" s="336"/>
      <c r="U880" s="336"/>
      <c r="V880" s="336"/>
      <c r="W880" s="336"/>
      <c r="X880" s="336"/>
      <c r="Y880" s="337">
        <v>4</v>
      </c>
      <c r="Z880" s="338"/>
      <c r="AA880" s="338"/>
      <c r="AB880" s="339"/>
      <c r="AC880" s="340" t="s">
        <v>293</v>
      </c>
      <c r="AD880" s="340"/>
      <c r="AE880" s="340"/>
      <c r="AF880" s="340"/>
      <c r="AG880" s="340"/>
      <c r="AH880" s="341">
        <v>2</v>
      </c>
      <c r="AI880" s="342"/>
      <c r="AJ880" s="342"/>
      <c r="AK880" s="342"/>
      <c r="AL880" s="343">
        <v>65.122</v>
      </c>
      <c r="AM880" s="344"/>
      <c r="AN880" s="344"/>
      <c r="AO880" s="345"/>
      <c r="AP880" s="346" t="s">
        <v>596</v>
      </c>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261</v>
      </c>
      <c r="AD903" s="134"/>
      <c r="AE903" s="134"/>
      <c r="AF903" s="134"/>
      <c r="AG903" s="134"/>
      <c r="AH903" s="353" t="s">
        <v>289</v>
      </c>
      <c r="AI903" s="350"/>
      <c r="AJ903" s="350"/>
      <c r="AK903" s="350"/>
      <c r="AL903" s="350" t="s">
        <v>21</v>
      </c>
      <c r="AM903" s="350"/>
      <c r="AN903" s="350"/>
      <c r="AO903" s="355"/>
      <c r="AP903" s="356" t="s">
        <v>225</v>
      </c>
      <c r="AQ903" s="356"/>
      <c r="AR903" s="356"/>
      <c r="AS903" s="356"/>
      <c r="AT903" s="356"/>
      <c r="AU903" s="356"/>
      <c r="AV903" s="356"/>
      <c r="AW903" s="356"/>
      <c r="AX903" s="356"/>
    </row>
    <row r="904" spans="1:50" ht="40.5" customHeight="1" x14ac:dyDescent="0.15">
      <c r="A904" s="362">
        <v>1</v>
      </c>
      <c r="B904" s="362">
        <v>1</v>
      </c>
      <c r="C904" s="333" t="s">
        <v>554</v>
      </c>
      <c r="D904" s="333"/>
      <c r="E904" s="333"/>
      <c r="F904" s="333"/>
      <c r="G904" s="333"/>
      <c r="H904" s="333"/>
      <c r="I904" s="333"/>
      <c r="J904" s="334">
        <v>9010005022328</v>
      </c>
      <c r="K904" s="335"/>
      <c r="L904" s="335"/>
      <c r="M904" s="335"/>
      <c r="N904" s="335"/>
      <c r="O904" s="335"/>
      <c r="P904" s="336" t="s">
        <v>562</v>
      </c>
      <c r="Q904" s="336"/>
      <c r="R904" s="336"/>
      <c r="S904" s="336"/>
      <c r="T904" s="336"/>
      <c r="U904" s="336"/>
      <c r="V904" s="336"/>
      <c r="W904" s="336"/>
      <c r="X904" s="336"/>
      <c r="Y904" s="337">
        <v>5</v>
      </c>
      <c r="Z904" s="338"/>
      <c r="AA904" s="338"/>
      <c r="AB904" s="339"/>
      <c r="AC904" s="349" t="s">
        <v>293</v>
      </c>
      <c r="AD904" s="357"/>
      <c r="AE904" s="357"/>
      <c r="AF904" s="357"/>
      <c r="AG904" s="357"/>
      <c r="AH904" s="358">
        <v>2</v>
      </c>
      <c r="AI904" s="359"/>
      <c r="AJ904" s="359"/>
      <c r="AK904" s="359"/>
      <c r="AL904" s="343">
        <v>99.465999999999994</v>
      </c>
      <c r="AM904" s="344"/>
      <c r="AN904" s="344"/>
      <c r="AO904" s="345"/>
      <c r="AP904" s="346" t="s">
        <v>596</v>
      </c>
      <c r="AQ904" s="346"/>
      <c r="AR904" s="346"/>
      <c r="AS904" s="346"/>
      <c r="AT904" s="346"/>
      <c r="AU904" s="346"/>
      <c r="AV904" s="346"/>
      <c r="AW904" s="346"/>
      <c r="AX904" s="346"/>
    </row>
    <row r="905" spans="1:50" ht="40.5" customHeight="1" x14ac:dyDescent="0.15">
      <c r="A905" s="362">
        <v>2</v>
      </c>
      <c r="B905" s="362">
        <v>1</v>
      </c>
      <c r="C905" s="333" t="s">
        <v>555</v>
      </c>
      <c r="D905" s="333"/>
      <c r="E905" s="333"/>
      <c r="F905" s="333"/>
      <c r="G905" s="333"/>
      <c r="H905" s="333"/>
      <c r="I905" s="333"/>
      <c r="J905" s="334">
        <v>6010005017933</v>
      </c>
      <c r="K905" s="335"/>
      <c r="L905" s="335"/>
      <c r="M905" s="335"/>
      <c r="N905" s="335"/>
      <c r="O905" s="335"/>
      <c r="P905" s="348" t="s">
        <v>589</v>
      </c>
      <c r="Q905" s="336"/>
      <c r="R905" s="336"/>
      <c r="S905" s="336"/>
      <c r="T905" s="336"/>
      <c r="U905" s="336"/>
      <c r="V905" s="336"/>
      <c r="W905" s="336"/>
      <c r="X905" s="336"/>
      <c r="Y905" s="337">
        <v>3</v>
      </c>
      <c r="Z905" s="338"/>
      <c r="AA905" s="338"/>
      <c r="AB905" s="339"/>
      <c r="AC905" s="349" t="s">
        <v>299</v>
      </c>
      <c r="AD905" s="349"/>
      <c r="AE905" s="349"/>
      <c r="AF905" s="349"/>
      <c r="AG905" s="349"/>
      <c r="AH905" s="358" t="s">
        <v>596</v>
      </c>
      <c r="AI905" s="359"/>
      <c r="AJ905" s="359"/>
      <c r="AK905" s="359"/>
      <c r="AL905" s="343">
        <v>100</v>
      </c>
      <c r="AM905" s="344"/>
      <c r="AN905" s="344"/>
      <c r="AO905" s="345"/>
      <c r="AP905" s="346" t="s">
        <v>596</v>
      </c>
      <c r="AQ905" s="346"/>
      <c r="AR905" s="346"/>
      <c r="AS905" s="346"/>
      <c r="AT905" s="346"/>
      <c r="AU905" s="346"/>
      <c r="AV905" s="346"/>
      <c r="AW905" s="346"/>
      <c r="AX905" s="346"/>
    </row>
    <row r="906" spans="1:50" ht="54" customHeight="1" x14ac:dyDescent="0.15">
      <c r="A906" s="362">
        <v>3</v>
      </c>
      <c r="B906" s="362">
        <v>1</v>
      </c>
      <c r="C906" s="347" t="s">
        <v>556</v>
      </c>
      <c r="D906" s="333"/>
      <c r="E906" s="333"/>
      <c r="F906" s="333"/>
      <c r="G906" s="333"/>
      <c r="H906" s="333"/>
      <c r="I906" s="333"/>
      <c r="J906" s="334">
        <v>6010405013689</v>
      </c>
      <c r="K906" s="335"/>
      <c r="L906" s="335"/>
      <c r="M906" s="335"/>
      <c r="N906" s="335"/>
      <c r="O906" s="335"/>
      <c r="P906" s="348" t="s">
        <v>563</v>
      </c>
      <c r="Q906" s="336"/>
      <c r="R906" s="336"/>
      <c r="S906" s="336"/>
      <c r="T906" s="336"/>
      <c r="U906" s="336"/>
      <c r="V906" s="336"/>
      <c r="W906" s="336"/>
      <c r="X906" s="336"/>
      <c r="Y906" s="337">
        <v>2</v>
      </c>
      <c r="Z906" s="338"/>
      <c r="AA906" s="338"/>
      <c r="AB906" s="339"/>
      <c r="AC906" s="349" t="s">
        <v>299</v>
      </c>
      <c r="AD906" s="349"/>
      <c r="AE906" s="349"/>
      <c r="AF906" s="349"/>
      <c r="AG906" s="349"/>
      <c r="AH906" s="341" t="s">
        <v>596</v>
      </c>
      <c r="AI906" s="342"/>
      <c r="AJ906" s="342"/>
      <c r="AK906" s="342"/>
      <c r="AL906" s="343">
        <v>100</v>
      </c>
      <c r="AM906" s="344"/>
      <c r="AN906" s="344"/>
      <c r="AO906" s="345"/>
      <c r="AP906" s="346" t="s">
        <v>596</v>
      </c>
      <c r="AQ906" s="346"/>
      <c r="AR906" s="346"/>
      <c r="AS906" s="346"/>
      <c r="AT906" s="346"/>
      <c r="AU906" s="346"/>
      <c r="AV906" s="346"/>
      <c r="AW906" s="346"/>
      <c r="AX906" s="346"/>
    </row>
    <row r="907" spans="1:50" ht="54" customHeight="1" x14ac:dyDescent="0.15">
      <c r="A907" s="362">
        <v>4</v>
      </c>
      <c r="B907" s="362">
        <v>1</v>
      </c>
      <c r="C907" s="347" t="s">
        <v>557</v>
      </c>
      <c r="D907" s="333"/>
      <c r="E907" s="333"/>
      <c r="F907" s="333"/>
      <c r="G907" s="333"/>
      <c r="H907" s="333"/>
      <c r="I907" s="333"/>
      <c r="J907" s="334">
        <v>3370005003025</v>
      </c>
      <c r="K907" s="335"/>
      <c r="L907" s="335"/>
      <c r="M907" s="335"/>
      <c r="N907" s="335"/>
      <c r="O907" s="335"/>
      <c r="P907" s="348" t="s">
        <v>564</v>
      </c>
      <c r="Q907" s="336"/>
      <c r="R907" s="336"/>
      <c r="S907" s="336"/>
      <c r="T907" s="336"/>
      <c r="U907" s="336"/>
      <c r="V907" s="336"/>
      <c r="W907" s="336"/>
      <c r="X907" s="336"/>
      <c r="Y907" s="337">
        <v>0.99</v>
      </c>
      <c r="Z907" s="338"/>
      <c r="AA907" s="338"/>
      <c r="AB907" s="339"/>
      <c r="AC907" s="349" t="s">
        <v>299</v>
      </c>
      <c r="AD907" s="349"/>
      <c r="AE907" s="349"/>
      <c r="AF907" s="349"/>
      <c r="AG907" s="349"/>
      <c r="AH907" s="341" t="s">
        <v>596</v>
      </c>
      <c r="AI907" s="342"/>
      <c r="AJ907" s="342"/>
      <c r="AK907" s="342"/>
      <c r="AL907" s="343">
        <v>100</v>
      </c>
      <c r="AM907" s="344"/>
      <c r="AN907" s="344"/>
      <c r="AO907" s="345"/>
      <c r="AP907" s="346" t="s">
        <v>596</v>
      </c>
      <c r="AQ907" s="346"/>
      <c r="AR907" s="346"/>
      <c r="AS907" s="346"/>
      <c r="AT907" s="346"/>
      <c r="AU907" s="346"/>
      <c r="AV907" s="346"/>
      <c r="AW907" s="346"/>
      <c r="AX907" s="346"/>
    </row>
    <row r="908" spans="1:50" ht="40.5" customHeight="1" x14ac:dyDescent="0.15">
      <c r="A908" s="362">
        <v>5</v>
      </c>
      <c r="B908" s="362">
        <v>1</v>
      </c>
      <c r="C908" s="333" t="s">
        <v>558</v>
      </c>
      <c r="D908" s="333"/>
      <c r="E908" s="333"/>
      <c r="F908" s="333"/>
      <c r="G908" s="333"/>
      <c r="H908" s="333"/>
      <c r="I908" s="333"/>
      <c r="J908" s="334">
        <v>3030005018263</v>
      </c>
      <c r="K908" s="335"/>
      <c r="L908" s="335"/>
      <c r="M908" s="335"/>
      <c r="N908" s="335"/>
      <c r="O908" s="335"/>
      <c r="P908" s="336" t="s">
        <v>565</v>
      </c>
      <c r="Q908" s="336"/>
      <c r="R908" s="336"/>
      <c r="S908" s="336"/>
      <c r="T908" s="336"/>
      <c r="U908" s="336"/>
      <c r="V908" s="336"/>
      <c r="W908" s="336"/>
      <c r="X908" s="336"/>
      <c r="Y908" s="337">
        <v>0.99</v>
      </c>
      <c r="Z908" s="338"/>
      <c r="AA908" s="338"/>
      <c r="AB908" s="339"/>
      <c r="AC908" s="340" t="s">
        <v>300</v>
      </c>
      <c r="AD908" s="340"/>
      <c r="AE908" s="340"/>
      <c r="AF908" s="340"/>
      <c r="AG908" s="340"/>
      <c r="AH908" s="341" t="s">
        <v>596</v>
      </c>
      <c r="AI908" s="342"/>
      <c r="AJ908" s="342"/>
      <c r="AK908" s="342"/>
      <c r="AL908" s="343">
        <v>100</v>
      </c>
      <c r="AM908" s="344"/>
      <c r="AN908" s="344"/>
      <c r="AO908" s="345"/>
      <c r="AP908" s="346" t="s">
        <v>596</v>
      </c>
      <c r="AQ908" s="346"/>
      <c r="AR908" s="346"/>
      <c r="AS908" s="346"/>
      <c r="AT908" s="346"/>
      <c r="AU908" s="346"/>
      <c r="AV908" s="346"/>
      <c r="AW908" s="346"/>
      <c r="AX908" s="346"/>
    </row>
    <row r="909" spans="1:50" ht="40.5" customHeight="1" x14ac:dyDescent="0.15">
      <c r="A909" s="362">
        <v>6</v>
      </c>
      <c r="B909" s="362">
        <v>1</v>
      </c>
      <c r="C909" s="333" t="s">
        <v>559</v>
      </c>
      <c r="D909" s="333"/>
      <c r="E909" s="333"/>
      <c r="F909" s="333"/>
      <c r="G909" s="333"/>
      <c r="H909" s="333"/>
      <c r="I909" s="333"/>
      <c r="J909" s="334">
        <v>7010005016554</v>
      </c>
      <c r="K909" s="335"/>
      <c r="L909" s="335"/>
      <c r="M909" s="335"/>
      <c r="N909" s="335"/>
      <c r="O909" s="335"/>
      <c r="P909" s="336" t="s">
        <v>566</v>
      </c>
      <c r="Q909" s="336"/>
      <c r="R909" s="336"/>
      <c r="S909" s="336"/>
      <c r="T909" s="336"/>
      <c r="U909" s="336"/>
      <c r="V909" s="336"/>
      <c r="W909" s="336"/>
      <c r="X909" s="336"/>
      <c r="Y909" s="337">
        <v>0.97</v>
      </c>
      <c r="Z909" s="338"/>
      <c r="AA909" s="338"/>
      <c r="AB909" s="339"/>
      <c r="AC909" s="340" t="s">
        <v>299</v>
      </c>
      <c r="AD909" s="340"/>
      <c r="AE909" s="340"/>
      <c r="AF909" s="340"/>
      <c r="AG909" s="340"/>
      <c r="AH909" s="341" t="s">
        <v>596</v>
      </c>
      <c r="AI909" s="342"/>
      <c r="AJ909" s="342"/>
      <c r="AK909" s="342"/>
      <c r="AL909" s="343">
        <v>97.808999999999997</v>
      </c>
      <c r="AM909" s="344"/>
      <c r="AN909" s="344"/>
      <c r="AO909" s="345"/>
      <c r="AP909" s="346" t="s">
        <v>596</v>
      </c>
      <c r="AQ909" s="346"/>
      <c r="AR909" s="346"/>
      <c r="AS909" s="346"/>
      <c r="AT909" s="346"/>
      <c r="AU909" s="346"/>
      <c r="AV909" s="346"/>
      <c r="AW909" s="346"/>
      <c r="AX909" s="346"/>
    </row>
    <row r="910" spans="1:50" ht="30" customHeight="1" x14ac:dyDescent="0.15">
      <c r="A910" s="362">
        <v>7</v>
      </c>
      <c r="B910" s="362">
        <v>1</v>
      </c>
      <c r="C910" s="333" t="s">
        <v>560</v>
      </c>
      <c r="D910" s="333"/>
      <c r="E910" s="333"/>
      <c r="F910" s="333"/>
      <c r="G910" s="333"/>
      <c r="H910" s="333"/>
      <c r="I910" s="333"/>
      <c r="J910" s="334">
        <v>1010405001186</v>
      </c>
      <c r="K910" s="335"/>
      <c r="L910" s="335"/>
      <c r="M910" s="335"/>
      <c r="N910" s="335"/>
      <c r="O910" s="335"/>
      <c r="P910" s="336" t="s">
        <v>567</v>
      </c>
      <c r="Q910" s="336"/>
      <c r="R910" s="336"/>
      <c r="S910" s="336"/>
      <c r="T910" s="336"/>
      <c r="U910" s="336"/>
      <c r="V910" s="336"/>
      <c r="W910" s="336"/>
      <c r="X910" s="336"/>
      <c r="Y910" s="337">
        <v>0.75</v>
      </c>
      <c r="Z910" s="338"/>
      <c r="AA910" s="338"/>
      <c r="AB910" s="339"/>
      <c r="AC910" s="340" t="s">
        <v>299</v>
      </c>
      <c r="AD910" s="340"/>
      <c r="AE910" s="340"/>
      <c r="AF910" s="340"/>
      <c r="AG910" s="340"/>
      <c r="AH910" s="341" t="s">
        <v>596</v>
      </c>
      <c r="AI910" s="342"/>
      <c r="AJ910" s="342"/>
      <c r="AK910" s="342"/>
      <c r="AL910" s="343">
        <v>98.57</v>
      </c>
      <c r="AM910" s="344"/>
      <c r="AN910" s="344"/>
      <c r="AO910" s="345"/>
      <c r="AP910" s="346" t="s">
        <v>596</v>
      </c>
      <c r="AQ910" s="346"/>
      <c r="AR910" s="346"/>
      <c r="AS910" s="346"/>
      <c r="AT910" s="346"/>
      <c r="AU910" s="346"/>
      <c r="AV910" s="346"/>
      <c r="AW910" s="346"/>
      <c r="AX910" s="346"/>
    </row>
    <row r="911" spans="1:50" ht="40.5" customHeight="1" x14ac:dyDescent="0.15">
      <c r="A911" s="362">
        <v>8</v>
      </c>
      <c r="B911" s="362">
        <v>1</v>
      </c>
      <c r="C911" s="333" t="s">
        <v>561</v>
      </c>
      <c r="D911" s="333"/>
      <c r="E911" s="333"/>
      <c r="F911" s="333"/>
      <c r="G911" s="333"/>
      <c r="H911" s="333"/>
      <c r="I911" s="333"/>
      <c r="J911" s="334">
        <v>7010005018699</v>
      </c>
      <c r="K911" s="335"/>
      <c r="L911" s="335"/>
      <c r="M911" s="335"/>
      <c r="N911" s="335"/>
      <c r="O911" s="335"/>
      <c r="P911" s="336" t="s">
        <v>568</v>
      </c>
      <c r="Q911" s="336"/>
      <c r="R911" s="336"/>
      <c r="S911" s="336"/>
      <c r="T911" s="336"/>
      <c r="U911" s="336"/>
      <c r="V911" s="336"/>
      <c r="W911" s="336"/>
      <c r="X911" s="336"/>
      <c r="Y911" s="337">
        <v>0.73</v>
      </c>
      <c r="Z911" s="338"/>
      <c r="AA911" s="338"/>
      <c r="AB911" s="339"/>
      <c r="AC911" s="340" t="s">
        <v>299</v>
      </c>
      <c r="AD911" s="340"/>
      <c r="AE911" s="340"/>
      <c r="AF911" s="340"/>
      <c r="AG911" s="340"/>
      <c r="AH911" s="341" t="s">
        <v>596</v>
      </c>
      <c r="AI911" s="342"/>
      <c r="AJ911" s="342"/>
      <c r="AK911" s="342"/>
      <c r="AL911" s="343">
        <v>100</v>
      </c>
      <c r="AM911" s="344"/>
      <c r="AN911" s="344"/>
      <c r="AO911" s="345"/>
      <c r="AP911" s="346" t="s">
        <v>596</v>
      </c>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261</v>
      </c>
      <c r="AD936" s="134"/>
      <c r="AE936" s="134"/>
      <c r="AF936" s="134"/>
      <c r="AG936" s="134"/>
      <c r="AH936" s="353" t="s">
        <v>289</v>
      </c>
      <c r="AI936" s="350"/>
      <c r="AJ936" s="350"/>
      <c r="AK936" s="350"/>
      <c r="AL936" s="350" t="s">
        <v>21</v>
      </c>
      <c r="AM936" s="350"/>
      <c r="AN936" s="350"/>
      <c r="AO936" s="355"/>
      <c r="AP936" s="356" t="s">
        <v>225</v>
      </c>
      <c r="AQ936" s="356"/>
      <c r="AR936" s="356"/>
      <c r="AS936" s="356"/>
      <c r="AT936" s="356"/>
      <c r="AU936" s="356"/>
      <c r="AV936" s="356"/>
      <c r="AW936" s="356"/>
      <c r="AX936" s="356"/>
    </row>
    <row r="937" spans="1:50" ht="40.5" customHeight="1" x14ac:dyDescent="0.15">
      <c r="A937" s="362">
        <v>1</v>
      </c>
      <c r="B937" s="362">
        <v>1</v>
      </c>
      <c r="C937" s="347" t="s">
        <v>552</v>
      </c>
      <c r="D937" s="333"/>
      <c r="E937" s="333"/>
      <c r="F937" s="333"/>
      <c r="G937" s="333"/>
      <c r="H937" s="333"/>
      <c r="I937" s="333"/>
      <c r="J937" s="334">
        <v>5010405004953</v>
      </c>
      <c r="K937" s="335"/>
      <c r="L937" s="335"/>
      <c r="M937" s="335"/>
      <c r="N937" s="335"/>
      <c r="O937" s="335"/>
      <c r="P937" s="348" t="s">
        <v>553</v>
      </c>
      <c r="Q937" s="336"/>
      <c r="R937" s="336"/>
      <c r="S937" s="336"/>
      <c r="T937" s="336"/>
      <c r="U937" s="336"/>
      <c r="V937" s="336"/>
      <c r="W937" s="336"/>
      <c r="X937" s="336"/>
      <c r="Y937" s="337">
        <v>15</v>
      </c>
      <c r="Z937" s="338"/>
      <c r="AA937" s="338"/>
      <c r="AB937" s="339"/>
      <c r="AC937" s="349" t="s">
        <v>297</v>
      </c>
      <c r="AD937" s="357"/>
      <c r="AE937" s="357"/>
      <c r="AF937" s="357"/>
      <c r="AG937" s="357"/>
      <c r="AH937" s="358">
        <v>1</v>
      </c>
      <c r="AI937" s="359"/>
      <c r="AJ937" s="359"/>
      <c r="AK937" s="359"/>
      <c r="AL937" s="343">
        <v>97.415999999999997</v>
      </c>
      <c r="AM937" s="344"/>
      <c r="AN937" s="344"/>
      <c r="AO937" s="345"/>
      <c r="AP937" s="346" t="s">
        <v>596</v>
      </c>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261</v>
      </c>
      <c r="AD969" s="134"/>
      <c r="AE969" s="134"/>
      <c r="AF969" s="134"/>
      <c r="AG969" s="134"/>
      <c r="AH969" s="353" t="s">
        <v>289</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261</v>
      </c>
      <c r="AD1002" s="134"/>
      <c r="AE1002" s="134"/>
      <c r="AF1002" s="134"/>
      <c r="AG1002" s="134"/>
      <c r="AH1002" s="353" t="s">
        <v>289</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261</v>
      </c>
      <c r="AD1035" s="134"/>
      <c r="AE1035" s="134"/>
      <c r="AF1035" s="134"/>
      <c r="AG1035" s="134"/>
      <c r="AH1035" s="353" t="s">
        <v>289</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261</v>
      </c>
      <c r="AD1068" s="134"/>
      <c r="AE1068" s="134"/>
      <c r="AF1068" s="134"/>
      <c r="AG1068" s="134"/>
      <c r="AH1068" s="353" t="s">
        <v>289</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252</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267</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253</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9:O1098 J871:O900 J904:O933 J937:O966 J970:O999 J1003:O1032 J1036:O1065 J1103:O1132 J838:O867" xr:uid="{00000000-0002-0000-0000-000008000000}">
      <formula1>OR(ISNUMBER(J838), J838="-")</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2 AO1099" xr:uid="{00000000-0002-0000-0000-00000C000000}">
      <formula1>"　, ☑"</formula1>
    </dataValidation>
    <dataValidation type="custom" imeMode="disabled" allowBlank="1" showInputMessage="1" showErrorMessage="1" sqref="AH838:AK867 AH871:AK900 AH904:AK933 AH937:AK966 AH970:AK999 AH1003:AK1032 AH1036:AK1065 AH1069:AK1098 AH1103:AK1132" xr:uid="{00000000-0002-0000-0000-00000D000000}">
      <formula1>OR(AND(MOD(IF(ISNUMBER(AH838), AH838, 0.5),1)=0, 0&lt;=AH838), AH838="-")</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40:AK740 X740:Y740 L740:M740" xr:uid="{00000000-0002-0000-0000-00000F000000}">
      <formula1>0</formula1>
      <formula2>9999</formula2>
    </dataValidation>
    <dataValidation type="whole" allowBlank="1" showInputMessage="1" showErrorMessage="1" sqref="AM740 AA740 O740"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入力規則等!$Y$2:$Y$98</xm:f>
          </x14:formula1>
          <xm:sqref>G5:L5</xm:sqref>
        </x14:dataValidation>
        <x14:dataValidation type="list" allowBlank="1" showInputMessage="1" showErrorMessage="1" xr:uid="{00000000-0002-0000-0000-000012000000}">
          <x14:formula1>
            <xm:f>入力規則等!$AG$2:$AG$13</xm:f>
          </x14:formula1>
          <xm:sqref>AC1036:AG1065 AC1003:AG1032 AC970:AG999 AC937:AG966 AC1069:AG1098 AC838:AG867 AC871:AG900 AC904:AG933</xm:sqref>
        </x14:dataValidation>
        <x14:dataValidation type="list" allowBlank="1" showInputMessage="1" showErrorMessage="1" xr:uid="{00000000-0002-0000-0000-000013000000}">
          <x14:formula1>
            <xm:f>入力規則等!$AK$2:$AK$49</xm:f>
          </x14:formula1>
          <xm:sqref>C1103:D1132</xm:sqref>
        </x14:dataValidation>
        <x14:dataValidation type="list" allowBlank="1" showInputMessage="1" showErrorMessage="1" xr:uid="{00000000-0002-0000-0000-000014000000}">
          <x14:formula1>
            <xm:f>入力規則等!$AP$2:$AP$10</xm:f>
          </x14:formula1>
          <xm:sqref>AC1103:AG1132</xm:sqref>
        </x14:dataValidation>
        <x14:dataValidation type="list" allowBlank="1" showInputMessage="1" showErrorMessage="1" xr:uid="{00000000-0002-0000-0000-000015000000}">
          <x14:formula1>
            <xm:f>入力規則等!$W$3:$W$22</xm:f>
          </x14:formula1>
          <xm:sqref>E740:G740 Q740:S740 AC740:AE740</xm:sqref>
        </x14:dataValidation>
        <x14:dataValidation type="list" allowBlank="1" showInputMessage="1" showErrorMessage="1" xr:uid="{00000000-0002-0000-0000-000016000000}">
          <x14:formula1>
            <xm:f>入力規則等!$U$7:$U$9</xm:f>
          </x14:formula1>
          <xm:sqref>I740:J740 U740:V740 AG740:AH740</xm:sqref>
        </x14:dataValidation>
        <x14:dataValidation type="list" allowBlank="1" showInputMessage="1" showErrorMessage="1" xr:uid="{00000000-0002-0000-0000-000017000000}">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479</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t="s">
        <v>479</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t="s">
        <v>479</v>
      </c>
      <c r="R6" s="13" t="str">
        <f t="shared" si="3"/>
        <v>交付</v>
      </c>
      <c r="S6" s="13" t="str">
        <f t="shared" si="4"/>
        <v>交付</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交付</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交付</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科学技術・イノベーション</v>
      </c>
      <c r="F10" s="18" t="s">
        <v>116</v>
      </c>
      <c r="G10" s="17"/>
      <c r="H10" s="13" t="str">
        <f t="shared" si="1"/>
        <v/>
      </c>
      <c r="I10" s="13" t="str">
        <f t="shared" si="5"/>
        <v>一般会計</v>
      </c>
      <c r="K10" s="14" t="s">
        <v>254</v>
      </c>
      <c r="L10" s="15"/>
      <c r="M10" s="13" t="str">
        <f t="shared" si="2"/>
        <v/>
      </c>
      <c r="N10" s="13" t="str">
        <f t="shared" si="6"/>
        <v>文教及び科学振興</v>
      </c>
      <c r="O10" s="13"/>
      <c r="P10" s="13" t="str">
        <f>S8</f>
        <v>交付</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科学技術・イノベーション</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jogi</cp:lastModifiedBy>
  <cp:lastPrinted>2020-05-14T00:04:43Z</cp:lastPrinted>
  <dcterms:created xsi:type="dcterms:W3CDTF">2012-03-13T00:50:25Z</dcterms:created>
  <dcterms:modified xsi:type="dcterms:W3CDTF">2020-11-17T00:31:43Z</dcterms:modified>
</cp:coreProperties>
</file>