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5.会計課へ\1124提出\R2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W28" i="3"/>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<sst xmlns="http://schemas.openxmlformats.org/spreadsheetml/2006/main" count="2159" uniqueCount="546">
  <si>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</si>
  <si>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</si>
  <si>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</si>
  <si>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</si>
  <si>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</si>
  <si>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</si>
  <si>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</si>
  <si>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</si>
  <si>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</si>
  <si>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</si>
  <si>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</si>
  <si>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</si>
  <si>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</si>
  <si>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</si>
  <si>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協議会及び説明会の会場借料</t>
    <rPh sb="0" eb="3">
      <t>キョウギカイ</t>
    </rPh>
    <rPh sb="3" eb="4">
      <t>オヨ</t>
    </rPh>
    <rPh sb="5" eb="8">
      <t>セツメイカイ</t>
    </rPh>
    <rPh sb="9" eb="11">
      <t>カイジョウ</t>
    </rPh>
    <rPh sb="11" eb="13">
      <t>シャクリョウ</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</si>
  <si>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</si>
  <si>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</si>
  <si>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</si>
  <si>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</si>
  <si>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</si>
  <si>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</si>
  <si>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</si>
  <si>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</si>
  <si>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</si>
  <si>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</si>
  <si>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</si>
  <si>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</si>
  <si>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</si>
  <si>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</si>
  <si>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</si>
  <si>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</si>
  <si>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</si>
  <si>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</si>
  <si>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</si>
  <si>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</si>
  <si>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</si>
  <si>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現地調査実施旅費</t>
    <rPh sb="0" eb="2">
      <t>ゲンチ</t>
    </rPh>
    <rPh sb="2" eb="4">
      <t>チョウサ</t>
    </rPh>
    <rPh sb="4" eb="6">
      <t>ジッシ</t>
    </rPh>
    <rPh sb="6" eb="8">
      <t>リョヒ</t>
    </rPh>
    <phoneticPr fontId="4"/>
  </si>
  <si>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</si>
  <si>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</si>
  <si>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</si>
  <si>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</si>
  <si>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</si>
  <si>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</si>
  <si>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</si>
  <si>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</si>
  <si>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</si>
  <si>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</si>
  <si>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</si>
  <si>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</si>
  <si>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</si>
  <si>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</si>
  <si>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</si>
  <si>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</si>
  <si>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</si>
  <si>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造船・舶用工業分野における特定技能試験問題等の作成等業務</t>
  </si>
  <si>
    <t>関連事業</t>
    <rPh sb="0" eb="2">
      <t>カンレン</t>
    </rPh>
    <rPh sb="2" eb="4">
      <t>ジギョウ</t>
    </rPh>
    <phoneticPr fontId="4"/>
  </si>
  <si>
    <t>造船業における人材の確保、育成のために必要な最小限の事業に限定している。</t>
    <rPh sb="19" eb="21">
      <t>ヒツヨウ</t>
    </rPh>
    <rPh sb="22" eb="25">
      <t>サイショウゲン</t>
    </rPh>
    <rPh sb="26" eb="28">
      <t>ジギョウ</t>
    </rPh>
    <rPh sb="29" eb="31">
      <t>ゲンテイ</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</si>
  <si>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</si>
  <si>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</si>
  <si>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</si>
  <si>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</si>
  <si>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</si>
  <si>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</si>
  <si>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</si>
  <si>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</si>
  <si>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</si>
  <si>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</si>
  <si>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</si>
  <si>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</si>
  <si>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</si>
  <si>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</si>
  <si>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</si>
  <si>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</si>
  <si>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</si>
  <si>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</si>
  <si>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</si>
  <si>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</si>
  <si>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</si>
  <si>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</si>
  <si>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</si>
  <si>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</si>
  <si>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</si>
  <si>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</si>
  <si>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</si>
  <si>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</si>
  <si>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</si>
  <si>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</si>
  <si>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</si>
  <si>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</si>
  <si>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</si>
  <si>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</si>
  <si>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</si>
  <si>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</si>
  <si>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</si>
  <si>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</si>
  <si>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</si>
  <si>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</si>
  <si>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</si>
  <si>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</si>
  <si>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</si>
  <si>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海洋基本計画、交通政策基本計画</t>
    <rPh sb="0" eb="2">
      <t>カイヨウ</t>
    </rPh>
    <rPh sb="2" eb="4">
      <t>キホン</t>
    </rPh>
    <rPh sb="4" eb="6">
      <t>ケイカク</t>
    </rPh>
    <rPh sb="7" eb="9">
      <t>コウツウ</t>
    </rPh>
    <rPh sb="9" eb="11">
      <t>セイサク</t>
    </rPh>
    <rPh sb="11" eb="13">
      <t>キホン</t>
    </rPh>
    <rPh sb="13" eb="15">
      <t>ケイカク</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</si>
  <si>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</si>
  <si>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</si>
  <si>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</si>
  <si>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</si>
  <si>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</si>
  <si>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</si>
  <si>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</si>
  <si>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</si>
  <si>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</si>
  <si>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課長　河野　順</t>
    <rPh sb="0" eb="2">
      <t>カチョウ</t>
    </rPh>
    <rPh sb="3" eb="5">
      <t>コウノ</t>
    </rPh>
    <rPh sb="6" eb="7">
      <t>ジュン</t>
    </rPh>
    <phoneticPr fontId="4"/>
  </si>
  <si>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</si>
  <si>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</si>
  <si>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</si>
  <si>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</si>
  <si>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</si>
  <si>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</si>
  <si>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</si>
  <si>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</si>
  <si>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</si>
  <si>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</si>
  <si>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</si>
  <si>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</si>
  <si>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</si>
  <si>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</si>
  <si>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</si>
  <si>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</si>
  <si>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</si>
  <si>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</si>
  <si>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</si>
  <si>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</si>
  <si>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</si>
  <si>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</si>
  <si>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</si>
  <si>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造船業における人材の確保、育成</t>
    <rPh sb="0" eb="3">
      <t>ゾウセンギョウ</t>
    </rPh>
    <rPh sb="7" eb="9">
      <t>ジンザイ</t>
    </rPh>
    <rPh sb="10" eb="12">
      <t>カクホ</t>
    </rPh>
    <rPh sb="13" eb="15">
      <t>イクセイ</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</si>
  <si>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</si>
  <si>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</si>
  <si>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</si>
  <si>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</si>
  <si>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</si>
  <si>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検討の上、最小のコストで最大の効果が期待できる方法により実施できていると考える。</t>
    <rPh sb="0" eb="2">
      <t>ケントウ</t>
    </rPh>
    <rPh sb="3" eb="4">
      <t>ウエ</t>
    </rPh>
    <rPh sb="5" eb="7">
      <t>サイショウ</t>
    </rPh>
    <rPh sb="12" eb="14">
      <t>サイダイ</t>
    </rPh>
    <rPh sb="15" eb="17">
      <t>コウカ</t>
    </rPh>
    <rPh sb="18" eb="20">
      <t>キタイ</t>
    </rPh>
    <rPh sb="23" eb="25">
      <t>ホウホウ</t>
    </rPh>
    <rPh sb="28" eb="30">
      <t>ジッシ</t>
    </rPh>
    <rPh sb="36" eb="37">
      <t>カンガ</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</si>
  <si>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</si>
  <si>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</si>
  <si>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</si>
  <si>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</si>
  <si>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</si>
  <si>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</si>
  <si>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</si>
  <si>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</si>
  <si>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</si>
  <si>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</si>
  <si>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</si>
  <si>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(株)ケー・デー・シー</t>
    <rPh sb="0" eb="3">
      <t>カブ</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</si>
  <si>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</si>
  <si>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</si>
  <si>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</si>
  <si>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</si>
  <si>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</si>
  <si>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</si>
  <si>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</si>
  <si>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</si>
  <si>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</si>
  <si>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</si>
  <si>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</si>
  <si>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</si>
  <si>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</si>
  <si>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</si>
  <si>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</si>
  <si>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</si>
  <si>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</si>
  <si>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</si>
  <si>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</si>
  <si>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</si>
  <si>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</si>
  <si>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</si>
  <si>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</si>
  <si>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</si>
  <si>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</si>
  <si>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</si>
  <si>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</si>
  <si>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</si>
  <si>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</si>
  <si>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</si>
  <si>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</si>
  <si>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</si>
  <si>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</si>
  <si>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</si>
  <si>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</si>
  <si>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</si>
  <si>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</si>
  <si>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</si>
  <si>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</si>
  <si>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</si>
  <si>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</si>
  <si>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</si>
  <si>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</si>
  <si>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</si>
  <si>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</si>
  <si>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</si>
  <si>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</si>
  <si>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</si>
  <si>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</si>
  <si>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</si>
  <si>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</si>
  <si>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</si>
  <si>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</si>
  <si>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</si>
  <si>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</si>
  <si>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</si>
  <si>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</si>
  <si>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</si>
  <si>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</si>
  <si>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</si>
  <si>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</si>
  <si>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</si>
  <si>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</si>
  <si>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</si>
  <si>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</si>
  <si>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造船業の持続的な発展と地域経済・雇用の拡大を図ることが目的である。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</si>
  <si>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</si>
  <si>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</si>
  <si>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</si>
  <si>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</si>
  <si>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</si>
  <si>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</si>
  <si>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</si>
  <si>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</si>
  <si>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</si>
  <si>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</si>
  <si>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</si>
  <si>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</si>
  <si>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</si>
  <si>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</si>
  <si>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</si>
  <si>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</si>
  <si>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</si>
  <si>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</si>
  <si>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</si>
  <si>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</si>
  <si>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</si>
  <si>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</si>
  <si>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84/3</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</si>
  <si>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</si>
  <si>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</si>
  <si>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</si>
  <si>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</si>
  <si>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</si>
  <si>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</si>
  <si>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</si>
  <si>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</si>
  <si>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</si>
  <si>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</si>
  <si>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</si>
  <si>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</si>
  <si>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</si>
  <si>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</si>
  <si>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</si>
  <si>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</si>
  <si>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</si>
  <si>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</si>
  <si>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</si>
  <si>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A.（一財）日本海事協会</t>
    <rPh sb="3" eb="4">
      <t>イチ</t>
    </rPh>
    <rPh sb="4" eb="5">
      <t>ザイ</t>
    </rPh>
    <rPh sb="6" eb="8">
      <t>ニホン</t>
    </rPh>
    <rPh sb="8" eb="10">
      <t>カイジ</t>
    </rPh>
    <rPh sb="10" eb="12">
      <t>キョウカイ</t>
    </rPh>
    <phoneticPr fontId="4"/>
  </si>
  <si>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</si>
  <si>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</si>
  <si>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</si>
  <si>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</si>
  <si>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</si>
  <si>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</si>
  <si>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</si>
  <si>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</si>
  <si>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</si>
  <si>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</si>
  <si>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</si>
  <si>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</si>
  <si>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</si>
  <si>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</si>
  <si>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</si>
  <si>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協議会及び説明会出席旅費</t>
    <rPh sb="0" eb="3">
      <t>キョウギカイ</t>
    </rPh>
    <rPh sb="3" eb="4">
      <t>オヨ</t>
    </rPh>
    <rPh sb="5" eb="8">
      <t>セツメイカイ</t>
    </rPh>
    <rPh sb="8" eb="10">
      <t>シュッセキ</t>
    </rPh>
    <rPh sb="10" eb="12">
      <t>リョヒ</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</si>
  <si>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</si>
  <si>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</si>
  <si>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</si>
  <si>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</si>
  <si>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</si>
  <si>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</si>
  <si>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</si>
  <si>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</si>
  <si>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</si>
  <si>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</si>
  <si>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</si>
  <si>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</si>
  <si>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</si>
  <si>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</si>
  <si>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</si>
  <si>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</si>
  <si>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</si>
  <si>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</si>
  <si>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</si>
  <si>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</si>
  <si>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</si>
  <si>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</si>
  <si>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</si>
  <si>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</si>
  <si>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</si>
  <si>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</si>
  <si>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</si>
  <si>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</si>
  <si>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</si>
  <si>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</si>
  <si>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</si>
  <si>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</si>
  <si>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</si>
  <si>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</si>
  <si>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</si>
  <si>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</si>
  <si>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</si>
  <si>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地域経済を支える造船業の現況を踏まえ、効率的な予算執行を図る。</t>
    <rPh sb="0" eb="2">
      <t>チイキ</t>
    </rPh>
    <rPh sb="2" eb="4">
      <t>ケイザイ</t>
    </rPh>
    <rPh sb="5" eb="6">
      <t>ササ</t>
    </rPh>
    <rPh sb="8" eb="11">
      <t>ゾウセンギョウ</t>
    </rPh>
    <rPh sb="12" eb="14">
      <t>ゲンキョウ</t>
    </rPh>
    <rPh sb="15" eb="16">
      <t>フ</t>
    </rPh>
    <rPh sb="19" eb="22">
      <t>コウリツテキ</t>
    </rPh>
    <rPh sb="23" eb="25">
      <t>ヨサン</t>
    </rPh>
    <rPh sb="25" eb="27">
      <t>シッコウ</t>
    </rPh>
    <rPh sb="28" eb="29">
      <t>ハカ</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</si>
  <si>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</si>
  <si>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</si>
  <si>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</si>
  <si>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</si>
  <si>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</si>
  <si>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</si>
  <si>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</si>
  <si>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</si>
  <si>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</si>
  <si>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</si>
  <si>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</si>
  <si>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</si>
  <si>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</si>
  <si>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</si>
  <si>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</si>
  <si>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</si>
  <si>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</si>
  <si>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</si>
  <si>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</si>
  <si>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</si>
  <si>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</si>
  <si>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</si>
  <si>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</si>
  <si>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</si>
  <si>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</si>
  <si>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</si>
  <si>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</si>
  <si>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</si>
  <si>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</si>
  <si>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</si>
  <si>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</si>
  <si>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</si>
  <si>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</si>
  <si>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</si>
  <si>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</si>
  <si>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</si>
  <si>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</si>
  <si>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</si>
  <si>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</si>
  <si>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</si>
  <si>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80/2</t>
  </si>
  <si>
    <t>我が国造船業を支える開発技術者や現場技能工の確保・育成に資する造船教育体制の強化に取り組むとともに、緊急的な時限措置として受け入れている外国人材の適正な監理を実施する。</t>
  </si>
  <si>
    <t>成果実績は成果目標に見合ったものとなっているか。</t>
  </si>
  <si>
    <t>個人情報保護委員会</t>
  </si>
  <si>
    <t>海事産業市場整備等
推進調査費</t>
    <rPh sb="0" eb="2">
      <t>カイジ</t>
    </rPh>
    <rPh sb="2" eb="4">
      <t>サンギョウ</t>
    </rPh>
    <rPh sb="4" eb="6">
      <t>シジョウ</t>
    </rPh>
    <rPh sb="6" eb="8">
      <t>セイビ</t>
    </rPh>
    <rPh sb="8" eb="9">
      <t>トウ</t>
    </rPh>
    <rPh sb="10" eb="12">
      <t>スイシン</t>
    </rPh>
    <rPh sb="12" eb="15">
      <t>チョウサヒ</t>
    </rPh>
    <phoneticPr fontId="4"/>
  </si>
  <si>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</si>
  <si>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</si>
  <si>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</si>
  <si>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</si>
  <si>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目標</t>
    <rPh sb="0" eb="2">
      <t>モクヒョウ</t>
    </rPh>
    <phoneticPr fontId="4"/>
  </si>
  <si>
    <t>目標年度</t>
  </si>
  <si>
    <t>システム運用に係る人件費</t>
    <rPh sb="4" eb="6">
      <t>ウンヨウ</t>
    </rPh>
    <rPh sb="7" eb="8">
      <t>カカ</t>
    </rPh>
    <rPh sb="9" eb="12">
      <t>ジンケンヒ</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</si>
  <si>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</si>
  <si>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</si>
  <si>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</si>
  <si>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</si>
  <si>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</si>
  <si>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</si>
  <si>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</si>
  <si>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</si>
  <si>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</si>
  <si>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</si>
  <si>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</si>
  <si>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</si>
  <si>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</si>
  <si>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</si>
  <si>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</si>
  <si>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</si>
  <si>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</si>
  <si>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</si>
  <si>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</si>
  <si>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</si>
  <si>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</si>
  <si>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</si>
  <si>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</si>
  <si>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</si>
  <si>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</si>
  <si>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</si>
  <si>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</si>
  <si>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</si>
  <si>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</si>
  <si>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</si>
  <si>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</si>
  <si>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</si>
  <si>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</si>
  <si>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</si>
  <si>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</si>
  <si>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</si>
  <si>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</si>
  <si>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</si>
  <si>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</si>
  <si>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</si>
  <si>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</si>
  <si>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</si>
  <si>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</si>
  <si>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船舶産業課</t>
    <rPh sb="0" eb="2">
      <t>センパク</t>
    </rPh>
    <rPh sb="2" eb="5">
      <t>サンギョウカ</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</si>
  <si>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</si>
  <si>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</si>
  <si>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</si>
  <si>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</si>
  <si>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</si>
  <si>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</si>
  <si>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</si>
  <si>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</si>
  <si>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</si>
  <si>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</si>
  <si>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</si>
  <si>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</si>
  <si>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</si>
  <si>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</si>
  <si>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</si>
  <si>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</si>
  <si>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</si>
  <si>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</si>
  <si>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</si>
  <si>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</si>
  <si>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</si>
  <si>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</si>
  <si>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</si>
  <si>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</si>
  <si>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</si>
  <si>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</si>
  <si>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</si>
  <si>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</si>
  <si>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造船業の持続的な発展と地域経済・雇用の拡大を図ることは、国が優先して行うべき事業であり、国民及び社会からのニーズは高い。</t>
    <rPh sb="22" eb="23">
      <t>ハカ</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</si>
  <si>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</si>
  <si>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</si>
  <si>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</si>
  <si>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</si>
  <si>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</si>
  <si>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</si>
  <si>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</si>
  <si>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</si>
  <si>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</si>
  <si>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</si>
  <si>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</si>
  <si>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</si>
  <si>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</si>
  <si>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</si>
  <si>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</si>
  <si>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</si>
  <si>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</si>
  <si>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</si>
  <si>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</si>
  <si>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</si>
  <si>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</si>
  <si>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</si>
  <si>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</si>
  <si>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</si>
  <si>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</si>
  <si>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</si>
  <si>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</si>
  <si>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</si>
  <si>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</si>
  <si>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</si>
  <si>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</si>
  <si>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</si>
  <si>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</si>
  <si>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</si>
  <si>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</si>
  <si>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</si>
  <si>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</si>
  <si>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</si>
  <si>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東芝デジタルソリューション(株)</t>
    <rPh sb="0" eb="2">
      <t>トウシバ</t>
    </rPh>
    <rPh sb="13" eb="16">
      <t>カブ</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</si>
  <si>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</si>
  <si>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</si>
  <si>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</si>
  <si>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</si>
  <si>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</si>
  <si>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</si>
  <si>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</si>
  <si>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</si>
  <si>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</si>
  <si>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諸謝金</t>
    <rPh sb="0" eb="1">
      <t>ショ</t>
    </rPh>
    <rPh sb="1" eb="3">
      <t>シャキン</t>
    </rPh>
    <phoneticPr fontId="4"/>
  </si>
  <si>
    <t>船舶建造量の世界シェア（日本の建造量/世界の建造量）</t>
    <rPh sb="0" eb="2">
      <t>センパク</t>
    </rPh>
    <rPh sb="2" eb="5">
      <t>ケンゾウリョウ</t>
    </rPh>
    <rPh sb="6" eb="8">
      <t>セカイ</t>
    </rPh>
    <rPh sb="12" eb="14">
      <t>ニホン</t>
    </rPh>
    <rPh sb="15" eb="18">
      <t>ケンゾウリョウ</t>
    </rPh>
    <rPh sb="19" eb="21">
      <t>セカイ</t>
    </rPh>
    <rPh sb="22" eb="25">
      <t>ケンゾウリョウ</t>
    </rPh>
    <phoneticPr fontId="4"/>
  </si>
  <si>
    <t>HIS Martkitが発行している造船業に係るデータ</t>
    <rPh sb="12" eb="14">
      <t>ハッコウ</t>
    </rPh>
    <rPh sb="18" eb="21">
      <t>ゾウセンギョウ</t>
    </rPh>
    <rPh sb="22" eb="23">
      <t>カカ</t>
    </rPh>
    <phoneticPr fontId="4"/>
  </si>
  <si>
    <t>件</t>
    <rPh sb="0" eb="1">
      <t>ケン</t>
    </rPh>
    <phoneticPr fontId="4"/>
  </si>
  <si>
    <t>調査費</t>
    <rPh sb="0" eb="3">
      <t>チョウサヒ</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</si>
  <si>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</si>
  <si>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377</t>
  </si>
  <si>
    <t>人件費</t>
    <rPh sb="0" eb="3">
      <t>ジンケンヒ</t>
    </rPh>
    <phoneticPr fontId="4"/>
  </si>
  <si>
    <t>調査人件費</t>
    <rPh sb="0" eb="2">
      <t>チョウサ</t>
    </rPh>
    <rPh sb="2" eb="5">
      <t>ジンケンヒ</t>
    </rPh>
    <phoneticPr fontId="4"/>
  </si>
  <si>
    <t>外国人就労者受入事業に係る管理システムの運用等業務</t>
    <rPh sb="0" eb="3">
      <t>ガイコクジン</t>
    </rPh>
    <rPh sb="3" eb="6">
      <t>シュウロウシャ</t>
    </rPh>
    <rPh sb="6" eb="8">
      <t>ウケイレ</t>
    </rPh>
    <rPh sb="8" eb="10">
      <t>ジギョウ</t>
    </rPh>
    <rPh sb="11" eb="12">
      <t>カカ</t>
    </rPh>
    <rPh sb="13" eb="15">
      <t>カンリ</t>
    </rPh>
    <rPh sb="20" eb="22">
      <t>ウンヨウ</t>
    </rPh>
    <rPh sb="22" eb="23">
      <t>トウ</t>
    </rPh>
    <rPh sb="23" eb="25">
      <t>ギョウム</t>
    </rPh>
    <phoneticPr fontId="4"/>
  </si>
  <si>
    <t>委員等旅費</t>
    <rPh sb="0" eb="2">
      <t>イイン</t>
    </rPh>
    <rPh sb="2" eb="3">
      <t>ナド</t>
    </rPh>
    <rPh sb="3" eb="5">
      <t>リョヒ</t>
    </rPh>
    <phoneticPr fontId="4"/>
  </si>
  <si>
    <t>造船業における人材の確保・育成のための事業の実施件数</t>
  </si>
  <si>
    <t>本事業は、造船業の持続的な発展と地域経済・雇用の拡大を図るため、我が国造船業を支える開発技術者や現場技能工の確保・育成に資する造船教育体制の強化に取り組むとともに、緊急的な時限措置として受け入れている外国人材の適正な監理を実施するものであるため、上位政策に合致するものである。</t>
  </si>
  <si>
    <t>新27-049</t>
    <rPh sb="0" eb="1">
      <t>シン</t>
    </rPh>
    <phoneticPr fontId="4"/>
  </si>
  <si>
    <t>380</t>
  </si>
  <si>
    <t>369</t>
  </si>
  <si>
    <t>旅費</t>
    <rPh sb="0" eb="2">
      <t>リョヒ</t>
    </rPh>
    <phoneticPr fontId="4"/>
  </si>
  <si>
    <t>請負調査実施及び報告書作成に係る費用</t>
    <rPh sb="0" eb="2">
      <t>ウケオイ</t>
    </rPh>
    <rPh sb="2" eb="4">
      <t>チョウサ</t>
    </rPh>
    <rPh sb="4" eb="6">
      <t>ジッシ</t>
    </rPh>
    <rPh sb="6" eb="7">
      <t>オヨ</t>
    </rPh>
    <rPh sb="8" eb="11">
      <t>ホウコクショ</t>
    </rPh>
    <rPh sb="11" eb="13">
      <t>サクセイ</t>
    </rPh>
    <rPh sb="14" eb="15">
      <t>カカ</t>
    </rPh>
    <rPh sb="16" eb="18">
      <t>ヒヨウ</t>
    </rPh>
    <phoneticPr fontId="4"/>
  </si>
  <si>
    <t>派遣職員に係る人件費</t>
    <rPh sb="0" eb="2">
      <t>ハケン</t>
    </rPh>
    <rPh sb="2" eb="4">
      <t>ショクイン</t>
    </rPh>
    <rPh sb="5" eb="6">
      <t>カカ</t>
    </rPh>
    <rPh sb="7" eb="10">
      <t>ジンケンヒ</t>
    </rPh>
    <phoneticPr fontId="4"/>
  </si>
  <si>
    <t>システム運用に係る諸経費</t>
    <rPh sb="4" eb="6">
      <t>ウンヨウ</t>
    </rPh>
    <rPh sb="7" eb="8">
      <t>カカ</t>
    </rPh>
    <rPh sb="9" eb="12">
      <t>ショケイヒ</t>
    </rPh>
    <phoneticPr fontId="4"/>
  </si>
  <si>
    <t>E.</t>
  </si>
  <si>
    <t>人材の確保・育成対策を実施するとともに、外国人材の適切な活用を図るための受入・監理体制を構築</t>
    <rPh sb="0" eb="2">
      <t>ジンザイ</t>
    </rPh>
    <rPh sb="3" eb="5">
      <t>カクホ</t>
    </rPh>
    <rPh sb="6" eb="8">
      <t>イクセイ</t>
    </rPh>
    <rPh sb="8" eb="10">
      <t>タイサク</t>
    </rPh>
    <rPh sb="11" eb="13">
      <t>ジッシ</t>
    </rPh>
    <rPh sb="20" eb="22">
      <t>ガイコク</t>
    </rPh>
    <rPh sb="22" eb="24">
      <t>ジンザイ</t>
    </rPh>
    <rPh sb="25" eb="27">
      <t>テキセツ</t>
    </rPh>
    <rPh sb="28" eb="30">
      <t>カツヨウ</t>
    </rPh>
    <rPh sb="31" eb="32">
      <t>ハカ</t>
    </rPh>
    <rPh sb="36" eb="38">
      <t>ウケイレ</t>
    </rPh>
    <rPh sb="39" eb="41">
      <t>カンリ</t>
    </rPh>
    <rPh sb="41" eb="43">
      <t>タイセイ</t>
    </rPh>
    <rPh sb="44" eb="46">
      <t>コウチク</t>
    </rPh>
    <phoneticPr fontId="4"/>
  </si>
  <si>
    <t>F.</t>
  </si>
  <si>
    <t>C.東芝デジタルソリューション(株)</t>
    <rPh sb="2" eb="4">
      <t>トウシバ</t>
    </rPh>
    <rPh sb="15" eb="18">
      <t>カブ</t>
    </rPh>
    <phoneticPr fontId="4"/>
  </si>
  <si>
    <t>B.(株)ケー・デー・シー</t>
    <rPh sb="2" eb="5">
      <t>カブ</t>
    </rPh>
    <phoneticPr fontId="4"/>
  </si>
  <si>
    <t>（一財）日本海事協会</t>
    <rPh sb="1" eb="2">
      <t>イチ</t>
    </rPh>
    <rPh sb="2" eb="3">
      <t>ザイ</t>
    </rPh>
    <rPh sb="4" eb="6">
      <t>ニホン</t>
    </rPh>
    <rPh sb="6" eb="8">
      <t>カイジ</t>
    </rPh>
    <rPh sb="8" eb="10">
      <t>キョウカイ</t>
    </rPh>
    <phoneticPr fontId="4"/>
  </si>
  <si>
    <t>外国人造船就労者受入事業に係る巡回等業務</t>
  </si>
  <si>
    <t>外国人造船就労者受入事業に係る認定審査事務補助業務</t>
    <rPh sb="0" eb="3">
      <t>ガイコクジン</t>
    </rPh>
    <rPh sb="3" eb="5">
      <t>ゾウセン</t>
    </rPh>
    <rPh sb="5" eb="8">
      <t>シュウロウシャ</t>
    </rPh>
    <rPh sb="8" eb="10">
      <t>ウケイレ</t>
    </rPh>
    <rPh sb="10" eb="12">
      <t>ジギョウ</t>
    </rPh>
    <rPh sb="13" eb="14">
      <t>カカ</t>
    </rPh>
    <rPh sb="15" eb="17">
      <t>ニンテイ</t>
    </rPh>
    <rPh sb="17" eb="19">
      <t>シンサ</t>
    </rPh>
    <rPh sb="19" eb="21">
      <t>ジム</t>
    </rPh>
    <rPh sb="21" eb="23">
      <t>ホジョ</t>
    </rPh>
    <rPh sb="23" eb="25">
      <t>ギョウム</t>
    </rPh>
    <phoneticPr fontId="4"/>
  </si>
  <si>
    <t>百万円</t>
    <rPh sb="0" eb="3">
      <t>ヒャクマンエン</t>
    </rPh>
    <phoneticPr fontId="4"/>
  </si>
  <si>
    <t>造船業の人材不足は地域の枠を超えた日本全体としての問題であることから、国が一体的に取り組む必要がある。</t>
    <rPh sb="0" eb="3">
      <t>ゾウセンギョウ</t>
    </rPh>
    <rPh sb="4" eb="6">
      <t>ジンザイ</t>
    </rPh>
    <rPh sb="6" eb="8">
      <t>ブソク</t>
    </rPh>
    <rPh sb="9" eb="11">
      <t>チイキ</t>
    </rPh>
    <rPh sb="12" eb="13">
      <t>ワク</t>
    </rPh>
    <rPh sb="14" eb="15">
      <t>コ</t>
    </rPh>
    <rPh sb="17" eb="19">
      <t>ニホン</t>
    </rPh>
    <rPh sb="19" eb="21">
      <t>ゼンタイ</t>
    </rPh>
    <rPh sb="25" eb="27">
      <t>モンダイ</t>
    </rPh>
    <rPh sb="35" eb="36">
      <t>クニ</t>
    </rPh>
    <rPh sb="37" eb="40">
      <t>イッタイテキ</t>
    </rPh>
    <rPh sb="41" eb="42">
      <t>ト</t>
    </rPh>
    <rPh sb="43" eb="44">
      <t>ク</t>
    </rPh>
    <rPh sb="45" eb="47">
      <t>ヒツヨウ</t>
    </rPh>
    <phoneticPr fontId="4"/>
  </si>
  <si>
    <t>本施策により、造船業の持続的な発展が期待されることから優先度の高いものである。</t>
    <rPh sb="0" eb="1">
      <t>ホン</t>
    </rPh>
    <rPh sb="1" eb="3">
      <t>シサク</t>
    </rPh>
    <rPh sb="18" eb="20">
      <t>キタイ</t>
    </rPh>
    <rPh sb="27" eb="30">
      <t>ユウセンド</t>
    </rPh>
    <rPh sb="31" eb="32">
      <t>タカ</t>
    </rPh>
    <phoneticPr fontId="4"/>
  </si>
  <si>
    <t>有</t>
  </si>
  <si>
    <t>無</t>
  </si>
  <si>
    <t>造船業における人材の確保・育成のため十分に活用されている。</t>
    <rPh sb="0" eb="3">
      <t>ゾウセンギョウ</t>
    </rPh>
    <rPh sb="7" eb="9">
      <t>ジンザイ</t>
    </rPh>
    <rPh sb="10" eb="12">
      <t>カクホ</t>
    </rPh>
    <rPh sb="13" eb="15">
      <t>イクセイ</t>
    </rPh>
    <rPh sb="18" eb="20">
      <t>ジュウブン</t>
    </rPh>
    <rPh sb="21" eb="23">
      <t>カツヨウ</t>
    </rPh>
    <phoneticPr fontId="4"/>
  </si>
  <si>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</si>
  <si>
    <t>船舶建造量の世界シェアを令和7年までに30%にする</t>
    <rPh sb="0" eb="2">
      <t>センパク</t>
    </rPh>
    <rPh sb="2" eb="5">
      <t>ケンゾウリョウ</t>
    </rPh>
    <rPh sb="6" eb="8">
      <t>セカイ</t>
    </rPh>
    <rPh sb="12" eb="14">
      <t>レイワ</t>
    </rPh>
    <rPh sb="15" eb="16">
      <t>ネン</t>
    </rPh>
    <phoneticPr fontId="4"/>
  </si>
  <si>
    <t>支出先の選定に当たっては、一般競争により競争性の確保に努めている。
一者応札については、十分な募集期間を経た上での結果ではあるが、応札要件を見直す等の検討を引き続き実施する。</t>
    <rPh sb="0" eb="2">
      <t>シシュツ</t>
    </rPh>
    <rPh sb="2" eb="3">
      <t>サキ</t>
    </rPh>
    <rPh sb="4" eb="6">
      <t>センテイ</t>
    </rPh>
    <rPh sb="7" eb="8">
      <t>ア</t>
    </rPh>
    <rPh sb="13" eb="15">
      <t>イッパン</t>
    </rPh>
    <rPh sb="15" eb="17">
      <t>キョウソウ</t>
    </rPh>
    <rPh sb="20" eb="23">
      <t>キョウソウセイ</t>
    </rPh>
    <rPh sb="24" eb="26">
      <t>カクホ</t>
    </rPh>
    <rPh sb="27" eb="28">
      <t>ツト</t>
    </rPh>
    <rPh sb="34" eb="36">
      <t>イッシャ</t>
    </rPh>
    <rPh sb="36" eb="38">
      <t>オウサツ</t>
    </rPh>
    <rPh sb="44" eb="46">
      <t>ジュウブン</t>
    </rPh>
    <rPh sb="47" eb="49">
      <t>ボシュウ</t>
    </rPh>
    <rPh sb="49" eb="51">
      <t>キカン</t>
    </rPh>
    <rPh sb="52" eb="53">
      <t>ヘ</t>
    </rPh>
    <rPh sb="54" eb="55">
      <t>ウエ</t>
    </rPh>
    <rPh sb="57" eb="59">
      <t>ケッカ</t>
    </rPh>
    <rPh sb="65" eb="67">
      <t>オウサツ</t>
    </rPh>
    <rPh sb="67" eb="69">
      <t>ヨウケン</t>
    </rPh>
    <rPh sb="70" eb="72">
      <t>ミナオ</t>
    </rPh>
    <rPh sb="73" eb="74">
      <t>トウ</t>
    </rPh>
    <rPh sb="75" eb="77">
      <t>ケントウ</t>
    </rPh>
    <rPh sb="78" eb="79">
      <t>ヒ</t>
    </rPh>
    <rPh sb="80" eb="81">
      <t>ツヅ</t>
    </rPh>
    <rPh sb="82" eb="84">
      <t>ジッシ</t>
    </rPh>
    <phoneticPr fontId="4"/>
  </si>
  <si>
    <t>令和元年の実績値は前年比で減少しているが、引き続き目標達成に努める。</t>
  </si>
  <si>
    <t>82/2</t>
  </si>
  <si>
    <t>D.四国運輸局</t>
    <rPh sb="2" eb="4">
      <t>シコク</t>
    </rPh>
    <rPh sb="4" eb="7">
      <t>ウンユキョク</t>
    </rPh>
    <phoneticPr fontId="4"/>
  </si>
  <si>
    <t>借料及び損料</t>
    <rPh sb="0" eb="2">
      <t>シャクリョウ</t>
    </rPh>
    <rPh sb="2" eb="3">
      <t>オヨ</t>
    </rPh>
    <rPh sb="4" eb="6">
      <t>ソンリョウ</t>
    </rPh>
    <phoneticPr fontId="4"/>
  </si>
  <si>
    <t>四国運輸局</t>
    <rPh sb="0" eb="2">
      <t>シコク</t>
    </rPh>
    <rPh sb="2" eb="5">
      <t>ウンユキョク</t>
    </rPh>
    <phoneticPr fontId="4"/>
  </si>
  <si>
    <t>九州運輸局</t>
    <rPh sb="0" eb="2">
      <t>キュウシュウ</t>
    </rPh>
    <rPh sb="2" eb="5">
      <t>ウンユキョク</t>
    </rPh>
    <phoneticPr fontId="4"/>
  </si>
  <si>
    <t>中国運輸局</t>
    <rPh sb="0" eb="2">
      <t>チュウゴク</t>
    </rPh>
    <rPh sb="2" eb="5">
      <t>ウンユキョク</t>
    </rPh>
    <phoneticPr fontId="4"/>
  </si>
  <si>
    <t>中部運輸局</t>
    <rPh sb="0" eb="2">
      <t>チュウブ</t>
    </rPh>
    <rPh sb="2" eb="5">
      <t>ウンユキョク</t>
    </rPh>
    <phoneticPr fontId="4"/>
  </si>
  <si>
    <t>神戸運輸監理部</t>
    <rPh sb="0" eb="2">
      <t>コウベ</t>
    </rPh>
    <rPh sb="2" eb="4">
      <t>ウンユ</t>
    </rPh>
    <rPh sb="4" eb="7">
      <t>カンリブ</t>
    </rPh>
    <phoneticPr fontId="4"/>
  </si>
  <si>
    <t>92/3</t>
  </si>
  <si>
    <t>船舶建造量の世界シェア</t>
    <rPh sb="0" eb="2">
      <t>センパク</t>
    </rPh>
    <rPh sb="2" eb="5">
      <t>ケンゾウリョウ</t>
    </rPh>
    <rPh sb="6" eb="8">
      <t>セカイ</t>
    </rPh>
    <phoneticPr fontId="4"/>
  </si>
  <si>
    <t>平成29年度から平成30年度にかけて調査件数が減り単位あたりのコストが増大しているが、造船業における人材の確保・育成のために必要な事業であり、契約方法も一般競争を実施し、価格を抑えた手法をとっていることから必要最小限のコストで実施しているといえる。</t>
    <rPh sb="0" eb="2">
      <t>ヘイセイ</t>
    </rPh>
    <rPh sb="4" eb="6">
      <t>ネンド</t>
    </rPh>
    <rPh sb="8" eb="10">
      <t>ヘイセイ</t>
    </rPh>
    <rPh sb="12" eb="14">
      <t>ネンド</t>
    </rPh>
    <rPh sb="18" eb="20">
      <t>チョウサ</t>
    </rPh>
    <rPh sb="20" eb="22">
      <t>ケンスウ</t>
    </rPh>
    <rPh sb="23" eb="24">
      <t>ヘ</t>
    </rPh>
    <rPh sb="25" eb="27">
      <t>タンイ</t>
    </rPh>
    <rPh sb="35" eb="37">
      <t>ゾウダイ</t>
    </rPh>
    <rPh sb="62" eb="64">
      <t>ヒツヨウ</t>
    </rPh>
    <rPh sb="65" eb="67">
      <t>ジギョウ</t>
    </rPh>
    <phoneticPr fontId="4"/>
  </si>
  <si>
    <t>活動実績については、活動を見込んでいたものが計画的に実施された。</t>
  </si>
  <si>
    <t>執行額（X)/調査件数（Y）</t>
    <rPh sb="0" eb="2">
      <t>シッコウ</t>
    </rPh>
    <rPh sb="2" eb="3">
      <t>ガク</t>
    </rPh>
    <rPh sb="7" eb="9">
      <t>チョウサ</t>
    </rPh>
    <rPh sb="9" eb="11">
      <t>ケンスウ</t>
    </rPh>
    <phoneticPr fontId="4"/>
  </si>
  <si>
    <t>　　　X/Y</t>
    <phoneticPr fontId="4"/>
  </si>
  <si>
    <t xml:space="preserve">造船業の持続的な発展と地域経済・雇用の拡大を確保していくためには、造船業を支える開発技術者や現場技能工の確保・育成に資する造船教育体制の強化と、緊急的・時限的な措置として受け入れが実施されている外国人材の適正な監理に向けた取り組みを着実に実施していくことが求められる。本事業の予算執行の状況や活動の状況はおおむね良好であり、適正な運営が確保されている。本事業の一部については外部への発注により実施されているが、一般競争契約
(最低価格）により実施されている契約の中には１者応札となっているものがみられることから、引き続き競争性の確保に向けた工夫を講じていくことが求められる。                                                    
</t>
    <phoneticPr fontId="4"/>
  </si>
  <si>
    <t>一者応札となった原因分析等を通じ、執行方法の改善を行うなど、より効率的・効果的な事業の実施を図るべきである。</t>
    <phoneticPr fontId="4"/>
  </si>
  <si>
    <t>技術者・技能者の人材確保、育成対策に係る調査等拡充に伴い予算要求を増額</t>
    <rPh sb="0" eb="3">
      <t>ギジュツシャ</t>
    </rPh>
    <rPh sb="4" eb="6">
      <t>ギノウ</t>
    </rPh>
    <rPh sb="6" eb="7">
      <t>シャ</t>
    </rPh>
    <rPh sb="8" eb="10">
      <t>ジンザイ</t>
    </rPh>
    <rPh sb="10" eb="12">
      <t>カクホ</t>
    </rPh>
    <rPh sb="13" eb="15">
      <t>イクセイ</t>
    </rPh>
    <rPh sb="15" eb="17">
      <t>タイサク</t>
    </rPh>
    <rPh sb="18" eb="19">
      <t>カカ</t>
    </rPh>
    <rPh sb="20" eb="22">
      <t>チョウサ</t>
    </rPh>
    <rPh sb="22" eb="23">
      <t>トウ</t>
    </rPh>
    <rPh sb="23" eb="25">
      <t>カクジュウ</t>
    </rPh>
    <rPh sb="26" eb="27">
      <t>トモナ</t>
    </rPh>
    <rPh sb="28" eb="30">
      <t>ヨサン</t>
    </rPh>
    <rPh sb="30" eb="32">
      <t>ヨウキュウ</t>
    </rPh>
    <rPh sb="33" eb="35">
      <t>ゾウガク</t>
    </rPh>
    <phoneticPr fontId="4"/>
  </si>
  <si>
    <t>所見を踏まえ事業を着実に実施するとともに、契約内容等を精査するなど必要に応じて見直しを行い、より効率的な予算執行を図る。</t>
    <phoneticPr fontId="4"/>
  </si>
  <si>
    <t>新27-58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</si>
</sst>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143510</xdr:colOff>
      <xdr:row>741</xdr:row>
      <xdr:rowOff>0</xdr:rowOff>
    </xdr:from>
    <xdr:to>
      <xdr:col>19</xdr:col>
      <xdr:colOff>146050</xdr:colOff>
      <xdr:row>743</xdr:row>
      <xdr:rowOff>6985</xdr:rowOff>
    </xdr:to>
    <xdr:sp macro="" textlink="">
      <xdr:nvSpPr>
        <xdr:cNvPr id="2" name="テキスト ボックス 1"/>
        <xdr:cNvSpPr txBox="1"/>
      </xdr:nvSpPr>
      <xdr:spPr>
        <a:xfrm>
          <a:off x="1943735" y="34288095"/>
          <a:ext cx="2002790" cy="7270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82</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dr:col>32</xdr:col>
      <xdr:colOff>52705</xdr:colOff>
      <xdr:row>751</xdr:row>
      <xdr:rowOff>219075</xdr:rowOff>
    </xdr:from>
    <xdr:to>
      <xdr:col>44</xdr:col>
      <xdr:colOff>41910</xdr:colOff>
      <xdr:row>753</xdr:row>
      <xdr:rowOff>85725</xdr:rowOff>
    </xdr:to>
    <xdr:sp macro="" textlink="">
      <xdr:nvSpPr>
        <xdr:cNvPr id="3" name="テキスト ボックス 2"/>
        <xdr:cNvSpPr txBox="1"/>
      </xdr:nvSpPr>
      <xdr:spPr>
        <a:xfrm>
          <a:off x="6453505" y="38092380"/>
          <a:ext cx="2389505" cy="5867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東芝デジタルソリューション</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149225</xdr:colOff>
      <xdr:row>742</xdr:row>
      <xdr:rowOff>17145</xdr:rowOff>
    </xdr:from>
    <xdr:to>
      <xdr:col>32</xdr:col>
      <xdr:colOff>188595</xdr:colOff>
      <xdr:row>742</xdr:row>
      <xdr:rowOff>24130</xdr:rowOff>
    </xdr:to>
    <xdr:cxnSp macro="">
      <xdr:nvCxnSpPr>
        <xdr:cNvPr id="4" name="直線矢印コネクタ 3"/>
        <xdr:cNvCxnSpPr/>
      </xdr:nvCxnSpPr>
      <xdr:spPr>
        <a:xfrm flipV="1">
          <a:off x="3949700" y="34665285"/>
          <a:ext cx="2639695"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77470</xdr:colOff>
      <xdr:row>743</xdr:row>
      <xdr:rowOff>19685</xdr:rowOff>
    </xdr:from>
    <xdr:to>
      <xdr:col>24</xdr:col>
      <xdr:colOff>100965</xdr:colOff>
      <xdr:row>745</xdr:row>
      <xdr:rowOff>22860</xdr:rowOff>
    </xdr:to>
    <xdr:sp macro="" textlink="">
      <xdr:nvSpPr>
        <xdr:cNvPr id="5" name="大かっこ 4"/>
        <xdr:cNvSpPr/>
      </xdr:nvSpPr>
      <xdr:spPr>
        <a:xfrm>
          <a:off x="1277620" y="35027870"/>
          <a:ext cx="3623945" cy="715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effectLst/>
            </a:rPr>
            <a:t>人材の確保・育成対策を実施するとともに、外国人材の適切な活用を図るための受入・監理体制を構築</a:t>
          </a:r>
          <a:endParaRPr lang="ja-JP" altLang="ja-JP" sz="1100">
            <a:effectLst/>
          </a:endParaRPr>
        </a:p>
      </xdr:txBody>
    </xdr:sp>
    <xdr:clientData/>
  </xdr:twoCellAnchor>
  <xdr:twoCellAnchor>
    <xdr:from>
      <xdr:col>32</xdr:col>
      <xdr:colOff>176530</xdr:colOff>
      <xdr:row>741</xdr:row>
      <xdr:rowOff>46355</xdr:rowOff>
    </xdr:from>
    <xdr:to>
      <xdr:col>45</xdr:col>
      <xdr:colOff>128905</xdr:colOff>
      <xdr:row>743</xdr:row>
      <xdr:rowOff>133985</xdr:rowOff>
    </xdr:to>
    <xdr:sp macro="" textlink="">
      <xdr:nvSpPr>
        <xdr:cNvPr id="8" name="テキスト ボックス 7"/>
        <xdr:cNvSpPr txBox="1"/>
      </xdr:nvSpPr>
      <xdr:spPr>
        <a:xfrm>
          <a:off x="6577330" y="34334450"/>
          <a:ext cx="2552700" cy="8077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baseline="0">
              <a:solidFill>
                <a:schemeClr val="dk1"/>
              </a:solidFill>
              <a:effectLst/>
              <a:latin typeface="+mn-lt"/>
              <a:ea typeface="+mn-ea"/>
              <a:cs typeface="+mn-cs"/>
            </a:rPr>
            <a:t>A.</a:t>
          </a:r>
          <a:r>
            <a:rPr kumimoji="1" lang="ja-JP" altLang="en-US" sz="1100" baseline="0">
              <a:solidFill>
                <a:schemeClr val="dk1"/>
              </a:solidFill>
              <a:effectLst/>
              <a:latin typeface="+mn-lt"/>
              <a:ea typeface="+mn-ea"/>
              <a:cs typeface="+mn-cs"/>
            </a:rPr>
            <a:t>（一財）日本海事協会</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48260</xdr:colOff>
      <xdr:row>740</xdr:row>
      <xdr:rowOff>158115</xdr:rowOff>
    </xdr:from>
    <xdr:to>
      <xdr:col>45</xdr:col>
      <xdr:colOff>48260</xdr:colOff>
      <xdr:row>741</xdr:row>
      <xdr:rowOff>93345</xdr:rowOff>
    </xdr:to>
    <xdr:sp macro="" textlink="">
      <xdr:nvSpPr>
        <xdr:cNvPr id="9" name="テキスト ボックス 8"/>
        <xdr:cNvSpPr txBox="1"/>
      </xdr:nvSpPr>
      <xdr:spPr>
        <a:xfrm>
          <a:off x="7049135" y="34086165"/>
          <a:ext cx="200025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85090</xdr:colOff>
      <xdr:row>743</xdr:row>
      <xdr:rowOff>147955</xdr:rowOff>
    </xdr:from>
    <xdr:to>
      <xdr:col>49</xdr:col>
      <xdr:colOff>335915</xdr:colOff>
      <xdr:row>746</xdr:row>
      <xdr:rowOff>0</xdr:rowOff>
    </xdr:to>
    <xdr:sp macro="" textlink="">
      <xdr:nvSpPr>
        <xdr:cNvPr id="10" name="大かっこ 9"/>
        <xdr:cNvSpPr/>
      </xdr:nvSpPr>
      <xdr:spPr>
        <a:xfrm>
          <a:off x="6285865" y="35156140"/>
          <a:ext cx="3851275" cy="924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・外国人造船就労者受入事業に係る巡回等業務</a:t>
          </a:r>
          <a:endParaRPr lang="en-US" altLang="ja-JP">
            <a:effectLst/>
          </a:endParaRPr>
        </a:p>
        <a:p>
          <a:pPr algn="ctr"/>
          <a:r>
            <a:rPr lang="ja-JP" altLang="en-US" baseline="0">
              <a:effectLst/>
            </a:rPr>
            <a:t>・造船・舶用工業分野における特定技能試験問題等の作成等業務</a:t>
          </a:r>
          <a:endParaRPr lang="en-US" altLang="ja-JP" baseline="0">
            <a:effectLst/>
          </a:endParaRPr>
        </a:p>
      </xdr:txBody>
    </xdr:sp>
    <xdr:clientData/>
  </xdr:twoCellAnchor>
  <xdr:twoCellAnchor>
    <xdr:from>
      <xdr:col>25</xdr:col>
      <xdr:colOff>199390</xdr:colOff>
      <xdr:row>742</xdr:row>
      <xdr:rowOff>40640</xdr:rowOff>
    </xdr:from>
    <xdr:to>
      <xdr:col>25</xdr:col>
      <xdr:colOff>199390</xdr:colOff>
      <xdr:row>756</xdr:row>
      <xdr:rowOff>0</xdr:rowOff>
    </xdr:to>
    <xdr:cxnSp macro="">
      <xdr:nvCxnSpPr>
        <xdr:cNvPr id="16" name="直線コネクタ 15"/>
        <xdr:cNvCxnSpPr/>
      </xdr:nvCxnSpPr>
      <xdr:spPr>
        <a:xfrm flipH="1">
          <a:off x="5200015" y="34688780"/>
          <a:ext cx="0" cy="497713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3175</xdr:colOff>
      <xdr:row>747</xdr:row>
      <xdr:rowOff>229235</xdr:rowOff>
    </xdr:from>
    <xdr:to>
      <xdr:col>32</xdr:col>
      <xdr:colOff>63500</xdr:colOff>
      <xdr:row>747</xdr:row>
      <xdr:rowOff>232410</xdr:rowOff>
    </xdr:to>
    <xdr:cxnSp macro="">
      <xdr:nvCxnSpPr>
        <xdr:cNvPr id="17" name="直線矢印コネクタ 16"/>
        <xdr:cNvCxnSpPr/>
      </xdr:nvCxnSpPr>
      <xdr:spPr>
        <a:xfrm>
          <a:off x="5203825" y="36669980"/>
          <a:ext cx="126047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65405</xdr:colOff>
      <xdr:row>745</xdr:row>
      <xdr:rowOff>0</xdr:rowOff>
    </xdr:from>
    <xdr:to>
      <xdr:col>22</xdr:col>
      <xdr:colOff>26035</xdr:colOff>
      <xdr:row>747</xdr:row>
      <xdr:rowOff>189230</xdr:rowOff>
    </xdr:to>
    <xdr:sp macro="" textlink="">
      <xdr:nvSpPr>
        <xdr:cNvPr id="23" name="大かっこ 22"/>
        <xdr:cNvSpPr/>
      </xdr:nvSpPr>
      <xdr:spPr>
        <a:xfrm>
          <a:off x="1665605" y="35720655"/>
          <a:ext cx="2760980" cy="90932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mn-ea"/>
              <a:ea typeface="+mn-ea"/>
            </a:rPr>
            <a:t>＜事務費＞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職員旅費、謝金、事務経費</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印刷等）</a:t>
          </a:r>
          <a:endParaRPr kumimoji="1" lang="en-US" altLang="ja-JP" sz="1100">
            <a:solidFill>
              <a:sysClr val="windowText" lastClr="000000"/>
            </a:solidFill>
            <a:latin typeface="+mn-ea"/>
            <a:ea typeface="+mn-ea"/>
          </a:endParaRPr>
        </a:p>
        <a:p>
          <a:pPr algn="l"/>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ja-JP" altLang="en-US" sz="1100">
            <a:solidFill>
              <a:srgbClr val="FF0000"/>
            </a:solidFill>
            <a:latin typeface="+mn-ea"/>
            <a:ea typeface="+mn-ea"/>
          </a:endParaRPr>
        </a:p>
      </xdr:txBody>
    </xdr:sp>
    <xdr:clientData/>
  </xdr:twoCellAnchor>
  <xdr:twoCellAnchor>
    <xdr:from>
      <xdr:col>31</xdr:col>
      <xdr:colOff>26035</xdr:colOff>
      <xdr:row>753</xdr:row>
      <xdr:rowOff>77470</xdr:rowOff>
    </xdr:from>
    <xdr:to>
      <xdr:col>46</xdr:col>
      <xdr:colOff>77470</xdr:colOff>
      <xdr:row>754</xdr:row>
      <xdr:rowOff>321945</xdr:rowOff>
    </xdr:to>
    <xdr:sp macro="" textlink="">
      <xdr:nvSpPr>
        <xdr:cNvPr id="46" name="大かっこ 45"/>
        <xdr:cNvSpPr/>
      </xdr:nvSpPr>
      <xdr:spPr>
        <a:xfrm>
          <a:off x="6226810" y="38670865"/>
          <a:ext cx="3051810" cy="596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外国人就労者受入事業に係る</a:t>
          </a:r>
          <a:endParaRPr lang="en-US" altLang="ja-JP">
            <a:effectLst/>
          </a:endParaRPr>
        </a:p>
        <a:p>
          <a:pPr algn="ctr"/>
          <a:r>
            <a:rPr lang="ja-JP" altLang="en-US">
              <a:effectLst/>
            </a:rPr>
            <a:t>管理システムの運用等業務</a:t>
          </a:r>
          <a:endParaRPr lang="ja-JP" altLang="ja-JP">
            <a:effectLst/>
          </a:endParaRPr>
        </a:p>
      </xdr:txBody>
    </xdr:sp>
    <xdr:clientData/>
  </xdr:twoCellAnchor>
  <xdr:twoCellAnchor>
    <xdr:from>
      <xdr:col>33</xdr:col>
      <xdr:colOff>180340</xdr:colOff>
      <xdr:row>750</xdr:row>
      <xdr:rowOff>334645</xdr:rowOff>
    </xdr:from>
    <xdr:to>
      <xdr:col>44</xdr:col>
      <xdr:colOff>145415</xdr:colOff>
      <xdr:row>751</xdr:row>
      <xdr:rowOff>269875</xdr:rowOff>
    </xdr:to>
    <xdr:sp macro="" textlink="">
      <xdr:nvSpPr>
        <xdr:cNvPr id="47" name="テキスト ボックス 46"/>
        <xdr:cNvSpPr txBox="1"/>
      </xdr:nvSpPr>
      <xdr:spPr>
        <a:xfrm>
          <a:off x="6781165" y="37847905"/>
          <a:ext cx="216535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51435</xdr:colOff>
      <xdr:row>747</xdr:row>
      <xdr:rowOff>0</xdr:rowOff>
    </xdr:from>
    <xdr:to>
      <xdr:col>44</xdr:col>
      <xdr:colOff>40640</xdr:colOff>
      <xdr:row>748</xdr:row>
      <xdr:rowOff>214630</xdr:rowOff>
    </xdr:to>
    <xdr:sp macro="" textlink="">
      <xdr:nvSpPr>
        <xdr:cNvPr id="49" name="テキスト ボックス 48"/>
        <xdr:cNvSpPr txBox="1"/>
      </xdr:nvSpPr>
      <xdr:spPr>
        <a:xfrm>
          <a:off x="6452235" y="36440745"/>
          <a:ext cx="2389505" cy="5670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ケー・デー・シー</a:t>
          </a:r>
          <a:endParaRPr lang="ja-JP" altLang="ja-JP">
            <a:effectLst/>
          </a:endParaRPr>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154305</xdr:colOff>
      <xdr:row>746</xdr:row>
      <xdr:rowOff>115570</xdr:rowOff>
    </xdr:from>
    <xdr:to>
      <xdr:col>44</xdr:col>
      <xdr:colOff>145415</xdr:colOff>
      <xdr:row>747</xdr:row>
      <xdr:rowOff>55245</xdr:rowOff>
    </xdr:to>
    <xdr:sp macro="" textlink="">
      <xdr:nvSpPr>
        <xdr:cNvPr id="50" name="テキスト ボックス 49"/>
        <xdr:cNvSpPr txBox="1"/>
      </xdr:nvSpPr>
      <xdr:spPr>
        <a:xfrm>
          <a:off x="6755130" y="36196270"/>
          <a:ext cx="2191385" cy="2997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51435</xdr:colOff>
      <xdr:row>748</xdr:row>
      <xdr:rowOff>257175</xdr:rowOff>
    </xdr:from>
    <xdr:to>
      <xdr:col>46</xdr:col>
      <xdr:colOff>102870</xdr:colOff>
      <xdr:row>750</xdr:row>
      <xdr:rowOff>153670</xdr:rowOff>
    </xdr:to>
    <xdr:sp macro="" textlink="">
      <xdr:nvSpPr>
        <xdr:cNvPr id="56" name="大かっこ 55"/>
        <xdr:cNvSpPr/>
      </xdr:nvSpPr>
      <xdr:spPr>
        <a:xfrm>
          <a:off x="6252210" y="37050345"/>
          <a:ext cx="3051810" cy="616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外国人造船就労者受入事業等に係る認定審査等事務補助業務</a:t>
          </a:r>
          <a:endParaRPr lang="en-US" altLang="ja-JP">
            <a:effectLst/>
          </a:endParaRPr>
        </a:p>
      </xdr:txBody>
    </xdr:sp>
    <xdr:clientData/>
  </xdr:twoCellAnchor>
  <xdr:twoCellAnchor>
    <xdr:from>
      <xdr:col>26</xdr:col>
      <xdr:colOff>0</xdr:colOff>
      <xdr:row>752</xdr:row>
      <xdr:rowOff>128270</xdr:rowOff>
    </xdr:from>
    <xdr:to>
      <xdr:col>32</xdr:col>
      <xdr:colOff>60325</xdr:colOff>
      <xdr:row>752</xdr:row>
      <xdr:rowOff>131445</xdr:rowOff>
    </xdr:to>
    <xdr:cxnSp macro="">
      <xdr:nvCxnSpPr>
        <xdr:cNvPr id="62" name="直線矢印コネクタ 61"/>
        <xdr:cNvCxnSpPr/>
      </xdr:nvCxnSpPr>
      <xdr:spPr>
        <a:xfrm>
          <a:off x="5200650" y="38361620"/>
          <a:ext cx="126047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90170</xdr:colOff>
      <xdr:row>755</xdr:row>
      <xdr:rowOff>63500</xdr:rowOff>
    </xdr:from>
    <xdr:to>
      <xdr:col>21</xdr:col>
      <xdr:colOff>79375</xdr:colOff>
      <xdr:row>756</xdr:row>
      <xdr:rowOff>278130</xdr:rowOff>
    </xdr:to>
    <xdr:sp macro="" textlink="">
      <xdr:nvSpPr>
        <xdr:cNvPr id="63" name="テキスト ボックス 62"/>
        <xdr:cNvSpPr txBox="1"/>
      </xdr:nvSpPr>
      <xdr:spPr>
        <a:xfrm>
          <a:off x="1890395" y="39369365"/>
          <a:ext cx="2389505" cy="5746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局）</a:t>
          </a:r>
          <a:endParaRPr lang="ja-JP" altLang="ja-JP">
            <a:effectLst/>
          </a:endParaRPr>
        </a:p>
        <a:p>
          <a:pPr algn="ctr"/>
          <a:r>
            <a:rPr kumimoji="1" lang="ja-JP" altLang="ja-JP" sz="1100">
              <a:solidFill>
                <a:schemeClr val="dk1"/>
              </a:solidFill>
              <a:effectLst/>
              <a:latin typeface="+mn-lt"/>
              <a:ea typeface="+mn-ea"/>
              <a:cs typeface="+mn-cs"/>
            </a:rPr>
            <a:t>1.9百万円</a:t>
          </a:r>
          <a:endParaRPr lang="ja-JP" altLang="ja-JP">
            <a:effectLst/>
          </a:endParaRPr>
        </a:p>
      </xdr:txBody>
    </xdr:sp>
    <xdr:clientData/>
  </xdr:twoCellAnchor>
  <xdr:twoCellAnchor>
    <xdr:from>
      <xdr:col>21</xdr:col>
      <xdr:colOff>90170</xdr:colOff>
      <xdr:row>756</xdr:row>
      <xdr:rowOff>0</xdr:rowOff>
    </xdr:from>
    <xdr:to>
      <xdr:col>25</xdr:col>
      <xdr:colOff>200025</xdr:colOff>
      <xdr:row>756</xdr:row>
      <xdr:rowOff>1270</xdr:rowOff>
    </xdr:to>
    <xdr:cxnSp macro="">
      <xdr:nvCxnSpPr>
        <xdr:cNvPr id="67" name="直線矢印コネクタ 66"/>
        <xdr:cNvCxnSpPr/>
      </xdr:nvCxnSpPr>
      <xdr:spPr>
        <a:xfrm flipH="1">
          <a:off x="4290695" y="39665910"/>
          <a:ext cx="909955"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180340</xdr:colOff>
      <xdr:row>756</xdr:row>
      <xdr:rowOff>296545</xdr:rowOff>
    </xdr:from>
    <xdr:to>
      <xdr:col>23</xdr:col>
      <xdr:colOff>102870</xdr:colOff>
      <xdr:row>758</xdr:row>
      <xdr:rowOff>114935</xdr:rowOff>
    </xdr:to>
    <xdr:sp macro="" textlink="">
      <xdr:nvSpPr>
        <xdr:cNvPr id="68" name="大かっこ 67"/>
        <xdr:cNvSpPr/>
      </xdr:nvSpPr>
      <xdr:spPr>
        <a:xfrm>
          <a:off x="1380490" y="39962455"/>
          <a:ext cx="3322955" cy="845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人材の確保・育成対策を実施するともに、外国人材の適切な活用を図るための受入・監理体制を構築</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5" t="s">
        <v>6</v>
      </c>
      <c r="AK2" s="885"/>
      <c r="AL2" s="885"/>
      <c r="AM2" s="885"/>
      <c r="AN2" s="885"/>
      <c r="AO2" s="886"/>
      <c r="AP2" s="886"/>
      <c r="AQ2" s="886"/>
      <c r="AR2" s="40" t="str">
        <f>IF(OR(AO2="　",AO2=""),"","-")</f>
        <v/>
      </c>
      <c r="AS2" s="887">
        <v>412</v>
      </c>
      <c r="AT2" s="887"/>
      <c r="AU2" s="887"/>
      <c r="AV2" s="1" t="str">
        <f>IF(AW2="","","-")</f>
        <v/>
      </c>
      <c r="AW2" s="888"/>
      <c r="AX2" s="888"/>
    </row>
    <row r="3" spans="1:50" ht="21" customHeight="1" x14ac:dyDescent="0.15">
      <c r="A3" s="889" t="s">
        <v>151</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34" t="s">
        <v>79</v>
      </c>
      <c r="AJ3" s="891" t="s">
        <v>244</v>
      </c>
      <c r="AK3" s="891"/>
      <c r="AL3" s="891"/>
      <c r="AM3" s="891"/>
      <c r="AN3" s="891"/>
      <c r="AO3" s="891"/>
      <c r="AP3" s="891"/>
      <c r="AQ3" s="891"/>
      <c r="AR3" s="891"/>
      <c r="AS3" s="891"/>
      <c r="AT3" s="891"/>
      <c r="AU3" s="891"/>
      <c r="AV3" s="891"/>
      <c r="AW3" s="891"/>
      <c r="AX3" s="43" t="s">
        <v>113</v>
      </c>
    </row>
    <row r="4" spans="1:50" ht="24.75" customHeight="1" x14ac:dyDescent="0.15">
      <c r="A4" s="892" t="s">
        <v>39</v>
      </c>
      <c r="B4" s="893"/>
      <c r="C4" s="893"/>
      <c r="D4" s="893"/>
      <c r="E4" s="893"/>
      <c r="F4" s="893"/>
      <c r="G4" s="894" t="s">
        <v>134</v>
      </c>
      <c r="H4" s="895"/>
      <c r="I4" s="895"/>
      <c r="J4" s="895"/>
      <c r="K4" s="895"/>
      <c r="L4" s="895"/>
      <c r="M4" s="895"/>
      <c r="N4" s="895"/>
      <c r="O4" s="895"/>
      <c r="P4" s="895"/>
      <c r="Q4" s="895"/>
      <c r="R4" s="895"/>
      <c r="S4" s="895"/>
      <c r="T4" s="895"/>
      <c r="U4" s="895"/>
      <c r="V4" s="895"/>
      <c r="W4" s="895"/>
      <c r="X4" s="895"/>
      <c r="Y4" s="896" t="s">
        <v>9</v>
      </c>
      <c r="Z4" s="897"/>
      <c r="AA4" s="897"/>
      <c r="AB4" s="897"/>
      <c r="AC4" s="897"/>
      <c r="AD4" s="898"/>
      <c r="AE4" s="899" t="s">
        <v>271</v>
      </c>
      <c r="AF4" s="895"/>
      <c r="AG4" s="895"/>
      <c r="AH4" s="895"/>
      <c r="AI4" s="895"/>
      <c r="AJ4" s="895"/>
      <c r="AK4" s="895"/>
      <c r="AL4" s="895"/>
      <c r="AM4" s="895"/>
      <c r="AN4" s="895"/>
      <c r="AO4" s="895"/>
      <c r="AP4" s="900"/>
      <c r="AQ4" s="901" t="s">
        <v>19</v>
      </c>
      <c r="AR4" s="897"/>
      <c r="AS4" s="897"/>
      <c r="AT4" s="897"/>
      <c r="AU4" s="897"/>
      <c r="AV4" s="897"/>
      <c r="AW4" s="897"/>
      <c r="AX4" s="902"/>
    </row>
    <row r="5" spans="1:50" ht="30" customHeight="1" x14ac:dyDescent="0.15">
      <c r="A5" s="903" t="s">
        <v>118</v>
      </c>
      <c r="B5" s="904"/>
      <c r="C5" s="904"/>
      <c r="D5" s="904"/>
      <c r="E5" s="904"/>
      <c r="F5" s="905"/>
      <c r="G5" s="906" t="s">
        <v>435</v>
      </c>
      <c r="H5" s="907"/>
      <c r="I5" s="907"/>
      <c r="J5" s="907"/>
      <c r="K5" s="907"/>
      <c r="L5" s="907"/>
      <c r="M5" s="908" t="s">
        <v>115</v>
      </c>
      <c r="N5" s="909"/>
      <c r="O5" s="909"/>
      <c r="P5" s="909"/>
      <c r="Q5" s="909"/>
      <c r="R5" s="910"/>
      <c r="S5" s="911" t="s">
        <v>235</v>
      </c>
      <c r="T5" s="907"/>
      <c r="U5" s="907"/>
      <c r="V5" s="907"/>
      <c r="W5" s="907"/>
      <c r="X5" s="912"/>
      <c r="Y5" s="913" t="s">
        <v>21</v>
      </c>
      <c r="Z5" s="730"/>
      <c r="AA5" s="730"/>
      <c r="AB5" s="730"/>
      <c r="AC5" s="730"/>
      <c r="AD5" s="731"/>
      <c r="AE5" s="914" t="s">
        <v>411</v>
      </c>
      <c r="AF5" s="914"/>
      <c r="AG5" s="914"/>
      <c r="AH5" s="914"/>
      <c r="AI5" s="914"/>
      <c r="AJ5" s="914"/>
      <c r="AK5" s="914"/>
      <c r="AL5" s="914"/>
      <c r="AM5" s="914"/>
      <c r="AN5" s="914"/>
      <c r="AO5" s="914"/>
      <c r="AP5" s="915"/>
      <c r="AQ5" s="916" t="s">
        <v>110</v>
      </c>
      <c r="AR5" s="917"/>
      <c r="AS5" s="917"/>
      <c r="AT5" s="917"/>
      <c r="AU5" s="917"/>
      <c r="AV5" s="917"/>
      <c r="AW5" s="917"/>
      <c r="AX5" s="918"/>
    </row>
    <row r="6" spans="1:50" ht="39" customHeight="1" x14ac:dyDescent="0.15">
      <c r="A6" s="848" t="s">
        <v>23</v>
      </c>
      <c r="B6" s="849"/>
      <c r="C6" s="849"/>
      <c r="D6" s="849"/>
      <c r="E6" s="849"/>
      <c r="F6" s="849"/>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53" t="s">
        <v>2</v>
      </c>
      <c r="B7" s="854"/>
      <c r="C7" s="854"/>
      <c r="D7" s="854"/>
      <c r="E7" s="854"/>
      <c r="F7" s="855"/>
      <c r="G7" s="856" t="s">
        <v>402</v>
      </c>
      <c r="H7" s="767"/>
      <c r="I7" s="767"/>
      <c r="J7" s="767"/>
      <c r="K7" s="767"/>
      <c r="L7" s="767"/>
      <c r="M7" s="767"/>
      <c r="N7" s="767"/>
      <c r="O7" s="767"/>
      <c r="P7" s="767"/>
      <c r="Q7" s="767"/>
      <c r="R7" s="767"/>
      <c r="S7" s="767"/>
      <c r="T7" s="767"/>
      <c r="U7" s="767"/>
      <c r="V7" s="767"/>
      <c r="W7" s="767"/>
      <c r="X7" s="768"/>
      <c r="Y7" s="857" t="s">
        <v>224</v>
      </c>
      <c r="Z7" s="260"/>
      <c r="AA7" s="260"/>
      <c r="AB7" s="260"/>
      <c r="AC7" s="260"/>
      <c r="AD7" s="858"/>
      <c r="AE7" s="859" t="s">
        <v>100</v>
      </c>
      <c r="AF7" s="860"/>
      <c r="AG7" s="860"/>
      <c r="AH7" s="860"/>
      <c r="AI7" s="860"/>
      <c r="AJ7" s="860"/>
      <c r="AK7" s="860"/>
      <c r="AL7" s="860"/>
      <c r="AM7" s="860"/>
      <c r="AN7" s="860"/>
      <c r="AO7" s="860"/>
      <c r="AP7" s="860"/>
      <c r="AQ7" s="860"/>
      <c r="AR7" s="860"/>
      <c r="AS7" s="860"/>
      <c r="AT7" s="860"/>
      <c r="AU7" s="860"/>
      <c r="AV7" s="860"/>
      <c r="AW7" s="860"/>
      <c r="AX7" s="861"/>
    </row>
    <row r="8" spans="1:50" ht="53.25" customHeight="1" x14ac:dyDescent="0.15">
      <c r="A8" s="853" t="s">
        <v>309</v>
      </c>
      <c r="B8" s="854"/>
      <c r="C8" s="854"/>
      <c r="D8" s="854"/>
      <c r="E8" s="854"/>
      <c r="F8" s="855"/>
      <c r="G8" s="862" t="str">
        <f>入力規則等!A27</f>
        <v>地方創生</v>
      </c>
      <c r="H8" s="863"/>
      <c r="I8" s="863"/>
      <c r="J8" s="863"/>
      <c r="K8" s="863"/>
      <c r="L8" s="863"/>
      <c r="M8" s="863"/>
      <c r="N8" s="863"/>
      <c r="O8" s="863"/>
      <c r="P8" s="863"/>
      <c r="Q8" s="863"/>
      <c r="R8" s="863"/>
      <c r="S8" s="863"/>
      <c r="T8" s="863"/>
      <c r="U8" s="863"/>
      <c r="V8" s="863"/>
      <c r="W8" s="863"/>
      <c r="X8" s="864"/>
      <c r="Y8" s="865" t="s">
        <v>311</v>
      </c>
      <c r="Z8" s="866"/>
      <c r="AA8" s="866"/>
      <c r="AB8" s="866"/>
      <c r="AC8" s="866"/>
      <c r="AD8" s="867"/>
      <c r="AE8" s="868" t="str">
        <f>入力規則等!K13</f>
        <v>その他の事項経費</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116" t="s">
        <v>68</v>
      </c>
      <c r="B9" s="117"/>
      <c r="C9" s="117"/>
      <c r="D9" s="117"/>
      <c r="E9" s="117"/>
      <c r="F9" s="117"/>
      <c r="G9" s="870" t="s">
        <v>218</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873" t="s">
        <v>76</v>
      </c>
      <c r="B10" s="874"/>
      <c r="C10" s="874"/>
      <c r="D10" s="874"/>
      <c r="E10" s="874"/>
      <c r="F10" s="874"/>
      <c r="G10" s="875" t="s">
        <v>357</v>
      </c>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6"/>
      <c r="AT10" s="876"/>
      <c r="AU10" s="876"/>
      <c r="AV10" s="876"/>
      <c r="AW10" s="876"/>
      <c r="AX10" s="877"/>
    </row>
    <row r="11" spans="1:50" ht="42" customHeight="1" x14ac:dyDescent="0.15">
      <c r="A11" s="873" t="s">
        <v>18</v>
      </c>
      <c r="B11" s="874"/>
      <c r="C11" s="874"/>
      <c r="D11" s="874"/>
      <c r="E11" s="874"/>
      <c r="F11" s="878"/>
      <c r="G11" s="879" t="str">
        <f>入力規則等!P10</f>
        <v>直接実施、委託・請負</v>
      </c>
      <c r="H11" s="880"/>
      <c r="I11" s="880"/>
      <c r="J11" s="880"/>
      <c r="K11" s="880"/>
      <c r="L11" s="880"/>
      <c r="M11" s="880"/>
      <c r="N11" s="880"/>
      <c r="O11" s="880"/>
      <c r="P11" s="880"/>
      <c r="Q11" s="880"/>
      <c r="R11" s="880"/>
      <c r="S11" s="880"/>
      <c r="T11" s="880"/>
      <c r="U11" s="880"/>
      <c r="V11" s="880"/>
      <c r="W11" s="880"/>
      <c r="X11" s="880"/>
      <c r="Y11" s="880"/>
      <c r="Z11" s="880"/>
      <c r="AA11" s="880"/>
      <c r="AB11" s="880"/>
      <c r="AC11" s="880"/>
      <c r="AD11" s="880"/>
      <c r="AE11" s="880"/>
      <c r="AF11" s="880"/>
      <c r="AG11" s="880"/>
      <c r="AH11" s="880"/>
      <c r="AI11" s="880"/>
      <c r="AJ11" s="880"/>
      <c r="AK11" s="880"/>
      <c r="AL11" s="880"/>
      <c r="AM11" s="880"/>
      <c r="AN11" s="880"/>
      <c r="AO11" s="880"/>
      <c r="AP11" s="880"/>
      <c r="AQ11" s="880"/>
      <c r="AR11" s="880"/>
      <c r="AS11" s="880"/>
      <c r="AT11" s="880"/>
      <c r="AU11" s="880"/>
      <c r="AV11" s="880"/>
      <c r="AW11" s="880"/>
      <c r="AX11" s="881"/>
    </row>
    <row r="12" spans="1:50" ht="21" customHeight="1" x14ac:dyDescent="0.15">
      <c r="A12" s="113" t="s">
        <v>71</v>
      </c>
      <c r="B12" s="114"/>
      <c r="C12" s="114"/>
      <c r="D12" s="114"/>
      <c r="E12" s="114"/>
      <c r="F12" s="115"/>
      <c r="G12" s="882"/>
      <c r="H12" s="883"/>
      <c r="I12" s="883"/>
      <c r="J12" s="883"/>
      <c r="K12" s="883"/>
      <c r="L12" s="883"/>
      <c r="M12" s="883"/>
      <c r="N12" s="883"/>
      <c r="O12" s="883"/>
      <c r="P12" s="270" t="s">
        <v>157</v>
      </c>
      <c r="Q12" s="271"/>
      <c r="R12" s="271"/>
      <c r="S12" s="271"/>
      <c r="T12" s="271"/>
      <c r="U12" s="271"/>
      <c r="V12" s="272"/>
      <c r="W12" s="270" t="s">
        <v>392</v>
      </c>
      <c r="X12" s="271"/>
      <c r="Y12" s="271"/>
      <c r="Z12" s="271"/>
      <c r="AA12" s="271"/>
      <c r="AB12" s="271"/>
      <c r="AC12" s="272"/>
      <c r="AD12" s="270" t="s">
        <v>66</v>
      </c>
      <c r="AE12" s="271"/>
      <c r="AF12" s="271"/>
      <c r="AG12" s="271"/>
      <c r="AH12" s="271"/>
      <c r="AI12" s="271"/>
      <c r="AJ12" s="272"/>
      <c r="AK12" s="270" t="s">
        <v>345</v>
      </c>
      <c r="AL12" s="271"/>
      <c r="AM12" s="271"/>
      <c r="AN12" s="271"/>
      <c r="AO12" s="271"/>
      <c r="AP12" s="271"/>
      <c r="AQ12" s="272"/>
      <c r="AR12" s="270" t="s">
        <v>406</v>
      </c>
      <c r="AS12" s="271"/>
      <c r="AT12" s="271"/>
      <c r="AU12" s="271"/>
      <c r="AV12" s="271"/>
      <c r="AW12" s="271"/>
      <c r="AX12" s="884"/>
    </row>
    <row r="13" spans="1:50" ht="21" customHeight="1" x14ac:dyDescent="0.15">
      <c r="A13" s="76"/>
      <c r="B13" s="77"/>
      <c r="C13" s="77"/>
      <c r="D13" s="77"/>
      <c r="E13" s="77"/>
      <c r="F13" s="78"/>
      <c r="G13" s="429" t="s">
        <v>3</v>
      </c>
      <c r="H13" s="430"/>
      <c r="I13" s="841" t="s">
        <v>12</v>
      </c>
      <c r="J13" s="842"/>
      <c r="K13" s="842"/>
      <c r="L13" s="842"/>
      <c r="M13" s="842"/>
      <c r="N13" s="842"/>
      <c r="O13" s="843"/>
      <c r="P13" s="798">
        <v>87</v>
      </c>
      <c r="Q13" s="799"/>
      <c r="R13" s="799"/>
      <c r="S13" s="799"/>
      <c r="T13" s="799"/>
      <c r="U13" s="799"/>
      <c r="V13" s="800"/>
      <c r="W13" s="798">
        <v>82</v>
      </c>
      <c r="X13" s="799"/>
      <c r="Y13" s="799"/>
      <c r="Z13" s="799"/>
      <c r="AA13" s="799"/>
      <c r="AB13" s="799"/>
      <c r="AC13" s="800"/>
      <c r="AD13" s="798">
        <v>83</v>
      </c>
      <c r="AE13" s="799"/>
      <c r="AF13" s="799"/>
      <c r="AG13" s="799"/>
      <c r="AH13" s="799"/>
      <c r="AI13" s="799"/>
      <c r="AJ13" s="800"/>
      <c r="AK13" s="798">
        <v>92</v>
      </c>
      <c r="AL13" s="799"/>
      <c r="AM13" s="799"/>
      <c r="AN13" s="799"/>
      <c r="AO13" s="799"/>
      <c r="AP13" s="799"/>
      <c r="AQ13" s="800"/>
      <c r="AR13" s="813">
        <v>130</v>
      </c>
      <c r="AS13" s="814"/>
      <c r="AT13" s="814"/>
      <c r="AU13" s="814"/>
      <c r="AV13" s="814"/>
      <c r="AW13" s="814"/>
      <c r="AX13" s="844"/>
    </row>
    <row r="14" spans="1:50" ht="21" customHeight="1" x14ac:dyDescent="0.15">
      <c r="A14" s="76"/>
      <c r="B14" s="77"/>
      <c r="C14" s="77"/>
      <c r="D14" s="77"/>
      <c r="E14" s="77"/>
      <c r="F14" s="78"/>
      <c r="G14" s="431"/>
      <c r="H14" s="432"/>
      <c r="I14" s="827" t="s">
        <v>5</v>
      </c>
      <c r="J14" s="833"/>
      <c r="K14" s="833"/>
      <c r="L14" s="833"/>
      <c r="M14" s="833"/>
      <c r="N14" s="833"/>
      <c r="O14" s="834"/>
      <c r="P14" s="798" t="s">
        <v>402</v>
      </c>
      <c r="Q14" s="799"/>
      <c r="R14" s="799"/>
      <c r="S14" s="799"/>
      <c r="T14" s="799"/>
      <c r="U14" s="799"/>
      <c r="V14" s="800"/>
      <c r="W14" s="798" t="s">
        <v>402</v>
      </c>
      <c r="X14" s="799"/>
      <c r="Y14" s="799"/>
      <c r="Z14" s="799"/>
      <c r="AA14" s="799"/>
      <c r="AB14" s="799"/>
      <c r="AC14" s="800"/>
      <c r="AD14" s="798" t="s">
        <v>402</v>
      </c>
      <c r="AE14" s="799"/>
      <c r="AF14" s="799"/>
      <c r="AG14" s="799"/>
      <c r="AH14" s="799"/>
      <c r="AI14" s="799"/>
      <c r="AJ14" s="800"/>
      <c r="AK14" s="798"/>
      <c r="AL14" s="799"/>
      <c r="AM14" s="799"/>
      <c r="AN14" s="799"/>
      <c r="AO14" s="799"/>
      <c r="AP14" s="799"/>
      <c r="AQ14" s="800"/>
      <c r="AR14" s="845"/>
      <c r="AS14" s="845"/>
      <c r="AT14" s="845"/>
      <c r="AU14" s="845"/>
      <c r="AV14" s="845"/>
      <c r="AW14" s="845"/>
      <c r="AX14" s="846"/>
    </row>
    <row r="15" spans="1:50" ht="21" customHeight="1" x14ac:dyDescent="0.15">
      <c r="A15" s="76"/>
      <c r="B15" s="77"/>
      <c r="C15" s="77"/>
      <c r="D15" s="77"/>
      <c r="E15" s="77"/>
      <c r="F15" s="78"/>
      <c r="G15" s="431"/>
      <c r="H15" s="432"/>
      <c r="I15" s="827" t="s">
        <v>95</v>
      </c>
      <c r="J15" s="828"/>
      <c r="K15" s="828"/>
      <c r="L15" s="828"/>
      <c r="M15" s="828"/>
      <c r="N15" s="828"/>
      <c r="O15" s="829"/>
      <c r="P15" s="798" t="s">
        <v>402</v>
      </c>
      <c r="Q15" s="799"/>
      <c r="R15" s="799"/>
      <c r="S15" s="799"/>
      <c r="T15" s="799"/>
      <c r="U15" s="799"/>
      <c r="V15" s="800"/>
      <c r="W15" s="798" t="s">
        <v>402</v>
      </c>
      <c r="X15" s="799"/>
      <c r="Y15" s="799"/>
      <c r="Z15" s="799"/>
      <c r="AA15" s="799"/>
      <c r="AB15" s="799"/>
      <c r="AC15" s="800"/>
      <c r="AD15" s="798" t="s">
        <v>402</v>
      </c>
      <c r="AE15" s="799"/>
      <c r="AF15" s="799"/>
      <c r="AG15" s="799"/>
      <c r="AH15" s="799"/>
      <c r="AI15" s="799"/>
      <c r="AJ15" s="800"/>
      <c r="AK15" s="798" t="s">
        <v>402</v>
      </c>
      <c r="AL15" s="799"/>
      <c r="AM15" s="799"/>
      <c r="AN15" s="799"/>
      <c r="AO15" s="799"/>
      <c r="AP15" s="799"/>
      <c r="AQ15" s="800"/>
      <c r="AR15" s="798"/>
      <c r="AS15" s="799"/>
      <c r="AT15" s="799"/>
      <c r="AU15" s="799"/>
      <c r="AV15" s="799"/>
      <c r="AW15" s="799"/>
      <c r="AX15" s="847"/>
    </row>
    <row r="16" spans="1:50" ht="21" customHeight="1" x14ac:dyDescent="0.15">
      <c r="A16" s="76"/>
      <c r="B16" s="77"/>
      <c r="C16" s="77"/>
      <c r="D16" s="77"/>
      <c r="E16" s="77"/>
      <c r="F16" s="78"/>
      <c r="G16" s="431"/>
      <c r="H16" s="432"/>
      <c r="I16" s="827" t="s">
        <v>50</v>
      </c>
      <c r="J16" s="828"/>
      <c r="K16" s="828"/>
      <c r="L16" s="828"/>
      <c r="M16" s="828"/>
      <c r="N16" s="828"/>
      <c r="O16" s="829"/>
      <c r="P16" s="798" t="s">
        <v>402</v>
      </c>
      <c r="Q16" s="799"/>
      <c r="R16" s="799"/>
      <c r="S16" s="799"/>
      <c r="T16" s="799"/>
      <c r="U16" s="799"/>
      <c r="V16" s="800"/>
      <c r="W16" s="798" t="s">
        <v>402</v>
      </c>
      <c r="X16" s="799"/>
      <c r="Y16" s="799"/>
      <c r="Z16" s="799"/>
      <c r="AA16" s="799"/>
      <c r="AB16" s="799"/>
      <c r="AC16" s="800"/>
      <c r="AD16" s="798" t="s">
        <v>402</v>
      </c>
      <c r="AE16" s="799"/>
      <c r="AF16" s="799"/>
      <c r="AG16" s="799"/>
      <c r="AH16" s="799"/>
      <c r="AI16" s="799"/>
      <c r="AJ16" s="800"/>
      <c r="AK16" s="798"/>
      <c r="AL16" s="799"/>
      <c r="AM16" s="799"/>
      <c r="AN16" s="799"/>
      <c r="AO16" s="799"/>
      <c r="AP16" s="799"/>
      <c r="AQ16" s="800"/>
      <c r="AR16" s="830"/>
      <c r="AS16" s="831"/>
      <c r="AT16" s="831"/>
      <c r="AU16" s="831"/>
      <c r="AV16" s="831"/>
      <c r="AW16" s="831"/>
      <c r="AX16" s="832"/>
    </row>
    <row r="17" spans="1:50" ht="24.75" customHeight="1" x14ac:dyDescent="0.15">
      <c r="A17" s="76"/>
      <c r="B17" s="77"/>
      <c r="C17" s="77"/>
      <c r="D17" s="77"/>
      <c r="E17" s="77"/>
      <c r="F17" s="78"/>
      <c r="G17" s="431"/>
      <c r="H17" s="432"/>
      <c r="I17" s="827" t="s">
        <v>106</v>
      </c>
      <c r="J17" s="833"/>
      <c r="K17" s="833"/>
      <c r="L17" s="833"/>
      <c r="M17" s="833"/>
      <c r="N17" s="833"/>
      <c r="O17" s="834"/>
      <c r="P17" s="798" t="s">
        <v>402</v>
      </c>
      <c r="Q17" s="799"/>
      <c r="R17" s="799"/>
      <c r="S17" s="799"/>
      <c r="T17" s="799"/>
      <c r="U17" s="799"/>
      <c r="V17" s="800"/>
      <c r="W17" s="798" t="s">
        <v>402</v>
      </c>
      <c r="X17" s="799"/>
      <c r="Y17" s="799"/>
      <c r="Z17" s="799"/>
      <c r="AA17" s="799"/>
      <c r="AB17" s="799"/>
      <c r="AC17" s="800"/>
      <c r="AD17" s="798" t="s">
        <v>402</v>
      </c>
      <c r="AE17" s="799"/>
      <c r="AF17" s="799"/>
      <c r="AG17" s="799"/>
      <c r="AH17" s="799"/>
      <c r="AI17" s="799"/>
      <c r="AJ17" s="800"/>
      <c r="AK17" s="798"/>
      <c r="AL17" s="799"/>
      <c r="AM17" s="799"/>
      <c r="AN17" s="799"/>
      <c r="AO17" s="799"/>
      <c r="AP17" s="799"/>
      <c r="AQ17" s="800"/>
      <c r="AR17" s="835"/>
      <c r="AS17" s="835"/>
      <c r="AT17" s="835"/>
      <c r="AU17" s="835"/>
      <c r="AV17" s="835"/>
      <c r="AW17" s="835"/>
      <c r="AX17" s="836"/>
    </row>
    <row r="18" spans="1:50" ht="24.75" customHeight="1" x14ac:dyDescent="0.15">
      <c r="A18" s="76"/>
      <c r="B18" s="77"/>
      <c r="C18" s="77"/>
      <c r="D18" s="77"/>
      <c r="E18" s="77"/>
      <c r="F18" s="78"/>
      <c r="G18" s="433"/>
      <c r="H18" s="434"/>
      <c r="I18" s="837" t="s">
        <v>63</v>
      </c>
      <c r="J18" s="838"/>
      <c r="K18" s="838"/>
      <c r="L18" s="838"/>
      <c r="M18" s="838"/>
      <c r="N18" s="838"/>
      <c r="O18" s="839"/>
      <c r="P18" s="794">
        <f>SUM(P13:V17)</f>
        <v>87</v>
      </c>
      <c r="Q18" s="795"/>
      <c r="R18" s="795"/>
      <c r="S18" s="795"/>
      <c r="T18" s="795"/>
      <c r="U18" s="795"/>
      <c r="V18" s="796"/>
      <c r="W18" s="794">
        <f>SUM(W13:AC17)</f>
        <v>82</v>
      </c>
      <c r="X18" s="795"/>
      <c r="Y18" s="795"/>
      <c r="Z18" s="795"/>
      <c r="AA18" s="795"/>
      <c r="AB18" s="795"/>
      <c r="AC18" s="796"/>
      <c r="AD18" s="794">
        <f>SUM(AD13:AJ17)</f>
        <v>83</v>
      </c>
      <c r="AE18" s="795"/>
      <c r="AF18" s="795"/>
      <c r="AG18" s="795"/>
      <c r="AH18" s="795"/>
      <c r="AI18" s="795"/>
      <c r="AJ18" s="796"/>
      <c r="AK18" s="794">
        <f>SUM(AK13:AQ17)</f>
        <v>92</v>
      </c>
      <c r="AL18" s="795"/>
      <c r="AM18" s="795"/>
      <c r="AN18" s="795"/>
      <c r="AO18" s="795"/>
      <c r="AP18" s="795"/>
      <c r="AQ18" s="796"/>
      <c r="AR18" s="794">
        <f>SUM(AR13:AX17)</f>
        <v>130</v>
      </c>
      <c r="AS18" s="795"/>
      <c r="AT18" s="795"/>
      <c r="AU18" s="795"/>
      <c r="AV18" s="795"/>
      <c r="AW18" s="795"/>
      <c r="AX18" s="840"/>
    </row>
    <row r="19" spans="1:50" ht="24.75" customHeight="1" x14ac:dyDescent="0.15">
      <c r="A19" s="76"/>
      <c r="B19" s="77"/>
      <c r="C19" s="77"/>
      <c r="D19" s="77"/>
      <c r="E19" s="77"/>
      <c r="F19" s="78"/>
      <c r="G19" s="819" t="s">
        <v>29</v>
      </c>
      <c r="H19" s="820"/>
      <c r="I19" s="820"/>
      <c r="J19" s="820"/>
      <c r="K19" s="820"/>
      <c r="L19" s="820"/>
      <c r="M19" s="820"/>
      <c r="N19" s="820"/>
      <c r="O19" s="820"/>
      <c r="P19" s="798">
        <v>84</v>
      </c>
      <c r="Q19" s="799"/>
      <c r="R19" s="799"/>
      <c r="S19" s="799"/>
      <c r="T19" s="799"/>
      <c r="U19" s="799"/>
      <c r="V19" s="800"/>
      <c r="W19" s="798">
        <v>80</v>
      </c>
      <c r="X19" s="799"/>
      <c r="Y19" s="799"/>
      <c r="Z19" s="799"/>
      <c r="AA19" s="799"/>
      <c r="AB19" s="799"/>
      <c r="AC19" s="800"/>
      <c r="AD19" s="798">
        <v>82</v>
      </c>
      <c r="AE19" s="799"/>
      <c r="AF19" s="799"/>
      <c r="AG19" s="799"/>
      <c r="AH19" s="799"/>
      <c r="AI19" s="799"/>
      <c r="AJ19" s="800"/>
      <c r="AK19" s="821"/>
      <c r="AL19" s="821"/>
      <c r="AM19" s="821"/>
      <c r="AN19" s="821"/>
      <c r="AO19" s="821"/>
      <c r="AP19" s="821"/>
      <c r="AQ19" s="821"/>
      <c r="AR19" s="821"/>
      <c r="AS19" s="821"/>
      <c r="AT19" s="821"/>
      <c r="AU19" s="821"/>
      <c r="AV19" s="821"/>
      <c r="AW19" s="821"/>
      <c r="AX19" s="822"/>
    </row>
    <row r="20" spans="1:50" ht="24.75" customHeight="1" x14ac:dyDescent="0.15">
      <c r="A20" s="76"/>
      <c r="B20" s="77"/>
      <c r="C20" s="77"/>
      <c r="D20" s="77"/>
      <c r="E20" s="77"/>
      <c r="F20" s="78"/>
      <c r="G20" s="819" t="s">
        <v>31</v>
      </c>
      <c r="H20" s="820"/>
      <c r="I20" s="820"/>
      <c r="J20" s="820"/>
      <c r="K20" s="820"/>
      <c r="L20" s="820"/>
      <c r="M20" s="820"/>
      <c r="N20" s="820"/>
      <c r="O20" s="820"/>
      <c r="P20" s="823">
        <f>IF(P18=0,"-",SUM(P19)/P18)</f>
        <v>0.96551724137931061</v>
      </c>
      <c r="Q20" s="823"/>
      <c r="R20" s="823"/>
      <c r="S20" s="823"/>
      <c r="T20" s="823"/>
      <c r="U20" s="823"/>
      <c r="V20" s="823"/>
      <c r="W20" s="823">
        <f>IF(W18=0,"-",SUM(W19)/W18)</f>
        <v>0.97560975609756084</v>
      </c>
      <c r="X20" s="823"/>
      <c r="Y20" s="823"/>
      <c r="Z20" s="823"/>
      <c r="AA20" s="823"/>
      <c r="AB20" s="823"/>
      <c r="AC20" s="823"/>
      <c r="AD20" s="823">
        <f>IF(AD18=0,"-",SUM(AD19)/AD18)</f>
        <v>0.98795180722891551</v>
      </c>
      <c r="AE20" s="823"/>
      <c r="AF20" s="823"/>
      <c r="AG20" s="823"/>
      <c r="AH20" s="823"/>
      <c r="AI20" s="823"/>
      <c r="AJ20" s="823"/>
      <c r="AK20" s="821"/>
      <c r="AL20" s="821"/>
      <c r="AM20" s="821"/>
      <c r="AN20" s="821"/>
      <c r="AO20" s="821"/>
      <c r="AP20" s="821"/>
      <c r="AQ20" s="824"/>
      <c r="AR20" s="824"/>
      <c r="AS20" s="824"/>
      <c r="AT20" s="824"/>
      <c r="AU20" s="821"/>
      <c r="AV20" s="821"/>
      <c r="AW20" s="821"/>
      <c r="AX20" s="822"/>
    </row>
    <row r="21" spans="1:50" ht="25.5" customHeight="1" x14ac:dyDescent="0.15">
      <c r="A21" s="116"/>
      <c r="B21" s="117"/>
      <c r="C21" s="117"/>
      <c r="D21" s="117"/>
      <c r="E21" s="117"/>
      <c r="F21" s="118"/>
      <c r="G21" s="825" t="s">
        <v>373</v>
      </c>
      <c r="H21" s="826"/>
      <c r="I21" s="826"/>
      <c r="J21" s="826"/>
      <c r="K21" s="826"/>
      <c r="L21" s="826"/>
      <c r="M21" s="826"/>
      <c r="N21" s="826"/>
      <c r="O21" s="826"/>
      <c r="P21" s="823">
        <f>IF(P19=0,"-",SUM(P19)/SUM(P13,P14))</f>
        <v>0.96551724137931061</v>
      </c>
      <c r="Q21" s="823"/>
      <c r="R21" s="823"/>
      <c r="S21" s="823"/>
      <c r="T21" s="823"/>
      <c r="U21" s="823"/>
      <c r="V21" s="823"/>
      <c r="W21" s="823">
        <f>IF(W19=0,"-",SUM(W19)/SUM(W13,W14))</f>
        <v>0.97560975609756084</v>
      </c>
      <c r="X21" s="823"/>
      <c r="Y21" s="823"/>
      <c r="Z21" s="823"/>
      <c r="AA21" s="823"/>
      <c r="AB21" s="823"/>
      <c r="AC21" s="823"/>
      <c r="AD21" s="823">
        <f>IF(AD19=0,"-",SUM(AD19)/SUM(AD13,AD14))</f>
        <v>0.98795180722891551</v>
      </c>
      <c r="AE21" s="823"/>
      <c r="AF21" s="823"/>
      <c r="AG21" s="823"/>
      <c r="AH21" s="823"/>
      <c r="AI21" s="823"/>
      <c r="AJ21" s="823"/>
      <c r="AK21" s="821"/>
      <c r="AL21" s="821"/>
      <c r="AM21" s="821"/>
      <c r="AN21" s="821"/>
      <c r="AO21" s="821"/>
      <c r="AP21" s="821"/>
      <c r="AQ21" s="824"/>
      <c r="AR21" s="824"/>
      <c r="AS21" s="824"/>
      <c r="AT21" s="824"/>
      <c r="AU21" s="821"/>
      <c r="AV21" s="821"/>
      <c r="AW21" s="821"/>
      <c r="AX21" s="822"/>
    </row>
    <row r="22" spans="1:50" ht="18.75" customHeight="1" x14ac:dyDescent="0.15">
      <c r="A22" s="119" t="s">
        <v>409</v>
      </c>
      <c r="B22" s="120"/>
      <c r="C22" s="120"/>
      <c r="D22" s="120"/>
      <c r="E22" s="120"/>
      <c r="F22" s="121"/>
      <c r="G22" s="808" t="s">
        <v>209</v>
      </c>
      <c r="H22" s="188"/>
      <c r="I22" s="188"/>
      <c r="J22" s="188"/>
      <c r="K22" s="188"/>
      <c r="L22" s="188"/>
      <c r="M22" s="188"/>
      <c r="N22" s="188"/>
      <c r="O22" s="189"/>
      <c r="P22" s="187" t="s">
        <v>389</v>
      </c>
      <c r="Q22" s="188"/>
      <c r="R22" s="188"/>
      <c r="S22" s="188"/>
      <c r="T22" s="188"/>
      <c r="U22" s="188"/>
      <c r="V22" s="189"/>
      <c r="W22" s="187" t="s">
        <v>280</v>
      </c>
      <c r="X22" s="188"/>
      <c r="Y22" s="188"/>
      <c r="Z22" s="188"/>
      <c r="AA22" s="188"/>
      <c r="AB22" s="188"/>
      <c r="AC22" s="189"/>
      <c r="AD22" s="187" t="s">
        <v>154</v>
      </c>
      <c r="AE22" s="188"/>
      <c r="AF22" s="188"/>
      <c r="AG22" s="188"/>
      <c r="AH22" s="188"/>
      <c r="AI22" s="188"/>
      <c r="AJ22" s="188"/>
      <c r="AK22" s="188"/>
      <c r="AL22" s="188"/>
      <c r="AM22" s="188"/>
      <c r="AN22" s="188"/>
      <c r="AO22" s="188"/>
      <c r="AP22" s="188"/>
      <c r="AQ22" s="188"/>
      <c r="AR22" s="188"/>
      <c r="AS22" s="188"/>
      <c r="AT22" s="188"/>
      <c r="AU22" s="188"/>
      <c r="AV22" s="188"/>
      <c r="AW22" s="188"/>
      <c r="AX22" s="809"/>
    </row>
    <row r="23" spans="1:50" ht="25.5" customHeight="1" x14ac:dyDescent="0.15">
      <c r="A23" s="122"/>
      <c r="B23" s="123"/>
      <c r="C23" s="123"/>
      <c r="D23" s="123"/>
      <c r="E23" s="123"/>
      <c r="F23" s="124"/>
      <c r="G23" s="810" t="s">
        <v>360</v>
      </c>
      <c r="H23" s="811"/>
      <c r="I23" s="811"/>
      <c r="J23" s="811"/>
      <c r="K23" s="811"/>
      <c r="L23" s="811"/>
      <c r="M23" s="811"/>
      <c r="N23" s="811"/>
      <c r="O23" s="812"/>
      <c r="P23" s="813">
        <v>88</v>
      </c>
      <c r="Q23" s="814"/>
      <c r="R23" s="814"/>
      <c r="S23" s="814"/>
      <c r="T23" s="814"/>
      <c r="U23" s="814"/>
      <c r="V23" s="815"/>
      <c r="W23" s="813">
        <v>126</v>
      </c>
      <c r="X23" s="814"/>
      <c r="Y23" s="814"/>
      <c r="Z23" s="814"/>
      <c r="AA23" s="814"/>
      <c r="AB23" s="814"/>
      <c r="AC23" s="815"/>
      <c r="AD23" s="128" t="s">
        <v>543</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6" t="s">
        <v>266</v>
      </c>
      <c r="H24" s="817"/>
      <c r="I24" s="817"/>
      <c r="J24" s="817"/>
      <c r="K24" s="817"/>
      <c r="L24" s="817"/>
      <c r="M24" s="817"/>
      <c r="N24" s="817"/>
      <c r="O24" s="818"/>
      <c r="P24" s="798">
        <v>2</v>
      </c>
      <c r="Q24" s="799"/>
      <c r="R24" s="799"/>
      <c r="S24" s="799"/>
      <c r="T24" s="799"/>
      <c r="U24" s="799"/>
      <c r="V24" s="800"/>
      <c r="W24" s="798">
        <v>2</v>
      </c>
      <c r="X24" s="799"/>
      <c r="Y24" s="799"/>
      <c r="Z24" s="799"/>
      <c r="AA24" s="799"/>
      <c r="AB24" s="799"/>
      <c r="AC24" s="80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6" t="s">
        <v>499</v>
      </c>
      <c r="H25" s="817"/>
      <c r="I25" s="817"/>
      <c r="J25" s="817"/>
      <c r="K25" s="817"/>
      <c r="L25" s="817"/>
      <c r="M25" s="817"/>
      <c r="N25" s="817"/>
      <c r="O25" s="818"/>
      <c r="P25" s="798">
        <v>1</v>
      </c>
      <c r="Q25" s="799"/>
      <c r="R25" s="799"/>
      <c r="S25" s="799"/>
      <c r="T25" s="799"/>
      <c r="U25" s="799"/>
      <c r="V25" s="800"/>
      <c r="W25" s="798">
        <v>1</v>
      </c>
      <c r="X25" s="799"/>
      <c r="Y25" s="799"/>
      <c r="Z25" s="799"/>
      <c r="AA25" s="799"/>
      <c r="AB25" s="799"/>
      <c r="AC25" s="80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6" t="s">
        <v>489</v>
      </c>
      <c r="H26" s="817"/>
      <c r="I26" s="817"/>
      <c r="J26" s="817"/>
      <c r="K26" s="817"/>
      <c r="L26" s="817"/>
      <c r="M26" s="817"/>
      <c r="N26" s="817"/>
      <c r="O26" s="818"/>
      <c r="P26" s="798">
        <v>0.6</v>
      </c>
      <c r="Q26" s="799"/>
      <c r="R26" s="799"/>
      <c r="S26" s="799"/>
      <c r="T26" s="799"/>
      <c r="U26" s="799"/>
      <c r="V26" s="800"/>
      <c r="W26" s="798">
        <v>0.8</v>
      </c>
      <c r="X26" s="799"/>
      <c r="Y26" s="799"/>
      <c r="Z26" s="799"/>
      <c r="AA26" s="799"/>
      <c r="AB26" s="799"/>
      <c r="AC26" s="80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16"/>
      <c r="H27" s="817"/>
      <c r="I27" s="817"/>
      <c r="J27" s="817"/>
      <c r="K27" s="817"/>
      <c r="L27" s="817"/>
      <c r="M27" s="817"/>
      <c r="N27" s="817"/>
      <c r="O27" s="818"/>
      <c r="P27" s="798">
        <v>0</v>
      </c>
      <c r="Q27" s="799"/>
      <c r="R27" s="799"/>
      <c r="S27" s="799"/>
      <c r="T27" s="799"/>
      <c r="U27" s="799"/>
      <c r="V27" s="800"/>
      <c r="W27" s="798"/>
      <c r="X27" s="799"/>
      <c r="Y27" s="799"/>
      <c r="Z27" s="799"/>
      <c r="AA27" s="799"/>
      <c r="AB27" s="799"/>
      <c r="AC27" s="80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1" t="s">
        <v>135</v>
      </c>
      <c r="H28" s="792"/>
      <c r="I28" s="792"/>
      <c r="J28" s="792"/>
      <c r="K28" s="792"/>
      <c r="L28" s="792"/>
      <c r="M28" s="792"/>
      <c r="N28" s="792"/>
      <c r="O28" s="793"/>
      <c r="P28" s="794">
        <f>P29-SUM(P23:P27)</f>
        <v>0.40000000000000568</v>
      </c>
      <c r="Q28" s="795"/>
      <c r="R28" s="795"/>
      <c r="S28" s="795"/>
      <c r="T28" s="795"/>
      <c r="U28" s="795"/>
      <c r="V28" s="796"/>
      <c r="W28" s="794">
        <f>W29-SUM(W23:W27)</f>
        <v>0.19999999999998863</v>
      </c>
      <c r="X28" s="795"/>
      <c r="Y28" s="795"/>
      <c r="Z28" s="795"/>
      <c r="AA28" s="795"/>
      <c r="AB28" s="795"/>
      <c r="AC28" s="79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7" t="s">
        <v>63</v>
      </c>
      <c r="H29" s="738"/>
      <c r="I29" s="738"/>
      <c r="J29" s="738"/>
      <c r="K29" s="738"/>
      <c r="L29" s="738"/>
      <c r="M29" s="738"/>
      <c r="N29" s="738"/>
      <c r="O29" s="739"/>
      <c r="P29" s="798">
        <f>AK13</f>
        <v>92</v>
      </c>
      <c r="Q29" s="799"/>
      <c r="R29" s="799"/>
      <c r="S29" s="799"/>
      <c r="T29" s="799"/>
      <c r="U29" s="799"/>
      <c r="V29" s="800"/>
      <c r="W29" s="801">
        <f>AR13</f>
        <v>130</v>
      </c>
      <c r="X29" s="802"/>
      <c r="Y29" s="802"/>
      <c r="Z29" s="802"/>
      <c r="AA29" s="802"/>
      <c r="AB29" s="802"/>
      <c r="AC29" s="80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369</v>
      </c>
      <c r="B30" s="436"/>
      <c r="C30" s="436"/>
      <c r="D30" s="436"/>
      <c r="E30" s="436"/>
      <c r="F30" s="437"/>
      <c r="G30" s="438" t="s">
        <v>180</v>
      </c>
      <c r="H30" s="439"/>
      <c r="I30" s="439"/>
      <c r="J30" s="439"/>
      <c r="K30" s="439"/>
      <c r="L30" s="439"/>
      <c r="M30" s="439"/>
      <c r="N30" s="439"/>
      <c r="O30" s="440"/>
      <c r="P30" s="441" t="s">
        <v>75</v>
      </c>
      <c r="Q30" s="439"/>
      <c r="R30" s="439"/>
      <c r="S30" s="439"/>
      <c r="T30" s="439"/>
      <c r="U30" s="439"/>
      <c r="V30" s="439"/>
      <c r="W30" s="439"/>
      <c r="X30" s="440"/>
      <c r="Y30" s="442"/>
      <c r="Z30" s="443"/>
      <c r="AA30" s="444"/>
      <c r="AB30" s="445" t="s">
        <v>37</v>
      </c>
      <c r="AC30" s="446"/>
      <c r="AD30" s="447"/>
      <c r="AE30" s="445" t="s">
        <v>157</v>
      </c>
      <c r="AF30" s="446"/>
      <c r="AG30" s="446"/>
      <c r="AH30" s="447"/>
      <c r="AI30" s="445" t="s">
        <v>392</v>
      </c>
      <c r="AJ30" s="446"/>
      <c r="AK30" s="446"/>
      <c r="AL30" s="447"/>
      <c r="AM30" s="448" t="s">
        <v>66</v>
      </c>
      <c r="AN30" s="448"/>
      <c r="AO30" s="448"/>
      <c r="AP30" s="445"/>
      <c r="AQ30" s="804" t="s">
        <v>281</v>
      </c>
      <c r="AR30" s="805"/>
      <c r="AS30" s="805"/>
      <c r="AT30" s="806"/>
      <c r="AU30" s="439" t="s">
        <v>208</v>
      </c>
      <c r="AV30" s="439"/>
      <c r="AW30" s="439"/>
      <c r="AX30" s="80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282</v>
      </c>
      <c r="AT31" s="173"/>
      <c r="AU31" s="249">
        <v>7</v>
      </c>
      <c r="AV31" s="249"/>
      <c r="AW31" s="313" t="s">
        <v>257</v>
      </c>
      <c r="AX31" s="751"/>
    </row>
    <row r="32" spans="1:50" ht="23.25" customHeight="1" x14ac:dyDescent="0.15">
      <c r="A32" s="367"/>
      <c r="B32" s="365"/>
      <c r="C32" s="365"/>
      <c r="D32" s="365"/>
      <c r="E32" s="365"/>
      <c r="F32" s="366"/>
      <c r="G32" s="358" t="s">
        <v>524</v>
      </c>
      <c r="H32" s="359"/>
      <c r="I32" s="359"/>
      <c r="J32" s="359"/>
      <c r="K32" s="359"/>
      <c r="L32" s="359"/>
      <c r="M32" s="359"/>
      <c r="N32" s="359"/>
      <c r="O32" s="384"/>
      <c r="P32" s="95" t="s">
        <v>490</v>
      </c>
      <c r="Q32" s="95"/>
      <c r="R32" s="95"/>
      <c r="S32" s="95"/>
      <c r="T32" s="95"/>
      <c r="U32" s="95"/>
      <c r="V32" s="95"/>
      <c r="W32" s="95"/>
      <c r="X32" s="182"/>
      <c r="Y32" s="693" t="s">
        <v>43</v>
      </c>
      <c r="Z32" s="786"/>
      <c r="AA32" s="787"/>
      <c r="AB32" s="732" t="s">
        <v>40</v>
      </c>
      <c r="AC32" s="732"/>
      <c r="AD32" s="732"/>
      <c r="AE32" s="329">
        <v>19</v>
      </c>
      <c r="AF32" s="330"/>
      <c r="AG32" s="330"/>
      <c r="AH32" s="330"/>
      <c r="AI32" s="329">
        <v>25</v>
      </c>
      <c r="AJ32" s="330"/>
      <c r="AK32" s="330"/>
      <c r="AL32" s="330"/>
      <c r="AM32" s="329">
        <v>24</v>
      </c>
      <c r="AN32" s="330"/>
      <c r="AO32" s="330"/>
      <c r="AP32" s="330"/>
      <c r="AQ32" s="191"/>
      <c r="AR32" s="192"/>
      <c r="AS32" s="192"/>
      <c r="AT32" s="193"/>
      <c r="AU32" s="330"/>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81</v>
      </c>
      <c r="Z33" s="271"/>
      <c r="AA33" s="272"/>
      <c r="AB33" s="747" t="s">
        <v>40</v>
      </c>
      <c r="AC33" s="747"/>
      <c r="AD33" s="747"/>
      <c r="AE33" s="329" t="s">
        <v>402</v>
      </c>
      <c r="AF33" s="330"/>
      <c r="AG33" s="330"/>
      <c r="AH33" s="330"/>
      <c r="AI33" s="329" t="s">
        <v>402</v>
      </c>
      <c r="AJ33" s="330"/>
      <c r="AK33" s="330"/>
      <c r="AL33" s="330"/>
      <c r="AM33" s="329" t="s">
        <v>402</v>
      </c>
      <c r="AN33" s="330"/>
      <c r="AO33" s="330"/>
      <c r="AP33" s="330"/>
      <c r="AQ33" s="191"/>
      <c r="AR33" s="192"/>
      <c r="AS33" s="192"/>
      <c r="AT33" s="193"/>
      <c r="AU33" s="330">
        <v>30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40</v>
      </c>
      <c r="AC34" s="415"/>
      <c r="AD34" s="415"/>
      <c r="AE34" s="329">
        <f>AE32/$AU$33*100</f>
        <v>63.333333333333329</v>
      </c>
      <c r="AF34" s="330"/>
      <c r="AG34" s="330"/>
      <c r="AH34" s="330"/>
      <c r="AI34" s="329">
        <f>AI32/$AU$33*100</f>
        <v>83.333333333333343</v>
      </c>
      <c r="AJ34" s="330"/>
      <c r="AK34" s="330"/>
      <c r="AL34" s="330"/>
      <c r="AM34" s="329">
        <f>AM32/$AU$33*100</f>
        <v>80</v>
      </c>
      <c r="AN34" s="330"/>
      <c r="AO34" s="330"/>
      <c r="AP34" s="330"/>
      <c r="AQ34" s="191"/>
      <c r="AR34" s="192"/>
      <c r="AS34" s="192"/>
      <c r="AT34" s="193"/>
      <c r="AU34" s="330"/>
      <c r="AV34" s="330"/>
      <c r="AW34" s="330"/>
      <c r="AX34" s="416"/>
    </row>
    <row r="35" spans="1:50" ht="23.25" customHeight="1" x14ac:dyDescent="0.15">
      <c r="A35" s="282" t="s">
        <v>228</v>
      </c>
      <c r="B35" s="283"/>
      <c r="C35" s="283"/>
      <c r="D35" s="283"/>
      <c r="E35" s="283"/>
      <c r="F35" s="284"/>
      <c r="G35" s="358" t="s">
        <v>491</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369</v>
      </c>
      <c r="B37" s="410"/>
      <c r="C37" s="410"/>
      <c r="D37" s="410"/>
      <c r="E37" s="410"/>
      <c r="F37" s="411"/>
      <c r="G37" s="371" t="s">
        <v>180</v>
      </c>
      <c r="H37" s="372"/>
      <c r="I37" s="372"/>
      <c r="J37" s="372"/>
      <c r="K37" s="372"/>
      <c r="L37" s="372"/>
      <c r="M37" s="372"/>
      <c r="N37" s="372"/>
      <c r="O37" s="373"/>
      <c r="P37" s="374" t="s">
        <v>75</v>
      </c>
      <c r="Q37" s="372"/>
      <c r="R37" s="372"/>
      <c r="S37" s="372"/>
      <c r="T37" s="372"/>
      <c r="U37" s="372"/>
      <c r="V37" s="372"/>
      <c r="W37" s="372"/>
      <c r="X37" s="373"/>
      <c r="Y37" s="375"/>
      <c r="Z37" s="376"/>
      <c r="AA37" s="377"/>
      <c r="AB37" s="381" t="s">
        <v>37</v>
      </c>
      <c r="AC37" s="382"/>
      <c r="AD37" s="383"/>
      <c r="AE37" s="294" t="s">
        <v>157</v>
      </c>
      <c r="AF37" s="295"/>
      <c r="AG37" s="295"/>
      <c r="AH37" s="296"/>
      <c r="AI37" s="294" t="s">
        <v>392</v>
      </c>
      <c r="AJ37" s="295"/>
      <c r="AK37" s="295"/>
      <c r="AL37" s="296"/>
      <c r="AM37" s="297" t="s">
        <v>66</v>
      </c>
      <c r="AN37" s="297"/>
      <c r="AO37" s="297"/>
      <c r="AP37" s="297"/>
      <c r="AQ37" s="214" t="s">
        <v>281</v>
      </c>
      <c r="AR37" s="209"/>
      <c r="AS37" s="209"/>
      <c r="AT37" s="210"/>
      <c r="AU37" s="372" t="s">
        <v>208</v>
      </c>
      <c r="AV37" s="372"/>
      <c r="AW37" s="372"/>
      <c r="AX37" s="79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282</v>
      </c>
      <c r="AT38" s="173"/>
      <c r="AU38" s="249"/>
      <c r="AV38" s="249"/>
      <c r="AW38" s="313" t="s">
        <v>257</v>
      </c>
      <c r="AX38" s="75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93" t="s">
        <v>43</v>
      </c>
      <c r="Z39" s="786"/>
      <c r="AA39" s="787"/>
      <c r="AB39" s="732"/>
      <c r="AC39" s="732"/>
      <c r="AD39" s="73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81</v>
      </c>
      <c r="Z40" s="271"/>
      <c r="AA40" s="272"/>
      <c r="AB40" s="747"/>
      <c r="AC40" s="747"/>
      <c r="AD40" s="74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228</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369</v>
      </c>
      <c r="B44" s="410"/>
      <c r="C44" s="410"/>
      <c r="D44" s="410"/>
      <c r="E44" s="410"/>
      <c r="F44" s="411"/>
      <c r="G44" s="371" t="s">
        <v>180</v>
      </c>
      <c r="H44" s="372"/>
      <c r="I44" s="372"/>
      <c r="J44" s="372"/>
      <c r="K44" s="372"/>
      <c r="L44" s="372"/>
      <c r="M44" s="372"/>
      <c r="N44" s="372"/>
      <c r="O44" s="373"/>
      <c r="P44" s="374" t="s">
        <v>75</v>
      </c>
      <c r="Q44" s="372"/>
      <c r="R44" s="372"/>
      <c r="S44" s="372"/>
      <c r="T44" s="372"/>
      <c r="U44" s="372"/>
      <c r="V44" s="372"/>
      <c r="W44" s="372"/>
      <c r="X44" s="373"/>
      <c r="Y44" s="375"/>
      <c r="Z44" s="376"/>
      <c r="AA44" s="377"/>
      <c r="AB44" s="381" t="s">
        <v>37</v>
      </c>
      <c r="AC44" s="382"/>
      <c r="AD44" s="383"/>
      <c r="AE44" s="294" t="s">
        <v>157</v>
      </c>
      <c r="AF44" s="295"/>
      <c r="AG44" s="295"/>
      <c r="AH44" s="296"/>
      <c r="AI44" s="294" t="s">
        <v>392</v>
      </c>
      <c r="AJ44" s="295"/>
      <c r="AK44" s="295"/>
      <c r="AL44" s="296"/>
      <c r="AM44" s="297" t="s">
        <v>66</v>
      </c>
      <c r="AN44" s="297"/>
      <c r="AO44" s="297"/>
      <c r="AP44" s="297"/>
      <c r="AQ44" s="214" t="s">
        <v>281</v>
      </c>
      <c r="AR44" s="209"/>
      <c r="AS44" s="209"/>
      <c r="AT44" s="210"/>
      <c r="AU44" s="372" t="s">
        <v>208</v>
      </c>
      <c r="AV44" s="372"/>
      <c r="AW44" s="372"/>
      <c r="AX44" s="79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282</v>
      </c>
      <c r="AT45" s="173"/>
      <c r="AU45" s="249"/>
      <c r="AV45" s="249"/>
      <c r="AW45" s="313" t="s">
        <v>257</v>
      </c>
      <c r="AX45" s="75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93" t="s">
        <v>43</v>
      </c>
      <c r="Z46" s="786"/>
      <c r="AA46" s="787"/>
      <c r="AB46" s="732"/>
      <c r="AC46" s="732"/>
      <c r="AD46" s="73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81</v>
      </c>
      <c r="Z47" s="271"/>
      <c r="AA47" s="272"/>
      <c r="AB47" s="747"/>
      <c r="AC47" s="747"/>
      <c r="AD47" s="74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228</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369</v>
      </c>
      <c r="B51" s="365"/>
      <c r="C51" s="365"/>
      <c r="D51" s="365"/>
      <c r="E51" s="365"/>
      <c r="F51" s="366"/>
      <c r="G51" s="371" t="s">
        <v>180</v>
      </c>
      <c r="H51" s="372"/>
      <c r="I51" s="372"/>
      <c r="J51" s="372"/>
      <c r="K51" s="372"/>
      <c r="L51" s="372"/>
      <c r="M51" s="372"/>
      <c r="N51" s="372"/>
      <c r="O51" s="373"/>
      <c r="P51" s="374" t="s">
        <v>75</v>
      </c>
      <c r="Q51" s="372"/>
      <c r="R51" s="372"/>
      <c r="S51" s="372"/>
      <c r="T51" s="372"/>
      <c r="U51" s="372"/>
      <c r="V51" s="372"/>
      <c r="W51" s="372"/>
      <c r="X51" s="373"/>
      <c r="Y51" s="375"/>
      <c r="Z51" s="376"/>
      <c r="AA51" s="377"/>
      <c r="AB51" s="381" t="s">
        <v>37</v>
      </c>
      <c r="AC51" s="382"/>
      <c r="AD51" s="383"/>
      <c r="AE51" s="294" t="s">
        <v>157</v>
      </c>
      <c r="AF51" s="295"/>
      <c r="AG51" s="295"/>
      <c r="AH51" s="296"/>
      <c r="AI51" s="294" t="s">
        <v>392</v>
      </c>
      <c r="AJ51" s="295"/>
      <c r="AK51" s="295"/>
      <c r="AL51" s="296"/>
      <c r="AM51" s="297" t="s">
        <v>66</v>
      </c>
      <c r="AN51" s="297"/>
      <c r="AO51" s="297"/>
      <c r="AP51" s="297"/>
      <c r="AQ51" s="214" t="s">
        <v>281</v>
      </c>
      <c r="AR51" s="209"/>
      <c r="AS51" s="209"/>
      <c r="AT51" s="210"/>
      <c r="AU51" s="788" t="s">
        <v>208</v>
      </c>
      <c r="AV51" s="788"/>
      <c r="AW51" s="788"/>
      <c r="AX51" s="78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282</v>
      </c>
      <c r="AT52" s="173"/>
      <c r="AU52" s="249"/>
      <c r="AV52" s="249"/>
      <c r="AW52" s="313" t="s">
        <v>257</v>
      </c>
      <c r="AX52" s="75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93" t="s">
        <v>43</v>
      </c>
      <c r="Z53" s="786"/>
      <c r="AA53" s="787"/>
      <c r="AB53" s="732"/>
      <c r="AC53" s="732"/>
      <c r="AD53" s="73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81</v>
      </c>
      <c r="Z54" s="271"/>
      <c r="AA54" s="272"/>
      <c r="AB54" s="747"/>
      <c r="AC54" s="747"/>
      <c r="AD54" s="74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48" t="s">
        <v>40</v>
      </c>
      <c r="AC55" s="748"/>
      <c r="AD55" s="74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228</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369</v>
      </c>
      <c r="B58" s="365"/>
      <c r="C58" s="365"/>
      <c r="D58" s="365"/>
      <c r="E58" s="365"/>
      <c r="F58" s="366"/>
      <c r="G58" s="371" t="s">
        <v>180</v>
      </c>
      <c r="H58" s="372"/>
      <c r="I58" s="372"/>
      <c r="J58" s="372"/>
      <c r="K58" s="372"/>
      <c r="L58" s="372"/>
      <c r="M58" s="372"/>
      <c r="N58" s="372"/>
      <c r="O58" s="373"/>
      <c r="P58" s="374" t="s">
        <v>75</v>
      </c>
      <c r="Q58" s="372"/>
      <c r="R58" s="372"/>
      <c r="S58" s="372"/>
      <c r="T58" s="372"/>
      <c r="U58" s="372"/>
      <c r="V58" s="372"/>
      <c r="W58" s="372"/>
      <c r="X58" s="373"/>
      <c r="Y58" s="375"/>
      <c r="Z58" s="376"/>
      <c r="AA58" s="377"/>
      <c r="AB58" s="381" t="s">
        <v>37</v>
      </c>
      <c r="AC58" s="382"/>
      <c r="AD58" s="383"/>
      <c r="AE58" s="294" t="s">
        <v>157</v>
      </c>
      <c r="AF58" s="295"/>
      <c r="AG58" s="295"/>
      <c r="AH58" s="296"/>
      <c r="AI58" s="294" t="s">
        <v>392</v>
      </c>
      <c r="AJ58" s="295"/>
      <c r="AK58" s="295"/>
      <c r="AL58" s="296"/>
      <c r="AM58" s="297" t="s">
        <v>66</v>
      </c>
      <c r="AN58" s="297"/>
      <c r="AO58" s="297"/>
      <c r="AP58" s="297"/>
      <c r="AQ58" s="214" t="s">
        <v>281</v>
      </c>
      <c r="AR58" s="209"/>
      <c r="AS58" s="209"/>
      <c r="AT58" s="210"/>
      <c r="AU58" s="788" t="s">
        <v>208</v>
      </c>
      <c r="AV58" s="788"/>
      <c r="AW58" s="788"/>
      <c r="AX58" s="78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282</v>
      </c>
      <c r="AT59" s="173"/>
      <c r="AU59" s="249"/>
      <c r="AV59" s="249"/>
      <c r="AW59" s="313" t="s">
        <v>257</v>
      </c>
      <c r="AX59" s="75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93" t="s">
        <v>43</v>
      </c>
      <c r="Z60" s="786"/>
      <c r="AA60" s="787"/>
      <c r="AB60" s="732"/>
      <c r="AC60" s="732"/>
      <c r="AD60" s="73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81</v>
      </c>
      <c r="Z61" s="271"/>
      <c r="AA61" s="272"/>
      <c r="AB61" s="747"/>
      <c r="AC61" s="747"/>
      <c r="AD61" s="74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228</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239</v>
      </c>
      <c r="B65" s="349"/>
      <c r="C65" s="349"/>
      <c r="D65" s="349"/>
      <c r="E65" s="349"/>
      <c r="F65" s="350"/>
      <c r="G65" s="389"/>
      <c r="H65" s="169" t="s">
        <v>180</v>
      </c>
      <c r="I65" s="169"/>
      <c r="J65" s="169"/>
      <c r="K65" s="169"/>
      <c r="L65" s="169"/>
      <c r="M65" s="169"/>
      <c r="N65" s="169"/>
      <c r="O65" s="170"/>
      <c r="P65" s="177" t="s">
        <v>75</v>
      </c>
      <c r="Q65" s="169"/>
      <c r="R65" s="169"/>
      <c r="S65" s="169"/>
      <c r="T65" s="169"/>
      <c r="U65" s="169"/>
      <c r="V65" s="170"/>
      <c r="W65" s="391" t="s">
        <v>101</v>
      </c>
      <c r="X65" s="392"/>
      <c r="Y65" s="395"/>
      <c r="Z65" s="395"/>
      <c r="AA65" s="396"/>
      <c r="AB65" s="177" t="s">
        <v>37</v>
      </c>
      <c r="AC65" s="169"/>
      <c r="AD65" s="170"/>
      <c r="AE65" s="294" t="s">
        <v>157</v>
      </c>
      <c r="AF65" s="295"/>
      <c r="AG65" s="295"/>
      <c r="AH65" s="296"/>
      <c r="AI65" s="294" t="s">
        <v>392</v>
      </c>
      <c r="AJ65" s="295"/>
      <c r="AK65" s="295"/>
      <c r="AL65" s="296"/>
      <c r="AM65" s="297" t="s">
        <v>66</v>
      </c>
      <c r="AN65" s="297"/>
      <c r="AO65" s="297"/>
      <c r="AP65" s="297"/>
      <c r="AQ65" s="177" t="s">
        <v>281</v>
      </c>
      <c r="AR65" s="169"/>
      <c r="AS65" s="169"/>
      <c r="AT65" s="170"/>
      <c r="AU65" s="199" t="s">
        <v>208</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282</v>
      </c>
      <c r="AT66" s="173"/>
      <c r="AU66" s="249"/>
      <c r="AV66" s="249"/>
      <c r="AW66" s="172" t="s">
        <v>257</v>
      </c>
      <c r="AX66" s="202"/>
    </row>
    <row r="67" spans="1:50" ht="23.25" hidden="1" customHeight="1" x14ac:dyDescent="0.15">
      <c r="A67" s="332"/>
      <c r="B67" s="333"/>
      <c r="C67" s="333"/>
      <c r="D67" s="333"/>
      <c r="E67" s="333"/>
      <c r="F67" s="334"/>
      <c r="G67" s="356" t="s">
        <v>285</v>
      </c>
      <c r="H67" s="397"/>
      <c r="I67" s="398"/>
      <c r="J67" s="398"/>
      <c r="K67" s="398"/>
      <c r="L67" s="398"/>
      <c r="M67" s="398"/>
      <c r="N67" s="398"/>
      <c r="O67" s="399"/>
      <c r="P67" s="397"/>
      <c r="Q67" s="398"/>
      <c r="R67" s="398"/>
      <c r="S67" s="398"/>
      <c r="T67" s="398"/>
      <c r="U67" s="398"/>
      <c r="V67" s="399"/>
      <c r="W67" s="403"/>
      <c r="X67" s="404"/>
      <c r="Y67" s="204" t="s">
        <v>43</v>
      </c>
      <c r="Z67" s="204"/>
      <c r="AA67" s="205"/>
      <c r="AB67" s="784" t="s">
        <v>78</v>
      </c>
      <c r="AC67" s="784"/>
      <c r="AD67" s="78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81</v>
      </c>
      <c r="Z68" s="188"/>
      <c r="AA68" s="189"/>
      <c r="AB68" s="785" t="s">
        <v>78</v>
      </c>
      <c r="AC68" s="785"/>
      <c r="AD68" s="78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83" t="s">
        <v>40</v>
      </c>
      <c r="AC69" s="783"/>
      <c r="AD69" s="783"/>
      <c r="AE69" s="718"/>
      <c r="AF69" s="719"/>
      <c r="AG69" s="719"/>
      <c r="AH69" s="719"/>
      <c r="AI69" s="718"/>
      <c r="AJ69" s="719"/>
      <c r="AK69" s="719"/>
      <c r="AL69" s="719"/>
      <c r="AM69" s="718"/>
      <c r="AN69" s="719"/>
      <c r="AO69" s="719"/>
      <c r="AP69" s="719"/>
      <c r="AQ69" s="329"/>
      <c r="AR69" s="330"/>
      <c r="AS69" s="330"/>
      <c r="AT69" s="331"/>
      <c r="AU69" s="330"/>
      <c r="AV69" s="330"/>
      <c r="AW69" s="330"/>
      <c r="AX69" s="416"/>
    </row>
    <row r="70" spans="1:50" ht="23.25" hidden="1" customHeight="1" x14ac:dyDescent="0.15">
      <c r="A70" s="332" t="s">
        <v>374</v>
      </c>
      <c r="B70" s="333"/>
      <c r="C70" s="333"/>
      <c r="D70" s="333"/>
      <c r="E70" s="333"/>
      <c r="F70" s="334"/>
      <c r="G70" s="338" t="s">
        <v>278</v>
      </c>
      <c r="H70" s="339"/>
      <c r="I70" s="339"/>
      <c r="J70" s="339"/>
      <c r="K70" s="339"/>
      <c r="L70" s="339"/>
      <c r="M70" s="339"/>
      <c r="N70" s="339"/>
      <c r="O70" s="339"/>
      <c r="P70" s="339"/>
      <c r="Q70" s="339"/>
      <c r="R70" s="339"/>
      <c r="S70" s="339"/>
      <c r="T70" s="339"/>
      <c r="U70" s="339"/>
      <c r="V70" s="339"/>
      <c r="W70" s="342" t="s">
        <v>384</v>
      </c>
      <c r="X70" s="343"/>
      <c r="Y70" s="204" t="s">
        <v>43</v>
      </c>
      <c r="Z70" s="204"/>
      <c r="AA70" s="205"/>
      <c r="AB70" s="784" t="s">
        <v>78</v>
      </c>
      <c r="AC70" s="784"/>
      <c r="AD70" s="78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81</v>
      </c>
      <c r="Z71" s="188"/>
      <c r="AA71" s="189"/>
      <c r="AB71" s="785" t="s">
        <v>78</v>
      </c>
      <c r="AC71" s="785"/>
      <c r="AD71" s="78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83" t="s">
        <v>40</v>
      </c>
      <c r="AC72" s="783"/>
      <c r="AD72" s="78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239</v>
      </c>
      <c r="B73" s="349"/>
      <c r="C73" s="349"/>
      <c r="D73" s="349"/>
      <c r="E73" s="349"/>
      <c r="F73" s="350"/>
      <c r="G73" s="351"/>
      <c r="H73" s="169" t="s">
        <v>180</v>
      </c>
      <c r="I73" s="169"/>
      <c r="J73" s="169"/>
      <c r="K73" s="169"/>
      <c r="L73" s="169"/>
      <c r="M73" s="169"/>
      <c r="N73" s="169"/>
      <c r="O73" s="170"/>
      <c r="P73" s="177" t="s">
        <v>75</v>
      </c>
      <c r="Q73" s="169"/>
      <c r="R73" s="169"/>
      <c r="S73" s="169"/>
      <c r="T73" s="169"/>
      <c r="U73" s="169"/>
      <c r="V73" s="169"/>
      <c r="W73" s="169"/>
      <c r="X73" s="170"/>
      <c r="Y73" s="353"/>
      <c r="Z73" s="354"/>
      <c r="AA73" s="355"/>
      <c r="AB73" s="177" t="s">
        <v>37</v>
      </c>
      <c r="AC73" s="169"/>
      <c r="AD73" s="170"/>
      <c r="AE73" s="294" t="s">
        <v>157</v>
      </c>
      <c r="AF73" s="295"/>
      <c r="AG73" s="295"/>
      <c r="AH73" s="296"/>
      <c r="AI73" s="294" t="s">
        <v>392</v>
      </c>
      <c r="AJ73" s="295"/>
      <c r="AK73" s="295"/>
      <c r="AL73" s="296"/>
      <c r="AM73" s="297" t="s">
        <v>66</v>
      </c>
      <c r="AN73" s="297"/>
      <c r="AO73" s="297"/>
      <c r="AP73" s="297"/>
      <c r="AQ73" s="177" t="s">
        <v>281</v>
      </c>
      <c r="AR73" s="169"/>
      <c r="AS73" s="169"/>
      <c r="AT73" s="170"/>
      <c r="AU73" s="242" t="s">
        <v>208</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282</v>
      </c>
      <c r="AT74" s="173"/>
      <c r="AU74" s="201"/>
      <c r="AV74" s="194"/>
      <c r="AW74" s="172" t="s">
        <v>257</v>
      </c>
      <c r="AX74" s="202"/>
    </row>
    <row r="75" spans="1:50" ht="23.25" hidden="1" customHeight="1" x14ac:dyDescent="0.15">
      <c r="A75" s="332"/>
      <c r="B75" s="333"/>
      <c r="C75" s="333"/>
      <c r="D75" s="333"/>
      <c r="E75" s="333"/>
      <c r="F75" s="334"/>
      <c r="G75" s="356" t="s">
        <v>285</v>
      </c>
      <c r="H75" s="95"/>
      <c r="I75" s="95"/>
      <c r="J75" s="95"/>
      <c r="K75" s="95"/>
      <c r="L75" s="95"/>
      <c r="M75" s="95"/>
      <c r="N75" s="95"/>
      <c r="O75" s="182"/>
      <c r="P75" s="95"/>
      <c r="Q75" s="95"/>
      <c r="R75" s="95"/>
      <c r="S75" s="95"/>
      <c r="T75" s="95"/>
      <c r="U75" s="95"/>
      <c r="V75" s="95"/>
      <c r="W75" s="95"/>
      <c r="X75" s="182"/>
      <c r="Y75" s="203" t="s">
        <v>43</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40</v>
      </c>
      <c r="AC77" s="190"/>
      <c r="AD77" s="190"/>
      <c r="AE77" s="775"/>
      <c r="AF77" s="776"/>
      <c r="AG77" s="776"/>
      <c r="AH77" s="776"/>
      <c r="AI77" s="775"/>
      <c r="AJ77" s="776"/>
      <c r="AK77" s="776"/>
      <c r="AL77" s="776"/>
      <c r="AM77" s="775"/>
      <c r="AN77" s="776"/>
      <c r="AO77" s="776"/>
      <c r="AP77" s="776"/>
      <c r="AQ77" s="191"/>
      <c r="AR77" s="192"/>
      <c r="AS77" s="192"/>
      <c r="AT77" s="193"/>
      <c r="AU77" s="330"/>
      <c r="AV77" s="330"/>
      <c r="AW77" s="330"/>
      <c r="AX77" s="416"/>
    </row>
    <row r="78" spans="1:50" ht="69.75" hidden="1" customHeight="1" x14ac:dyDescent="0.15">
      <c r="A78" s="777" t="s">
        <v>264</v>
      </c>
      <c r="B78" s="778"/>
      <c r="C78" s="778"/>
      <c r="D78" s="778"/>
      <c r="E78" s="336" t="s">
        <v>35</v>
      </c>
      <c r="F78" s="337"/>
      <c r="G78" s="15" t="s">
        <v>278</v>
      </c>
      <c r="H78" s="779"/>
      <c r="I78" s="674"/>
      <c r="J78" s="674"/>
      <c r="K78" s="674"/>
      <c r="L78" s="674"/>
      <c r="M78" s="674"/>
      <c r="N78" s="674"/>
      <c r="O78" s="780"/>
      <c r="P78" s="235"/>
      <c r="Q78" s="235"/>
      <c r="R78" s="235"/>
      <c r="S78" s="235"/>
      <c r="T78" s="235"/>
      <c r="U78" s="235"/>
      <c r="V78" s="235"/>
      <c r="W78" s="235"/>
      <c r="X78" s="235"/>
      <c r="Y78" s="781"/>
      <c r="Z78" s="781"/>
      <c r="AA78" s="781"/>
      <c r="AB78" s="781"/>
      <c r="AC78" s="781"/>
      <c r="AD78" s="781"/>
      <c r="AE78" s="781"/>
      <c r="AF78" s="781"/>
      <c r="AG78" s="781"/>
      <c r="AH78" s="781"/>
      <c r="AI78" s="781"/>
      <c r="AJ78" s="781"/>
      <c r="AK78" s="781"/>
      <c r="AL78" s="781"/>
      <c r="AM78" s="781"/>
      <c r="AN78" s="781"/>
      <c r="AO78" s="781"/>
      <c r="AP78" s="781"/>
      <c r="AQ78" s="781"/>
      <c r="AR78" s="781"/>
      <c r="AS78" s="781"/>
      <c r="AT78" s="781"/>
      <c r="AU78" s="781"/>
      <c r="AV78" s="781"/>
      <c r="AW78" s="781"/>
      <c r="AX78" s="782"/>
    </row>
    <row r="79" spans="1:50" ht="18.75" hidden="1" customHeight="1" x14ac:dyDescent="0.15">
      <c r="A79" s="752" t="s">
        <v>222</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4" t="s">
        <v>368</v>
      </c>
      <c r="AP79" s="755"/>
      <c r="AQ79" s="755"/>
      <c r="AR79" s="41" t="s">
        <v>248</v>
      </c>
      <c r="AS79" s="754"/>
      <c r="AT79" s="755"/>
      <c r="AU79" s="755"/>
      <c r="AV79" s="755"/>
      <c r="AW79" s="755"/>
      <c r="AX79" s="756"/>
    </row>
    <row r="80" spans="1:50" ht="18.75" hidden="1" customHeight="1" x14ac:dyDescent="0.15">
      <c r="A80" s="136" t="s">
        <v>175</v>
      </c>
      <c r="B80" s="757" t="s">
        <v>301</v>
      </c>
      <c r="C80" s="758"/>
      <c r="D80" s="758"/>
      <c r="E80" s="758"/>
      <c r="F80" s="759"/>
      <c r="G80" s="310" t="s">
        <v>44</v>
      </c>
      <c r="H80" s="310"/>
      <c r="I80" s="310"/>
      <c r="J80" s="310"/>
      <c r="K80" s="310"/>
      <c r="L80" s="310"/>
      <c r="M80" s="310"/>
      <c r="N80" s="310"/>
      <c r="O80" s="310"/>
      <c r="P80" s="310"/>
      <c r="Q80" s="310"/>
      <c r="R80" s="310"/>
      <c r="S80" s="310"/>
      <c r="T80" s="310"/>
      <c r="U80" s="310"/>
      <c r="V80" s="310"/>
      <c r="W80" s="310"/>
      <c r="X80" s="310"/>
      <c r="Y80" s="310"/>
      <c r="Z80" s="310"/>
      <c r="AA80" s="311"/>
      <c r="AB80" s="315" t="s">
        <v>272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62"/>
    </row>
    <row r="81" spans="1:50" ht="22.5" hidden="1" customHeight="1" x14ac:dyDescent="0.15">
      <c r="A81" s="137"/>
      <c r="B81" s="76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51"/>
    </row>
    <row r="82" spans="1:50" ht="22.5" hidden="1" customHeight="1" x14ac:dyDescent="0.15">
      <c r="A82" s="137"/>
      <c r="B82" s="760"/>
      <c r="C82" s="305"/>
      <c r="D82" s="305"/>
      <c r="E82" s="305"/>
      <c r="F82" s="306"/>
      <c r="G82" s="763"/>
      <c r="H82" s="763"/>
      <c r="I82" s="763"/>
      <c r="J82" s="763"/>
      <c r="K82" s="763"/>
      <c r="L82" s="763"/>
      <c r="M82" s="763"/>
      <c r="N82" s="763"/>
      <c r="O82" s="763"/>
      <c r="P82" s="763"/>
      <c r="Q82" s="763"/>
      <c r="R82" s="763"/>
      <c r="S82" s="763"/>
      <c r="T82" s="763"/>
      <c r="U82" s="763"/>
      <c r="V82" s="763"/>
      <c r="W82" s="763"/>
      <c r="X82" s="763"/>
      <c r="Y82" s="763"/>
      <c r="Z82" s="763"/>
      <c r="AA82" s="764"/>
      <c r="AB82" s="769"/>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70"/>
    </row>
    <row r="83" spans="1:50" ht="22.5" hidden="1" customHeight="1" x14ac:dyDescent="0.15">
      <c r="A83" s="137"/>
      <c r="B83" s="760"/>
      <c r="C83" s="305"/>
      <c r="D83" s="305"/>
      <c r="E83" s="305"/>
      <c r="F83" s="306"/>
      <c r="G83" s="765"/>
      <c r="H83" s="765"/>
      <c r="I83" s="765"/>
      <c r="J83" s="765"/>
      <c r="K83" s="765"/>
      <c r="L83" s="765"/>
      <c r="M83" s="765"/>
      <c r="N83" s="765"/>
      <c r="O83" s="765"/>
      <c r="P83" s="765"/>
      <c r="Q83" s="765"/>
      <c r="R83" s="765"/>
      <c r="S83" s="765"/>
      <c r="T83" s="765"/>
      <c r="U83" s="765"/>
      <c r="V83" s="765"/>
      <c r="W83" s="765"/>
      <c r="X83" s="765"/>
      <c r="Y83" s="765"/>
      <c r="Z83" s="765"/>
      <c r="AA83" s="766"/>
      <c r="AB83" s="771"/>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72"/>
    </row>
    <row r="84" spans="1:50" ht="19.5" hidden="1" customHeight="1" x14ac:dyDescent="0.15">
      <c r="A84" s="137"/>
      <c r="B84" s="761"/>
      <c r="C84" s="307"/>
      <c r="D84" s="307"/>
      <c r="E84" s="307"/>
      <c r="F84" s="308"/>
      <c r="G84" s="767"/>
      <c r="H84" s="767"/>
      <c r="I84" s="767"/>
      <c r="J84" s="767"/>
      <c r="K84" s="767"/>
      <c r="L84" s="767"/>
      <c r="M84" s="767"/>
      <c r="N84" s="767"/>
      <c r="O84" s="767"/>
      <c r="P84" s="767"/>
      <c r="Q84" s="767"/>
      <c r="R84" s="767"/>
      <c r="S84" s="767"/>
      <c r="T84" s="767"/>
      <c r="U84" s="767"/>
      <c r="V84" s="767"/>
      <c r="W84" s="767"/>
      <c r="X84" s="767"/>
      <c r="Y84" s="767"/>
      <c r="Z84" s="767"/>
      <c r="AA84" s="768"/>
      <c r="AB84" s="773"/>
      <c r="AC84" s="767"/>
      <c r="AD84" s="767"/>
      <c r="AE84" s="767"/>
      <c r="AF84" s="767"/>
      <c r="AG84" s="767"/>
      <c r="AH84" s="767"/>
      <c r="AI84" s="767"/>
      <c r="AJ84" s="767"/>
      <c r="AK84" s="767"/>
      <c r="AL84" s="767"/>
      <c r="AM84" s="767"/>
      <c r="AN84" s="767"/>
      <c r="AO84" s="767"/>
      <c r="AP84" s="767"/>
      <c r="AQ84" s="765"/>
      <c r="AR84" s="765"/>
      <c r="AS84" s="765"/>
      <c r="AT84" s="765"/>
      <c r="AU84" s="767"/>
      <c r="AV84" s="767"/>
      <c r="AW84" s="767"/>
      <c r="AX84" s="774"/>
    </row>
    <row r="85" spans="1:50" ht="18.75" hidden="1" customHeight="1" x14ac:dyDescent="0.15">
      <c r="A85" s="137"/>
      <c r="B85" s="305" t="s">
        <v>220</v>
      </c>
      <c r="C85" s="305"/>
      <c r="D85" s="305"/>
      <c r="E85" s="305"/>
      <c r="F85" s="306"/>
      <c r="G85" s="309" t="s">
        <v>25</v>
      </c>
      <c r="H85" s="310"/>
      <c r="I85" s="310"/>
      <c r="J85" s="310"/>
      <c r="K85" s="310"/>
      <c r="L85" s="310"/>
      <c r="M85" s="310"/>
      <c r="N85" s="310"/>
      <c r="O85" s="311"/>
      <c r="P85" s="315" t="s">
        <v>98</v>
      </c>
      <c r="Q85" s="310"/>
      <c r="R85" s="310"/>
      <c r="S85" s="310"/>
      <c r="T85" s="310"/>
      <c r="U85" s="310"/>
      <c r="V85" s="310"/>
      <c r="W85" s="310"/>
      <c r="X85" s="311"/>
      <c r="Y85" s="174"/>
      <c r="Z85" s="175"/>
      <c r="AA85" s="176"/>
      <c r="AB85" s="294" t="s">
        <v>37</v>
      </c>
      <c r="AC85" s="295"/>
      <c r="AD85" s="296"/>
      <c r="AE85" s="294" t="s">
        <v>157</v>
      </c>
      <c r="AF85" s="295"/>
      <c r="AG85" s="295"/>
      <c r="AH85" s="296"/>
      <c r="AI85" s="294" t="s">
        <v>392</v>
      </c>
      <c r="AJ85" s="295"/>
      <c r="AK85" s="295"/>
      <c r="AL85" s="296"/>
      <c r="AM85" s="297" t="s">
        <v>66</v>
      </c>
      <c r="AN85" s="297"/>
      <c r="AO85" s="297"/>
      <c r="AP85" s="297"/>
      <c r="AQ85" s="177" t="s">
        <v>281</v>
      </c>
      <c r="AR85" s="169"/>
      <c r="AS85" s="169"/>
      <c r="AT85" s="170"/>
      <c r="AU85" s="749" t="s">
        <v>208</v>
      </c>
      <c r="AV85" s="749"/>
      <c r="AW85" s="749"/>
      <c r="AX85" s="75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282</v>
      </c>
      <c r="AT86" s="173"/>
      <c r="AU86" s="249"/>
      <c r="AV86" s="249"/>
      <c r="AW86" s="313" t="s">
        <v>257</v>
      </c>
      <c r="AX86" s="75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32"/>
      <c r="AC87" s="732"/>
      <c r="AD87" s="73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33" t="s">
        <v>81</v>
      </c>
      <c r="Z88" s="290"/>
      <c r="AA88" s="291"/>
      <c r="AB88" s="747"/>
      <c r="AC88" s="747"/>
      <c r="AD88" s="74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33" t="s">
        <v>46</v>
      </c>
      <c r="Z89" s="290"/>
      <c r="AA89" s="291"/>
      <c r="AB89" s="748" t="s">
        <v>40</v>
      </c>
      <c r="AC89" s="748"/>
      <c r="AD89" s="74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220</v>
      </c>
      <c r="C90" s="305"/>
      <c r="D90" s="305"/>
      <c r="E90" s="305"/>
      <c r="F90" s="306"/>
      <c r="G90" s="309" t="s">
        <v>25</v>
      </c>
      <c r="H90" s="310"/>
      <c r="I90" s="310"/>
      <c r="J90" s="310"/>
      <c r="K90" s="310"/>
      <c r="L90" s="310"/>
      <c r="M90" s="310"/>
      <c r="N90" s="310"/>
      <c r="O90" s="311"/>
      <c r="P90" s="315" t="s">
        <v>98</v>
      </c>
      <c r="Q90" s="310"/>
      <c r="R90" s="310"/>
      <c r="S90" s="310"/>
      <c r="T90" s="310"/>
      <c r="U90" s="310"/>
      <c r="V90" s="310"/>
      <c r="W90" s="310"/>
      <c r="X90" s="311"/>
      <c r="Y90" s="174"/>
      <c r="Z90" s="175"/>
      <c r="AA90" s="176"/>
      <c r="AB90" s="294" t="s">
        <v>37</v>
      </c>
      <c r="AC90" s="295"/>
      <c r="AD90" s="296"/>
      <c r="AE90" s="294" t="s">
        <v>157</v>
      </c>
      <c r="AF90" s="295"/>
      <c r="AG90" s="295"/>
      <c r="AH90" s="296"/>
      <c r="AI90" s="294" t="s">
        <v>392</v>
      </c>
      <c r="AJ90" s="295"/>
      <c r="AK90" s="295"/>
      <c r="AL90" s="296"/>
      <c r="AM90" s="297" t="s">
        <v>66</v>
      </c>
      <c r="AN90" s="297"/>
      <c r="AO90" s="297"/>
      <c r="AP90" s="297"/>
      <c r="AQ90" s="177" t="s">
        <v>281</v>
      </c>
      <c r="AR90" s="169"/>
      <c r="AS90" s="169"/>
      <c r="AT90" s="170"/>
      <c r="AU90" s="749" t="s">
        <v>208</v>
      </c>
      <c r="AV90" s="749"/>
      <c r="AW90" s="749"/>
      <c r="AX90" s="75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282</v>
      </c>
      <c r="AT91" s="173"/>
      <c r="AU91" s="249"/>
      <c r="AV91" s="249"/>
      <c r="AW91" s="313" t="s">
        <v>257</v>
      </c>
      <c r="AX91" s="75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32"/>
      <c r="AC92" s="732"/>
      <c r="AD92" s="73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33" t="s">
        <v>81</v>
      </c>
      <c r="Z93" s="290"/>
      <c r="AA93" s="291"/>
      <c r="AB93" s="747"/>
      <c r="AC93" s="747"/>
      <c r="AD93" s="74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33" t="s">
        <v>46</v>
      </c>
      <c r="Z94" s="290"/>
      <c r="AA94" s="291"/>
      <c r="AB94" s="748" t="s">
        <v>40</v>
      </c>
      <c r="AC94" s="748"/>
      <c r="AD94" s="74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220</v>
      </c>
      <c r="C95" s="305"/>
      <c r="D95" s="305"/>
      <c r="E95" s="305"/>
      <c r="F95" s="306"/>
      <c r="G95" s="309" t="s">
        <v>25</v>
      </c>
      <c r="H95" s="310"/>
      <c r="I95" s="310"/>
      <c r="J95" s="310"/>
      <c r="K95" s="310"/>
      <c r="L95" s="310"/>
      <c r="M95" s="310"/>
      <c r="N95" s="310"/>
      <c r="O95" s="311"/>
      <c r="P95" s="315" t="s">
        <v>98</v>
      </c>
      <c r="Q95" s="310"/>
      <c r="R95" s="310"/>
      <c r="S95" s="310"/>
      <c r="T95" s="310"/>
      <c r="U95" s="310"/>
      <c r="V95" s="310"/>
      <c r="W95" s="310"/>
      <c r="X95" s="311"/>
      <c r="Y95" s="174"/>
      <c r="Z95" s="175"/>
      <c r="AA95" s="176"/>
      <c r="AB95" s="294" t="s">
        <v>37</v>
      </c>
      <c r="AC95" s="295"/>
      <c r="AD95" s="296"/>
      <c r="AE95" s="294" t="s">
        <v>157</v>
      </c>
      <c r="AF95" s="295"/>
      <c r="AG95" s="295"/>
      <c r="AH95" s="296"/>
      <c r="AI95" s="294" t="s">
        <v>392</v>
      </c>
      <c r="AJ95" s="295"/>
      <c r="AK95" s="295"/>
      <c r="AL95" s="296"/>
      <c r="AM95" s="297" t="s">
        <v>66</v>
      </c>
      <c r="AN95" s="297"/>
      <c r="AO95" s="297"/>
      <c r="AP95" s="297"/>
      <c r="AQ95" s="177" t="s">
        <v>281</v>
      </c>
      <c r="AR95" s="169"/>
      <c r="AS95" s="169"/>
      <c r="AT95" s="170"/>
      <c r="AU95" s="749" t="s">
        <v>208</v>
      </c>
      <c r="AV95" s="749"/>
      <c r="AW95" s="749"/>
      <c r="AX95" s="75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282</v>
      </c>
      <c r="AT96" s="173"/>
      <c r="AU96" s="249"/>
      <c r="AV96" s="249"/>
      <c r="AW96" s="313" t="s">
        <v>257</v>
      </c>
      <c r="AX96" s="75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33" t="s">
        <v>81</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34" t="s">
        <v>46</v>
      </c>
      <c r="Z99" s="735"/>
      <c r="AA99" s="736"/>
      <c r="AB99" s="737" t="s">
        <v>40</v>
      </c>
      <c r="AC99" s="738"/>
      <c r="AD99" s="739"/>
      <c r="AE99" s="740"/>
      <c r="AF99" s="741"/>
      <c r="AG99" s="741"/>
      <c r="AH99" s="742"/>
      <c r="AI99" s="740"/>
      <c r="AJ99" s="741"/>
      <c r="AK99" s="741"/>
      <c r="AL99" s="742"/>
      <c r="AM99" s="740"/>
      <c r="AN99" s="741"/>
      <c r="AO99" s="741"/>
      <c r="AP99" s="741"/>
      <c r="AQ99" s="743"/>
      <c r="AR99" s="744"/>
      <c r="AS99" s="744"/>
      <c r="AT99" s="745"/>
      <c r="AU99" s="741"/>
      <c r="AV99" s="741"/>
      <c r="AW99" s="741"/>
      <c r="AX99" s="746"/>
    </row>
    <row r="100" spans="1:50" ht="31.5" customHeight="1" x14ac:dyDescent="0.15">
      <c r="A100" s="273" t="s">
        <v>370</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21" t="s">
        <v>37</v>
      </c>
      <c r="AC100" s="721"/>
      <c r="AD100" s="721"/>
      <c r="AE100" s="722" t="s">
        <v>157</v>
      </c>
      <c r="AF100" s="723"/>
      <c r="AG100" s="723"/>
      <c r="AH100" s="724"/>
      <c r="AI100" s="722" t="s">
        <v>392</v>
      </c>
      <c r="AJ100" s="723"/>
      <c r="AK100" s="723"/>
      <c r="AL100" s="724"/>
      <c r="AM100" s="722" t="s">
        <v>66</v>
      </c>
      <c r="AN100" s="723"/>
      <c r="AO100" s="723"/>
      <c r="AP100" s="724"/>
      <c r="AQ100" s="725" t="s">
        <v>410</v>
      </c>
      <c r="AR100" s="726"/>
      <c r="AS100" s="726"/>
      <c r="AT100" s="727"/>
      <c r="AU100" s="725" t="s">
        <v>145</v>
      </c>
      <c r="AV100" s="726"/>
      <c r="AW100" s="726"/>
      <c r="AX100" s="728"/>
    </row>
    <row r="101" spans="1:50" ht="23.25" customHeight="1" x14ac:dyDescent="0.15">
      <c r="A101" s="276"/>
      <c r="B101" s="277"/>
      <c r="C101" s="277"/>
      <c r="D101" s="277"/>
      <c r="E101" s="277"/>
      <c r="F101" s="278"/>
      <c r="G101" s="95" t="s">
        <v>500</v>
      </c>
      <c r="H101" s="95"/>
      <c r="I101" s="95"/>
      <c r="J101" s="95"/>
      <c r="K101" s="95"/>
      <c r="L101" s="95"/>
      <c r="M101" s="95"/>
      <c r="N101" s="95"/>
      <c r="O101" s="95"/>
      <c r="P101" s="95"/>
      <c r="Q101" s="95"/>
      <c r="R101" s="95"/>
      <c r="S101" s="95"/>
      <c r="T101" s="95"/>
      <c r="U101" s="95"/>
      <c r="V101" s="95"/>
      <c r="W101" s="95"/>
      <c r="X101" s="182"/>
      <c r="Y101" s="729" t="s">
        <v>47</v>
      </c>
      <c r="Z101" s="730"/>
      <c r="AA101" s="731"/>
      <c r="AB101" s="732" t="s">
        <v>492</v>
      </c>
      <c r="AC101" s="732"/>
      <c r="AD101" s="732"/>
      <c r="AE101" s="329">
        <v>3</v>
      </c>
      <c r="AF101" s="330"/>
      <c r="AG101" s="330"/>
      <c r="AH101" s="331"/>
      <c r="AI101" s="329">
        <v>3</v>
      </c>
      <c r="AJ101" s="330"/>
      <c r="AK101" s="330"/>
      <c r="AL101" s="331"/>
      <c r="AM101" s="329">
        <v>2</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15" t="s">
        <v>108</v>
      </c>
      <c r="Z102" s="694"/>
      <c r="AA102" s="695"/>
      <c r="AB102" s="732" t="s">
        <v>492</v>
      </c>
      <c r="AC102" s="732"/>
      <c r="AD102" s="732"/>
      <c r="AE102" s="691">
        <v>3</v>
      </c>
      <c r="AF102" s="691"/>
      <c r="AG102" s="691"/>
      <c r="AH102" s="691"/>
      <c r="AI102" s="691">
        <v>2</v>
      </c>
      <c r="AJ102" s="691"/>
      <c r="AK102" s="691"/>
      <c r="AL102" s="691"/>
      <c r="AM102" s="691">
        <v>2</v>
      </c>
      <c r="AN102" s="691"/>
      <c r="AO102" s="691"/>
      <c r="AP102" s="691"/>
      <c r="AQ102" s="718">
        <v>2</v>
      </c>
      <c r="AR102" s="719"/>
      <c r="AS102" s="719"/>
      <c r="AT102" s="720"/>
      <c r="AU102" s="718"/>
      <c r="AV102" s="719"/>
      <c r="AW102" s="719"/>
      <c r="AX102" s="720"/>
    </row>
    <row r="103" spans="1:50" ht="31.5" hidden="1" customHeight="1" x14ac:dyDescent="0.15">
      <c r="A103" s="282" t="s">
        <v>370</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157</v>
      </c>
      <c r="AF103" s="271"/>
      <c r="AG103" s="271"/>
      <c r="AH103" s="272"/>
      <c r="AI103" s="270" t="s">
        <v>392</v>
      </c>
      <c r="AJ103" s="271"/>
      <c r="AK103" s="271"/>
      <c r="AL103" s="272"/>
      <c r="AM103" s="270" t="s">
        <v>66</v>
      </c>
      <c r="AN103" s="271"/>
      <c r="AO103" s="271"/>
      <c r="AP103" s="272"/>
      <c r="AQ103" s="705" t="s">
        <v>410</v>
      </c>
      <c r="AR103" s="706"/>
      <c r="AS103" s="706"/>
      <c r="AT103" s="707"/>
      <c r="AU103" s="705" t="s">
        <v>145</v>
      </c>
      <c r="AV103" s="706"/>
      <c r="AW103" s="706"/>
      <c r="AX103" s="70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9" t="s">
        <v>47</v>
      </c>
      <c r="Z104" s="710"/>
      <c r="AA104" s="711"/>
      <c r="AB104" s="712"/>
      <c r="AC104" s="713"/>
      <c r="AD104" s="71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15" t="s">
        <v>108</v>
      </c>
      <c r="Z105" s="716"/>
      <c r="AA105" s="717"/>
      <c r="AB105" s="326"/>
      <c r="AC105" s="327"/>
      <c r="AD105" s="328"/>
      <c r="AE105" s="691"/>
      <c r="AF105" s="691"/>
      <c r="AG105" s="691"/>
      <c r="AH105" s="691"/>
      <c r="AI105" s="691"/>
      <c r="AJ105" s="691"/>
      <c r="AK105" s="691"/>
      <c r="AL105" s="691"/>
      <c r="AM105" s="691"/>
      <c r="AN105" s="691"/>
      <c r="AO105" s="691"/>
      <c r="AP105" s="691"/>
      <c r="AQ105" s="329"/>
      <c r="AR105" s="330"/>
      <c r="AS105" s="330"/>
      <c r="AT105" s="331"/>
      <c r="AU105" s="718"/>
      <c r="AV105" s="719"/>
      <c r="AW105" s="719"/>
      <c r="AX105" s="720"/>
    </row>
    <row r="106" spans="1:50" ht="31.5" hidden="1" customHeight="1" x14ac:dyDescent="0.15">
      <c r="A106" s="282" t="s">
        <v>370</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157</v>
      </c>
      <c r="AF106" s="271"/>
      <c r="AG106" s="271"/>
      <c r="AH106" s="272"/>
      <c r="AI106" s="270" t="s">
        <v>392</v>
      </c>
      <c r="AJ106" s="271"/>
      <c r="AK106" s="271"/>
      <c r="AL106" s="272"/>
      <c r="AM106" s="270" t="s">
        <v>66</v>
      </c>
      <c r="AN106" s="271"/>
      <c r="AO106" s="271"/>
      <c r="AP106" s="272"/>
      <c r="AQ106" s="705" t="s">
        <v>410</v>
      </c>
      <c r="AR106" s="706"/>
      <c r="AS106" s="706"/>
      <c r="AT106" s="707"/>
      <c r="AU106" s="705" t="s">
        <v>145</v>
      </c>
      <c r="AV106" s="706"/>
      <c r="AW106" s="706"/>
      <c r="AX106" s="70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9" t="s">
        <v>47</v>
      </c>
      <c r="Z107" s="710"/>
      <c r="AA107" s="711"/>
      <c r="AB107" s="712"/>
      <c r="AC107" s="713"/>
      <c r="AD107" s="714"/>
      <c r="AE107" s="691"/>
      <c r="AF107" s="691"/>
      <c r="AG107" s="691"/>
      <c r="AH107" s="691"/>
      <c r="AI107" s="691"/>
      <c r="AJ107" s="691"/>
      <c r="AK107" s="691"/>
      <c r="AL107" s="691"/>
      <c r="AM107" s="691"/>
      <c r="AN107" s="691"/>
      <c r="AO107" s="691"/>
      <c r="AP107" s="691"/>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15" t="s">
        <v>108</v>
      </c>
      <c r="Z108" s="716"/>
      <c r="AA108" s="717"/>
      <c r="AB108" s="326"/>
      <c r="AC108" s="327"/>
      <c r="AD108" s="328"/>
      <c r="AE108" s="691"/>
      <c r="AF108" s="691"/>
      <c r="AG108" s="691"/>
      <c r="AH108" s="691"/>
      <c r="AI108" s="691"/>
      <c r="AJ108" s="691"/>
      <c r="AK108" s="691"/>
      <c r="AL108" s="691"/>
      <c r="AM108" s="691"/>
      <c r="AN108" s="691"/>
      <c r="AO108" s="691"/>
      <c r="AP108" s="691"/>
      <c r="AQ108" s="329"/>
      <c r="AR108" s="330"/>
      <c r="AS108" s="330"/>
      <c r="AT108" s="331"/>
      <c r="AU108" s="718"/>
      <c r="AV108" s="719"/>
      <c r="AW108" s="719"/>
      <c r="AX108" s="720"/>
    </row>
    <row r="109" spans="1:50" ht="31.5" hidden="1" customHeight="1" x14ac:dyDescent="0.15">
      <c r="A109" s="282" t="s">
        <v>370</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157</v>
      </c>
      <c r="AF109" s="271"/>
      <c r="AG109" s="271"/>
      <c r="AH109" s="272"/>
      <c r="AI109" s="270" t="s">
        <v>392</v>
      </c>
      <c r="AJ109" s="271"/>
      <c r="AK109" s="271"/>
      <c r="AL109" s="272"/>
      <c r="AM109" s="270" t="s">
        <v>66</v>
      </c>
      <c r="AN109" s="271"/>
      <c r="AO109" s="271"/>
      <c r="AP109" s="272"/>
      <c r="AQ109" s="705" t="s">
        <v>410</v>
      </c>
      <c r="AR109" s="706"/>
      <c r="AS109" s="706"/>
      <c r="AT109" s="707"/>
      <c r="AU109" s="705" t="s">
        <v>145</v>
      </c>
      <c r="AV109" s="706"/>
      <c r="AW109" s="706"/>
      <c r="AX109" s="70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9" t="s">
        <v>47</v>
      </c>
      <c r="Z110" s="710"/>
      <c r="AA110" s="711"/>
      <c r="AB110" s="712"/>
      <c r="AC110" s="713"/>
      <c r="AD110" s="714"/>
      <c r="AE110" s="691"/>
      <c r="AF110" s="691"/>
      <c r="AG110" s="691"/>
      <c r="AH110" s="691"/>
      <c r="AI110" s="691"/>
      <c r="AJ110" s="691"/>
      <c r="AK110" s="691"/>
      <c r="AL110" s="691"/>
      <c r="AM110" s="691"/>
      <c r="AN110" s="691"/>
      <c r="AO110" s="691"/>
      <c r="AP110" s="691"/>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15" t="s">
        <v>108</v>
      </c>
      <c r="Z111" s="716"/>
      <c r="AA111" s="717"/>
      <c r="AB111" s="326"/>
      <c r="AC111" s="327"/>
      <c r="AD111" s="328"/>
      <c r="AE111" s="691"/>
      <c r="AF111" s="691"/>
      <c r="AG111" s="691"/>
      <c r="AH111" s="691"/>
      <c r="AI111" s="691"/>
      <c r="AJ111" s="691"/>
      <c r="AK111" s="691"/>
      <c r="AL111" s="691"/>
      <c r="AM111" s="691"/>
      <c r="AN111" s="691"/>
      <c r="AO111" s="691"/>
      <c r="AP111" s="691"/>
      <c r="AQ111" s="329"/>
      <c r="AR111" s="330"/>
      <c r="AS111" s="330"/>
      <c r="AT111" s="331"/>
      <c r="AU111" s="718"/>
      <c r="AV111" s="719"/>
      <c r="AW111" s="719"/>
      <c r="AX111" s="720"/>
    </row>
    <row r="112" spans="1:50" ht="31.5" hidden="1" customHeight="1" x14ac:dyDescent="0.15">
      <c r="A112" s="282" t="s">
        <v>370</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157</v>
      </c>
      <c r="AF112" s="271"/>
      <c r="AG112" s="271"/>
      <c r="AH112" s="272"/>
      <c r="AI112" s="270" t="s">
        <v>392</v>
      </c>
      <c r="AJ112" s="271"/>
      <c r="AK112" s="271"/>
      <c r="AL112" s="272"/>
      <c r="AM112" s="270" t="s">
        <v>66</v>
      </c>
      <c r="AN112" s="271"/>
      <c r="AO112" s="271"/>
      <c r="AP112" s="272"/>
      <c r="AQ112" s="705" t="s">
        <v>410</v>
      </c>
      <c r="AR112" s="706"/>
      <c r="AS112" s="706"/>
      <c r="AT112" s="707"/>
      <c r="AU112" s="705" t="s">
        <v>145</v>
      </c>
      <c r="AV112" s="706"/>
      <c r="AW112" s="706"/>
      <c r="AX112" s="70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9" t="s">
        <v>47</v>
      </c>
      <c r="Z113" s="710"/>
      <c r="AA113" s="711"/>
      <c r="AB113" s="712"/>
      <c r="AC113" s="713"/>
      <c r="AD113" s="714"/>
      <c r="AE113" s="691"/>
      <c r="AF113" s="691"/>
      <c r="AG113" s="691"/>
      <c r="AH113" s="691"/>
      <c r="AI113" s="691"/>
      <c r="AJ113" s="691"/>
      <c r="AK113" s="691"/>
      <c r="AL113" s="691"/>
      <c r="AM113" s="691"/>
      <c r="AN113" s="691"/>
      <c r="AO113" s="691"/>
      <c r="AP113" s="691"/>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15" t="s">
        <v>108</v>
      </c>
      <c r="Z114" s="716"/>
      <c r="AA114" s="717"/>
      <c r="AB114" s="326"/>
      <c r="AC114" s="327"/>
      <c r="AD114" s="328"/>
      <c r="AE114" s="691"/>
      <c r="AF114" s="691"/>
      <c r="AG114" s="691"/>
      <c r="AH114" s="691"/>
      <c r="AI114" s="691"/>
      <c r="AJ114" s="691"/>
      <c r="AK114" s="691"/>
      <c r="AL114" s="691"/>
      <c r="AM114" s="691"/>
      <c r="AN114" s="691"/>
      <c r="AO114" s="691"/>
      <c r="AP114" s="691"/>
      <c r="AQ114" s="329"/>
      <c r="AR114" s="330"/>
      <c r="AS114" s="330"/>
      <c r="AT114" s="331"/>
      <c r="AU114" s="329"/>
      <c r="AV114" s="330"/>
      <c r="AW114" s="330"/>
      <c r="AX114" s="331"/>
    </row>
    <row r="115" spans="1:50" ht="23.25" customHeight="1" x14ac:dyDescent="0.15">
      <c r="A115" s="285" t="s">
        <v>34</v>
      </c>
      <c r="B115" s="286"/>
      <c r="C115" s="286"/>
      <c r="D115" s="286"/>
      <c r="E115" s="286"/>
      <c r="F115" s="287"/>
      <c r="G115" s="271" t="s">
        <v>48</v>
      </c>
      <c r="H115" s="271"/>
      <c r="I115" s="271"/>
      <c r="J115" s="271"/>
      <c r="K115" s="271"/>
      <c r="L115" s="271"/>
      <c r="M115" s="271"/>
      <c r="N115" s="271"/>
      <c r="O115" s="271"/>
      <c r="P115" s="271"/>
      <c r="Q115" s="271"/>
      <c r="R115" s="271"/>
      <c r="S115" s="271"/>
      <c r="T115" s="271"/>
      <c r="U115" s="271"/>
      <c r="V115" s="271"/>
      <c r="W115" s="271"/>
      <c r="X115" s="272"/>
      <c r="Y115" s="701"/>
      <c r="Z115" s="702"/>
      <c r="AA115" s="703"/>
      <c r="AB115" s="270" t="s">
        <v>37</v>
      </c>
      <c r="AC115" s="271"/>
      <c r="AD115" s="272"/>
      <c r="AE115" s="270" t="s">
        <v>157</v>
      </c>
      <c r="AF115" s="271"/>
      <c r="AG115" s="271"/>
      <c r="AH115" s="272"/>
      <c r="AI115" s="270" t="s">
        <v>392</v>
      </c>
      <c r="AJ115" s="271"/>
      <c r="AK115" s="271"/>
      <c r="AL115" s="272"/>
      <c r="AM115" s="270" t="s">
        <v>66</v>
      </c>
      <c r="AN115" s="271"/>
      <c r="AO115" s="271"/>
      <c r="AP115" s="272"/>
      <c r="AQ115" s="685" t="s">
        <v>412</v>
      </c>
      <c r="AR115" s="686"/>
      <c r="AS115" s="686"/>
      <c r="AT115" s="686"/>
      <c r="AU115" s="686"/>
      <c r="AV115" s="686"/>
      <c r="AW115" s="686"/>
      <c r="AX115" s="687"/>
    </row>
    <row r="116" spans="1:50" ht="23.25" customHeight="1" x14ac:dyDescent="0.15">
      <c r="A116" s="258"/>
      <c r="B116" s="256"/>
      <c r="C116" s="256"/>
      <c r="D116" s="256"/>
      <c r="E116" s="256"/>
      <c r="F116" s="257"/>
      <c r="G116" s="262" t="s">
        <v>539</v>
      </c>
      <c r="H116" s="262"/>
      <c r="I116" s="262"/>
      <c r="J116" s="262"/>
      <c r="K116" s="262"/>
      <c r="L116" s="262"/>
      <c r="M116" s="262"/>
      <c r="N116" s="262"/>
      <c r="O116" s="262"/>
      <c r="P116" s="262"/>
      <c r="Q116" s="262"/>
      <c r="R116" s="262"/>
      <c r="S116" s="262"/>
      <c r="T116" s="262"/>
      <c r="U116" s="262"/>
      <c r="V116" s="262"/>
      <c r="W116" s="262"/>
      <c r="X116" s="262"/>
      <c r="Y116" s="688" t="s">
        <v>34</v>
      </c>
      <c r="Z116" s="689"/>
      <c r="AA116" s="690"/>
      <c r="AB116" s="326" t="s">
        <v>517</v>
      </c>
      <c r="AC116" s="327"/>
      <c r="AD116" s="328"/>
      <c r="AE116" s="691">
        <v>28</v>
      </c>
      <c r="AF116" s="691"/>
      <c r="AG116" s="691"/>
      <c r="AH116" s="691"/>
      <c r="AI116" s="691">
        <v>40</v>
      </c>
      <c r="AJ116" s="691"/>
      <c r="AK116" s="691"/>
      <c r="AL116" s="691"/>
      <c r="AM116" s="691">
        <v>41</v>
      </c>
      <c r="AN116" s="691"/>
      <c r="AO116" s="691"/>
      <c r="AP116" s="691"/>
      <c r="AQ116" s="329">
        <v>31</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93" t="s">
        <v>88</v>
      </c>
      <c r="Z117" s="694"/>
      <c r="AA117" s="695"/>
      <c r="AB117" s="696" t="s">
        <v>540</v>
      </c>
      <c r="AC117" s="697"/>
      <c r="AD117" s="698"/>
      <c r="AE117" s="704" t="s">
        <v>241</v>
      </c>
      <c r="AF117" s="699"/>
      <c r="AG117" s="699"/>
      <c r="AH117" s="699"/>
      <c r="AI117" s="704" t="s">
        <v>356</v>
      </c>
      <c r="AJ117" s="699"/>
      <c r="AK117" s="699"/>
      <c r="AL117" s="699"/>
      <c r="AM117" s="699" t="s">
        <v>527</v>
      </c>
      <c r="AN117" s="699"/>
      <c r="AO117" s="699"/>
      <c r="AP117" s="699"/>
      <c r="AQ117" s="699" t="s">
        <v>535</v>
      </c>
      <c r="AR117" s="699"/>
      <c r="AS117" s="699"/>
      <c r="AT117" s="699"/>
      <c r="AU117" s="699"/>
      <c r="AV117" s="699"/>
      <c r="AW117" s="699"/>
      <c r="AX117" s="700"/>
    </row>
    <row r="118" spans="1:50" ht="23.25" hidden="1" customHeight="1" x14ac:dyDescent="0.15">
      <c r="A118" s="285" t="s">
        <v>34</v>
      </c>
      <c r="B118" s="286"/>
      <c r="C118" s="286"/>
      <c r="D118" s="286"/>
      <c r="E118" s="286"/>
      <c r="F118" s="287"/>
      <c r="G118" s="271" t="s">
        <v>48</v>
      </c>
      <c r="H118" s="271"/>
      <c r="I118" s="271"/>
      <c r="J118" s="271"/>
      <c r="K118" s="271"/>
      <c r="L118" s="271"/>
      <c r="M118" s="271"/>
      <c r="N118" s="271"/>
      <c r="O118" s="271"/>
      <c r="P118" s="271"/>
      <c r="Q118" s="271"/>
      <c r="R118" s="271"/>
      <c r="S118" s="271"/>
      <c r="T118" s="271"/>
      <c r="U118" s="271"/>
      <c r="V118" s="271"/>
      <c r="W118" s="271"/>
      <c r="X118" s="272"/>
      <c r="Y118" s="701"/>
      <c r="Z118" s="702"/>
      <c r="AA118" s="703"/>
      <c r="AB118" s="270" t="s">
        <v>37</v>
      </c>
      <c r="AC118" s="271"/>
      <c r="AD118" s="272"/>
      <c r="AE118" s="270" t="s">
        <v>157</v>
      </c>
      <c r="AF118" s="271"/>
      <c r="AG118" s="271"/>
      <c r="AH118" s="272"/>
      <c r="AI118" s="270" t="s">
        <v>392</v>
      </c>
      <c r="AJ118" s="271"/>
      <c r="AK118" s="271"/>
      <c r="AL118" s="272"/>
      <c r="AM118" s="270" t="s">
        <v>66</v>
      </c>
      <c r="AN118" s="271"/>
      <c r="AO118" s="271"/>
      <c r="AP118" s="272"/>
      <c r="AQ118" s="685" t="s">
        <v>412</v>
      </c>
      <c r="AR118" s="686"/>
      <c r="AS118" s="686"/>
      <c r="AT118" s="686"/>
      <c r="AU118" s="686"/>
      <c r="AV118" s="686"/>
      <c r="AW118" s="686"/>
      <c r="AX118" s="687"/>
    </row>
    <row r="119" spans="1:50" ht="23.25" hidden="1" customHeight="1" x14ac:dyDescent="0.15">
      <c r="A119" s="258"/>
      <c r="B119" s="256"/>
      <c r="C119" s="256"/>
      <c r="D119" s="256"/>
      <c r="E119" s="256"/>
      <c r="F119" s="257"/>
      <c r="G119" s="262" t="s">
        <v>377</v>
      </c>
      <c r="H119" s="262"/>
      <c r="I119" s="262"/>
      <c r="J119" s="262"/>
      <c r="K119" s="262"/>
      <c r="L119" s="262"/>
      <c r="M119" s="262"/>
      <c r="N119" s="262"/>
      <c r="O119" s="262"/>
      <c r="P119" s="262"/>
      <c r="Q119" s="262"/>
      <c r="R119" s="262"/>
      <c r="S119" s="262"/>
      <c r="T119" s="262"/>
      <c r="U119" s="262"/>
      <c r="V119" s="262"/>
      <c r="W119" s="262"/>
      <c r="X119" s="262"/>
      <c r="Y119" s="688" t="s">
        <v>34</v>
      </c>
      <c r="Z119" s="689"/>
      <c r="AA119" s="690"/>
      <c r="AB119" s="326"/>
      <c r="AC119" s="327"/>
      <c r="AD119" s="328"/>
      <c r="AE119" s="691"/>
      <c r="AF119" s="691"/>
      <c r="AG119" s="691"/>
      <c r="AH119" s="691"/>
      <c r="AI119" s="691"/>
      <c r="AJ119" s="691"/>
      <c r="AK119" s="691"/>
      <c r="AL119" s="691"/>
      <c r="AM119" s="691"/>
      <c r="AN119" s="691"/>
      <c r="AO119" s="691"/>
      <c r="AP119" s="691"/>
      <c r="AQ119" s="691"/>
      <c r="AR119" s="691"/>
      <c r="AS119" s="691"/>
      <c r="AT119" s="691"/>
      <c r="AU119" s="691"/>
      <c r="AV119" s="691"/>
      <c r="AW119" s="691"/>
      <c r="AX119" s="692"/>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93" t="s">
        <v>88</v>
      </c>
      <c r="Z120" s="694"/>
      <c r="AA120" s="695"/>
      <c r="AB120" s="696" t="s">
        <v>97</v>
      </c>
      <c r="AC120" s="697"/>
      <c r="AD120" s="698"/>
      <c r="AE120" s="699"/>
      <c r="AF120" s="699"/>
      <c r="AG120" s="699"/>
      <c r="AH120" s="699"/>
      <c r="AI120" s="699"/>
      <c r="AJ120" s="699"/>
      <c r="AK120" s="699"/>
      <c r="AL120" s="699"/>
      <c r="AM120" s="699"/>
      <c r="AN120" s="699"/>
      <c r="AO120" s="699"/>
      <c r="AP120" s="699"/>
      <c r="AQ120" s="699"/>
      <c r="AR120" s="699"/>
      <c r="AS120" s="699"/>
      <c r="AT120" s="699"/>
      <c r="AU120" s="699"/>
      <c r="AV120" s="699"/>
      <c r="AW120" s="699"/>
      <c r="AX120" s="700"/>
    </row>
    <row r="121" spans="1:50" ht="23.25" hidden="1" customHeight="1" x14ac:dyDescent="0.15">
      <c r="A121" s="285" t="s">
        <v>34</v>
      </c>
      <c r="B121" s="286"/>
      <c r="C121" s="286"/>
      <c r="D121" s="286"/>
      <c r="E121" s="286"/>
      <c r="F121" s="287"/>
      <c r="G121" s="271" t="s">
        <v>48</v>
      </c>
      <c r="H121" s="271"/>
      <c r="I121" s="271"/>
      <c r="J121" s="271"/>
      <c r="K121" s="271"/>
      <c r="L121" s="271"/>
      <c r="M121" s="271"/>
      <c r="N121" s="271"/>
      <c r="O121" s="271"/>
      <c r="P121" s="271"/>
      <c r="Q121" s="271"/>
      <c r="R121" s="271"/>
      <c r="S121" s="271"/>
      <c r="T121" s="271"/>
      <c r="U121" s="271"/>
      <c r="V121" s="271"/>
      <c r="W121" s="271"/>
      <c r="X121" s="272"/>
      <c r="Y121" s="701"/>
      <c r="Z121" s="702"/>
      <c r="AA121" s="703"/>
      <c r="AB121" s="270" t="s">
        <v>37</v>
      </c>
      <c r="AC121" s="271"/>
      <c r="AD121" s="272"/>
      <c r="AE121" s="270" t="s">
        <v>157</v>
      </c>
      <c r="AF121" s="271"/>
      <c r="AG121" s="271"/>
      <c r="AH121" s="272"/>
      <c r="AI121" s="270" t="s">
        <v>392</v>
      </c>
      <c r="AJ121" s="271"/>
      <c r="AK121" s="271"/>
      <c r="AL121" s="272"/>
      <c r="AM121" s="270" t="s">
        <v>66</v>
      </c>
      <c r="AN121" s="271"/>
      <c r="AO121" s="271"/>
      <c r="AP121" s="272"/>
      <c r="AQ121" s="685" t="s">
        <v>412</v>
      </c>
      <c r="AR121" s="686"/>
      <c r="AS121" s="686"/>
      <c r="AT121" s="686"/>
      <c r="AU121" s="686"/>
      <c r="AV121" s="686"/>
      <c r="AW121" s="686"/>
      <c r="AX121" s="687"/>
    </row>
    <row r="122" spans="1:50" ht="23.25" hidden="1" customHeight="1" x14ac:dyDescent="0.15">
      <c r="A122" s="258"/>
      <c r="B122" s="256"/>
      <c r="C122" s="256"/>
      <c r="D122" s="256"/>
      <c r="E122" s="256"/>
      <c r="F122" s="257"/>
      <c r="G122" s="262" t="s">
        <v>171</v>
      </c>
      <c r="H122" s="262"/>
      <c r="I122" s="262"/>
      <c r="J122" s="262"/>
      <c r="K122" s="262"/>
      <c r="L122" s="262"/>
      <c r="M122" s="262"/>
      <c r="N122" s="262"/>
      <c r="O122" s="262"/>
      <c r="P122" s="262"/>
      <c r="Q122" s="262"/>
      <c r="R122" s="262"/>
      <c r="S122" s="262"/>
      <c r="T122" s="262"/>
      <c r="U122" s="262"/>
      <c r="V122" s="262"/>
      <c r="W122" s="262"/>
      <c r="X122" s="262"/>
      <c r="Y122" s="688" t="s">
        <v>34</v>
      </c>
      <c r="Z122" s="689"/>
      <c r="AA122" s="690"/>
      <c r="AB122" s="326"/>
      <c r="AC122" s="327"/>
      <c r="AD122" s="328"/>
      <c r="AE122" s="691"/>
      <c r="AF122" s="691"/>
      <c r="AG122" s="691"/>
      <c r="AH122" s="691"/>
      <c r="AI122" s="691"/>
      <c r="AJ122" s="691"/>
      <c r="AK122" s="691"/>
      <c r="AL122" s="691"/>
      <c r="AM122" s="691"/>
      <c r="AN122" s="691"/>
      <c r="AO122" s="691"/>
      <c r="AP122" s="691"/>
      <c r="AQ122" s="691"/>
      <c r="AR122" s="691"/>
      <c r="AS122" s="691"/>
      <c r="AT122" s="691"/>
      <c r="AU122" s="691"/>
      <c r="AV122" s="691"/>
      <c r="AW122" s="691"/>
      <c r="AX122" s="692"/>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93" t="s">
        <v>88</v>
      </c>
      <c r="Z123" s="694"/>
      <c r="AA123" s="695"/>
      <c r="AB123" s="696" t="s">
        <v>97</v>
      </c>
      <c r="AC123" s="697"/>
      <c r="AD123" s="698"/>
      <c r="AE123" s="699"/>
      <c r="AF123" s="699"/>
      <c r="AG123" s="699"/>
      <c r="AH123" s="699"/>
      <c r="AI123" s="699"/>
      <c r="AJ123" s="699"/>
      <c r="AK123" s="699"/>
      <c r="AL123" s="699"/>
      <c r="AM123" s="699"/>
      <c r="AN123" s="699"/>
      <c r="AO123" s="699"/>
      <c r="AP123" s="699"/>
      <c r="AQ123" s="699"/>
      <c r="AR123" s="699"/>
      <c r="AS123" s="699"/>
      <c r="AT123" s="699"/>
      <c r="AU123" s="699"/>
      <c r="AV123" s="699"/>
      <c r="AW123" s="699"/>
      <c r="AX123" s="700"/>
    </row>
    <row r="124" spans="1:50" ht="23.25" hidden="1" customHeight="1" x14ac:dyDescent="0.15">
      <c r="A124" s="285" t="s">
        <v>34</v>
      </c>
      <c r="B124" s="286"/>
      <c r="C124" s="286"/>
      <c r="D124" s="286"/>
      <c r="E124" s="286"/>
      <c r="F124" s="287"/>
      <c r="G124" s="271" t="s">
        <v>48</v>
      </c>
      <c r="H124" s="271"/>
      <c r="I124" s="271"/>
      <c r="J124" s="271"/>
      <c r="K124" s="271"/>
      <c r="L124" s="271"/>
      <c r="M124" s="271"/>
      <c r="N124" s="271"/>
      <c r="O124" s="271"/>
      <c r="P124" s="271"/>
      <c r="Q124" s="271"/>
      <c r="R124" s="271"/>
      <c r="S124" s="271"/>
      <c r="T124" s="271"/>
      <c r="U124" s="271"/>
      <c r="V124" s="271"/>
      <c r="W124" s="271"/>
      <c r="X124" s="272"/>
      <c r="Y124" s="701"/>
      <c r="Z124" s="702"/>
      <c r="AA124" s="703"/>
      <c r="AB124" s="270" t="s">
        <v>37</v>
      </c>
      <c r="AC124" s="271"/>
      <c r="AD124" s="272"/>
      <c r="AE124" s="270" t="s">
        <v>157</v>
      </c>
      <c r="AF124" s="271"/>
      <c r="AG124" s="271"/>
      <c r="AH124" s="272"/>
      <c r="AI124" s="270" t="s">
        <v>392</v>
      </c>
      <c r="AJ124" s="271"/>
      <c r="AK124" s="271"/>
      <c r="AL124" s="272"/>
      <c r="AM124" s="270" t="s">
        <v>66</v>
      </c>
      <c r="AN124" s="271"/>
      <c r="AO124" s="271"/>
      <c r="AP124" s="272"/>
      <c r="AQ124" s="685" t="s">
        <v>412</v>
      </c>
      <c r="AR124" s="686"/>
      <c r="AS124" s="686"/>
      <c r="AT124" s="686"/>
      <c r="AU124" s="686"/>
      <c r="AV124" s="686"/>
      <c r="AW124" s="686"/>
      <c r="AX124" s="687"/>
    </row>
    <row r="125" spans="1:50" ht="23.25" hidden="1" customHeight="1" x14ac:dyDescent="0.15">
      <c r="A125" s="258"/>
      <c r="B125" s="256"/>
      <c r="C125" s="256"/>
      <c r="D125" s="256"/>
      <c r="E125" s="256"/>
      <c r="F125" s="257"/>
      <c r="G125" s="262" t="s">
        <v>171</v>
      </c>
      <c r="H125" s="262"/>
      <c r="I125" s="262"/>
      <c r="J125" s="262"/>
      <c r="K125" s="262"/>
      <c r="L125" s="262"/>
      <c r="M125" s="262"/>
      <c r="N125" s="262"/>
      <c r="O125" s="262"/>
      <c r="P125" s="262"/>
      <c r="Q125" s="262"/>
      <c r="R125" s="262"/>
      <c r="S125" s="262"/>
      <c r="T125" s="262"/>
      <c r="U125" s="262"/>
      <c r="V125" s="262"/>
      <c r="W125" s="262"/>
      <c r="X125" s="288"/>
      <c r="Y125" s="688" t="s">
        <v>34</v>
      </c>
      <c r="Z125" s="689"/>
      <c r="AA125" s="690"/>
      <c r="AB125" s="326"/>
      <c r="AC125" s="327"/>
      <c r="AD125" s="328"/>
      <c r="AE125" s="691"/>
      <c r="AF125" s="691"/>
      <c r="AG125" s="691"/>
      <c r="AH125" s="691"/>
      <c r="AI125" s="691"/>
      <c r="AJ125" s="691"/>
      <c r="AK125" s="691"/>
      <c r="AL125" s="691"/>
      <c r="AM125" s="691"/>
      <c r="AN125" s="691"/>
      <c r="AO125" s="691"/>
      <c r="AP125" s="691"/>
      <c r="AQ125" s="691"/>
      <c r="AR125" s="691"/>
      <c r="AS125" s="691"/>
      <c r="AT125" s="691"/>
      <c r="AU125" s="691"/>
      <c r="AV125" s="691"/>
      <c r="AW125" s="691"/>
      <c r="AX125" s="692"/>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93" t="s">
        <v>88</v>
      </c>
      <c r="Z126" s="694"/>
      <c r="AA126" s="695"/>
      <c r="AB126" s="696" t="s">
        <v>97</v>
      </c>
      <c r="AC126" s="697"/>
      <c r="AD126" s="698"/>
      <c r="AE126" s="699"/>
      <c r="AF126" s="699"/>
      <c r="AG126" s="699"/>
      <c r="AH126" s="699"/>
      <c r="AI126" s="699"/>
      <c r="AJ126" s="699"/>
      <c r="AK126" s="699"/>
      <c r="AL126" s="699"/>
      <c r="AM126" s="699"/>
      <c r="AN126" s="699"/>
      <c r="AO126" s="699"/>
      <c r="AP126" s="699"/>
      <c r="AQ126" s="699"/>
      <c r="AR126" s="699"/>
      <c r="AS126" s="699"/>
      <c r="AT126" s="699"/>
      <c r="AU126" s="699"/>
      <c r="AV126" s="699"/>
      <c r="AW126" s="699"/>
      <c r="AX126" s="700"/>
    </row>
    <row r="127" spans="1:50" ht="23.25" hidden="1" customHeight="1" x14ac:dyDescent="0.15">
      <c r="A127" s="85" t="s">
        <v>34</v>
      </c>
      <c r="B127" s="256"/>
      <c r="C127" s="256"/>
      <c r="D127" s="256"/>
      <c r="E127" s="256"/>
      <c r="F127" s="257"/>
      <c r="G127" s="264" t="s">
        <v>48</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157</v>
      </c>
      <c r="AF127" s="271"/>
      <c r="AG127" s="271"/>
      <c r="AH127" s="272"/>
      <c r="AI127" s="270" t="s">
        <v>392</v>
      </c>
      <c r="AJ127" s="271"/>
      <c r="AK127" s="271"/>
      <c r="AL127" s="272"/>
      <c r="AM127" s="270" t="s">
        <v>66</v>
      </c>
      <c r="AN127" s="271"/>
      <c r="AO127" s="271"/>
      <c r="AP127" s="272"/>
      <c r="AQ127" s="685" t="s">
        <v>412</v>
      </c>
      <c r="AR127" s="686"/>
      <c r="AS127" s="686"/>
      <c r="AT127" s="686"/>
      <c r="AU127" s="686"/>
      <c r="AV127" s="686"/>
      <c r="AW127" s="686"/>
      <c r="AX127" s="687"/>
    </row>
    <row r="128" spans="1:50" ht="23.25" hidden="1" customHeight="1" x14ac:dyDescent="0.15">
      <c r="A128" s="258"/>
      <c r="B128" s="256"/>
      <c r="C128" s="256"/>
      <c r="D128" s="256"/>
      <c r="E128" s="256"/>
      <c r="F128" s="257"/>
      <c r="G128" s="262" t="s">
        <v>171</v>
      </c>
      <c r="H128" s="262"/>
      <c r="I128" s="262"/>
      <c r="J128" s="262"/>
      <c r="K128" s="262"/>
      <c r="L128" s="262"/>
      <c r="M128" s="262"/>
      <c r="N128" s="262"/>
      <c r="O128" s="262"/>
      <c r="P128" s="262"/>
      <c r="Q128" s="262"/>
      <c r="R128" s="262"/>
      <c r="S128" s="262"/>
      <c r="T128" s="262"/>
      <c r="U128" s="262"/>
      <c r="V128" s="262"/>
      <c r="W128" s="262"/>
      <c r="X128" s="262"/>
      <c r="Y128" s="688" t="s">
        <v>34</v>
      </c>
      <c r="Z128" s="689"/>
      <c r="AA128" s="690"/>
      <c r="AB128" s="326"/>
      <c r="AC128" s="327"/>
      <c r="AD128" s="328"/>
      <c r="AE128" s="691"/>
      <c r="AF128" s="691"/>
      <c r="AG128" s="691"/>
      <c r="AH128" s="691"/>
      <c r="AI128" s="691"/>
      <c r="AJ128" s="691"/>
      <c r="AK128" s="691"/>
      <c r="AL128" s="691"/>
      <c r="AM128" s="691"/>
      <c r="AN128" s="691"/>
      <c r="AO128" s="691"/>
      <c r="AP128" s="691"/>
      <c r="AQ128" s="691"/>
      <c r="AR128" s="691"/>
      <c r="AS128" s="691"/>
      <c r="AT128" s="691"/>
      <c r="AU128" s="691"/>
      <c r="AV128" s="691"/>
      <c r="AW128" s="691"/>
      <c r="AX128" s="692"/>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93" t="s">
        <v>88</v>
      </c>
      <c r="Z129" s="694"/>
      <c r="AA129" s="695"/>
      <c r="AB129" s="696" t="s">
        <v>97</v>
      </c>
      <c r="AC129" s="697"/>
      <c r="AD129" s="698"/>
      <c r="AE129" s="699"/>
      <c r="AF129" s="699"/>
      <c r="AG129" s="699"/>
      <c r="AH129" s="699"/>
      <c r="AI129" s="699"/>
      <c r="AJ129" s="699"/>
      <c r="AK129" s="699"/>
      <c r="AL129" s="699"/>
      <c r="AM129" s="699"/>
      <c r="AN129" s="699"/>
      <c r="AO129" s="699"/>
      <c r="AP129" s="699"/>
      <c r="AQ129" s="699"/>
      <c r="AR129" s="699"/>
      <c r="AS129" s="699"/>
      <c r="AT129" s="699"/>
      <c r="AU129" s="699"/>
      <c r="AV129" s="699"/>
      <c r="AW129" s="699"/>
      <c r="AX129" s="700"/>
    </row>
    <row r="130" spans="1:50" ht="45" hidden="1" customHeight="1" x14ac:dyDescent="0.15">
      <c r="A130" s="139" t="s">
        <v>193</v>
      </c>
      <c r="B130" s="140"/>
      <c r="C130" s="145" t="s">
        <v>286</v>
      </c>
      <c r="D130" s="140"/>
      <c r="E130" s="679" t="s">
        <v>319</v>
      </c>
      <c r="F130" s="680"/>
      <c r="G130" s="681"/>
      <c r="H130" s="682"/>
      <c r="I130" s="682"/>
      <c r="J130" s="682"/>
      <c r="K130" s="682"/>
      <c r="L130" s="682"/>
      <c r="M130" s="682"/>
      <c r="N130" s="682"/>
      <c r="O130" s="682"/>
      <c r="P130" s="682"/>
      <c r="Q130" s="682"/>
      <c r="R130" s="682"/>
      <c r="S130" s="682"/>
      <c r="T130" s="682"/>
      <c r="U130" s="682"/>
      <c r="V130" s="682"/>
      <c r="W130" s="682"/>
      <c r="X130" s="682"/>
      <c r="Y130" s="682"/>
      <c r="Z130" s="682"/>
      <c r="AA130" s="682"/>
      <c r="AB130" s="682"/>
      <c r="AC130" s="682"/>
      <c r="AD130" s="682"/>
      <c r="AE130" s="682"/>
      <c r="AF130" s="682"/>
      <c r="AG130" s="682"/>
      <c r="AH130" s="682"/>
      <c r="AI130" s="682"/>
      <c r="AJ130" s="682"/>
      <c r="AK130" s="682"/>
      <c r="AL130" s="682"/>
      <c r="AM130" s="682"/>
      <c r="AN130" s="682"/>
      <c r="AO130" s="682"/>
      <c r="AP130" s="682"/>
      <c r="AQ130" s="682"/>
      <c r="AR130" s="682"/>
      <c r="AS130" s="682"/>
      <c r="AT130" s="682"/>
      <c r="AU130" s="682"/>
      <c r="AV130" s="682"/>
      <c r="AW130" s="682"/>
      <c r="AX130" s="683"/>
    </row>
    <row r="131" spans="1:50" ht="45" hidden="1" customHeight="1" x14ac:dyDescent="0.15">
      <c r="A131" s="141"/>
      <c r="B131" s="142"/>
      <c r="C131" s="146"/>
      <c r="D131" s="142"/>
      <c r="E131" s="668" t="s">
        <v>317</v>
      </c>
      <c r="F131" s="669"/>
      <c r="G131" s="185"/>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84"/>
    </row>
    <row r="132" spans="1:50" ht="18.75" hidden="1" customHeight="1" x14ac:dyDescent="0.15">
      <c r="A132" s="141"/>
      <c r="B132" s="142"/>
      <c r="C132" s="146"/>
      <c r="D132" s="142"/>
      <c r="E132" s="149" t="s">
        <v>275</v>
      </c>
      <c r="F132" s="150"/>
      <c r="G132" s="208" t="s">
        <v>296</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157</v>
      </c>
      <c r="AF132" s="215"/>
      <c r="AG132" s="215"/>
      <c r="AH132" s="215"/>
      <c r="AI132" s="215" t="s">
        <v>392</v>
      </c>
      <c r="AJ132" s="215"/>
      <c r="AK132" s="215"/>
      <c r="AL132" s="215"/>
      <c r="AM132" s="215" t="s">
        <v>66</v>
      </c>
      <c r="AN132" s="215"/>
      <c r="AO132" s="215"/>
      <c r="AP132" s="214"/>
      <c r="AQ132" s="214" t="s">
        <v>281</v>
      </c>
      <c r="AR132" s="209"/>
      <c r="AS132" s="209"/>
      <c r="AT132" s="210"/>
      <c r="AU132" s="246" t="s">
        <v>300</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282</v>
      </c>
      <c r="AT133" s="173"/>
      <c r="AU133" s="194"/>
      <c r="AV133" s="194"/>
      <c r="AW133" s="172" t="s">
        <v>257</v>
      </c>
      <c r="AX133" s="202"/>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297</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1"/>
      <c r="B136" s="142"/>
      <c r="C136" s="146"/>
      <c r="D136" s="142"/>
      <c r="E136" s="146"/>
      <c r="F136" s="151"/>
      <c r="G136" s="208" t="s">
        <v>296</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157</v>
      </c>
      <c r="AF136" s="215"/>
      <c r="AG136" s="215"/>
      <c r="AH136" s="215"/>
      <c r="AI136" s="215" t="s">
        <v>392</v>
      </c>
      <c r="AJ136" s="215"/>
      <c r="AK136" s="215"/>
      <c r="AL136" s="215"/>
      <c r="AM136" s="215" t="s">
        <v>66</v>
      </c>
      <c r="AN136" s="215"/>
      <c r="AO136" s="215"/>
      <c r="AP136" s="214"/>
      <c r="AQ136" s="214" t="s">
        <v>281</v>
      </c>
      <c r="AR136" s="209"/>
      <c r="AS136" s="209"/>
      <c r="AT136" s="210"/>
      <c r="AU136" s="246" t="s">
        <v>300</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282</v>
      </c>
      <c r="AT137" s="173"/>
      <c r="AU137" s="194"/>
      <c r="AV137" s="194"/>
      <c r="AW137" s="172" t="s">
        <v>257</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297</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296</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157</v>
      </c>
      <c r="AF140" s="215"/>
      <c r="AG140" s="215"/>
      <c r="AH140" s="215"/>
      <c r="AI140" s="215" t="s">
        <v>392</v>
      </c>
      <c r="AJ140" s="215"/>
      <c r="AK140" s="215"/>
      <c r="AL140" s="215"/>
      <c r="AM140" s="215" t="s">
        <v>66</v>
      </c>
      <c r="AN140" s="215"/>
      <c r="AO140" s="215"/>
      <c r="AP140" s="214"/>
      <c r="AQ140" s="214" t="s">
        <v>281</v>
      </c>
      <c r="AR140" s="209"/>
      <c r="AS140" s="209"/>
      <c r="AT140" s="210"/>
      <c r="AU140" s="246" t="s">
        <v>300</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282</v>
      </c>
      <c r="AT141" s="173"/>
      <c r="AU141" s="194"/>
      <c r="AV141" s="194"/>
      <c r="AW141" s="172" t="s">
        <v>257</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297</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296</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157</v>
      </c>
      <c r="AF144" s="215"/>
      <c r="AG144" s="215"/>
      <c r="AH144" s="215"/>
      <c r="AI144" s="215" t="s">
        <v>392</v>
      </c>
      <c r="AJ144" s="215"/>
      <c r="AK144" s="215"/>
      <c r="AL144" s="215"/>
      <c r="AM144" s="215" t="s">
        <v>66</v>
      </c>
      <c r="AN144" s="215"/>
      <c r="AO144" s="215"/>
      <c r="AP144" s="214"/>
      <c r="AQ144" s="214" t="s">
        <v>281</v>
      </c>
      <c r="AR144" s="209"/>
      <c r="AS144" s="209"/>
      <c r="AT144" s="210"/>
      <c r="AU144" s="246" t="s">
        <v>300</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282</v>
      </c>
      <c r="AT145" s="173"/>
      <c r="AU145" s="194"/>
      <c r="AV145" s="194"/>
      <c r="AW145" s="172" t="s">
        <v>257</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297</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296</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157</v>
      </c>
      <c r="AF148" s="215"/>
      <c r="AG148" s="215"/>
      <c r="AH148" s="215"/>
      <c r="AI148" s="215" t="s">
        <v>392</v>
      </c>
      <c r="AJ148" s="215"/>
      <c r="AK148" s="215"/>
      <c r="AL148" s="215"/>
      <c r="AM148" s="215" t="s">
        <v>66</v>
      </c>
      <c r="AN148" s="215"/>
      <c r="AO148" s="215"/>
      <c r="AP148" s="214"/>
      <c r="AQ148" s="214" t="s">
        <v>281</v>
      </c>
      <c r="AR148" s="209"/>
      <c r="AS148" s="209"/>
      <c r="AT148" s="210"/>
      <c r="AU148" s="246" t="s">
        <v>300</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282</v>
      </c>
      <c r="AT149" s="173"/>
      <c r="AU149" s="194"/>
      <c r="AV149" s="194"/>
      <c r="AW149" s="172" t="s">
        <v>257</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297</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30</v>
      </c>
      <c r="H152" s="169"/>
      <c r="I152" s="169"/>
      <c r="J152" s="169"/>
      <c r="K152" s="169"/>
      <c r="L152" s="169"/>
      <c r="M152" s="169"/>
      <c r="N152" s="169"/>
      <c r="O152" s="169"/>
      <c r="P152" s="170"/>
      <c r="Q152" s="177" t="s">
        <v>365</v>
      </c>
      <c r="R152" s="169"/>
      <c r="S152" s="169"/>
      <c r="T152" s="169"/>
      <c r="U152" s="169"/>
      <c r="V152" s="169"/>
      <c r="W152" s="169"/>
      <c r="X152" s="169"/>
      <c r="Y152" s="169"/>
      <c r="Z152" s="169"/>
      <c r="AA152" s="169"/>
      <c r="AB152" s="217" t="s">
        <v>366</v>
      </c>
      <c r="AC152" s="169"/>
      <c r="AD152" s="170"/>
      <c r="AE152" s="177" t="s">
        <v>302</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303</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30</v>
      </c>
      <c r="H159" s="169"/>
      <c r="I159" s="169"/>
      <c r="J159" s="169"/>
      <c r="K159" s="169"/>
      <c r="L159" s="169"/>
      <c r="M159" s="169"/>
      <c r="N159" s="169"/>
      <c r="O159" s="169"/>
      <c r="P159" s="170"/>
      <c r="Q159" s="177" t="s">
        <v>365</v>
      </c>
      <c r="R159" s="169"/>
      <c r="S159" s="169"/>
      <c r="T159" s="169"/>
      <c r="U159" s="169"/>
      <c r="V159" s="169"/>
      <c r="W159" s="169"/>
      <c r="X159" s="169"/>
      <c r="Y159" s="169"/>
      <c r="Z159" s="169"/>
      <c r="AA159" s="169"/>
      <c r="AB159" s="217" t="s">
        <v>366</v>
      </c>
      <c r="AC159" s="169"/>
      <c r="AD159" s="170"/>
      <c r="AE159" s="242" t="s">
        <v>302</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303</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30</v>
      </c>
      <c r="H166" s="169"/>
      <c r="I166" s="169"/>
      <c r="J166" s="169"/>
      <c r="K166" s="169"/>
      <c r="L166" s="169"/>
      <c r="M166" s="169"/>
      <c r="N166" s="169"/>
      <c r="O166" s="169"/>
      <c r="P166" s="170"/>
      <c r="Q166" s="177" t="s">
        <v>365</v>
      </c>
      <c r="R166" s="169"/>
      <c r="S166" s="169"/>
      <c r="T166" s="169"/>
      <c r="U166" s="169"/>
      <c r="V166" s="169"/>
      <c r="W166" s="169"/>
      <c r="X166" s="169"/>
      <c r="Y166" s="169"/>
      <c r="Z166" s="169"/>
      <c r="AA166" s="169"/>
      <c r="AB166" s="217" t="s">
        <v>366</v>
      </c>
      <c r="AC166" s="169"/>
      <c r="AD166" s="170"/>
      <c r="AE166" s="242" t="s">
        <v>302</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303</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30</v>
      </c>
      <c r="H173" s="169"/>
      <c r="I173" s="169"/>
      <c r="J173" s="169"/>
      <c r="K173" s="169"/>
      <c r="L173" s="169"/>
      <c r="M173" s="169"/>
      <c r="N173" s="169"/>
      <c r="O173" s="169"/>
      <c r="P173" s="170"/>
      <c r="Q173" s="177" t="s">
        <v>365</v>
      </c>
      <c r="R173" s="169"/>
      <c r="S173" s="169"/>
      <c r="T173" s="169"/>
      <c r="U173" s="169"/>
      <c r="V173" s="169"/>
      <c r="W173" s="169"/>
      <c r="X173" s="169"/>
      <c r="Y173" s="169"/>
      <c r="Z173" s="169"/>
      <c r="AA173" s="169"/>
      <c r="AB173" s="217" t="s">
        <v>366</v>
      </c>
      <c r="AC173" s="169"/>
      <c r="AD173" s="170"/>
      <c r="AE173" s="242" t="s">
        <v>302</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303</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30</v>
      </c>
      <c r="H180" s="169"/>
      <c r="I180" s="169"/>
      <c r="J180" s="169"/>
      <c r="K180" s="169"/>
      <c r="L180" s="169"/>
      <c r="M180" s="169"/>
      <c r="N180" s="169"/>
      <c r="O180" s="169"/>
      <c r="P180" s="170"/>
      <c r="Q180" s="177" t="s">
        <v>365</v>
      </c>
      <c r="R180" s="169"/>
      <c r="S180" s="169"/>
      <c r="T180" s="169"/>
      <c r="U180" s="169"/>
      <c r="V180" s="169"/>
      <c r="W180" s="169"/>
      <c r="X180" s="169"/>
      <c r="Y180" s="169"/>
      <c r="Z180" s="169"/>
      <c r="AA180" s="169"/>
      <c r="AB180" s="217" t="s">
        <v>366</v>
      </c>
      <c r="AC180" s="169"/>
      <c r="AD180" s="170"/>
      <c r="AE180" s="242" t="s">
        <v>302</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6" t="s">
        <v>303</v>
      </c>
      <c r="AF184" s="676"/>
      <c r="AG184" s="676"/>
      <c r="AH184" s="676"/>
      <c r="AI184" s="676"/>
      <c r="AJ184" s="676"/>
      <c r="AK184" s="676"/>
      <c r="AL184" s="676"/>
      <c r="AM184" s="676"/>
      <c r="AN184" s="676"/>
      <c r="AO184" s="676"/>
      <c r="AP184" s="676"/>
      <c r="AQ184" s="676"/>
      <c r="AR184" s="676"/>
      <c r="AS184" s="676"/>
      <c r="AT184" s="676"/>
      <c r="AU184" s="676"/>
      <c r="AV184" s="676"/>
      <c r="AW184" s="676"/>
      <c r="AX184" s="677"/>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57" t="s">
        <v>333</v>
      </c>
      <c r="F187" s="658"/>
      <c r="G187" s="658"/>
      <c r="H187" s="658"/>
      <c r="I187" s="658"/>
      <c r="J187" s="658"/>
      <c r="K187" s="658"/>
      <c r="L187" s="658"/>
      <c r="M187" s="658"/>
      <c r="N187" s="658"/>
      <c r="O187" s="658"/>
      <c r="P187" s="658"/>
      <c r="Q187" s="658"/>
      <c r="R187" s="658"/>
      <c r="S187" s="658"/>
      <c r="T187" s="658"/>
      <c r="U187" s="658"/>
      <c r="V187" s="658"/>
      <c r="W187" s="658"/>
      <c r="X187" s="658"/>
      <c r="Y187" s="658"/>
      <c r="Z187" s="658"/>
      <c r="AA187" s="658"/>
      <c r="AB187" s="658"/>
      <c r="AC187" s="658"/>
      <c r="AD187" s="658"/>
      <c r="AE187" s="658"/>
      <c r="AF187" s="658"/>
      <c r="AG187" s="658"/>
      <c r="AH187" s="658"/>
      <c r="AI187" s="658"/>
      <c r="AJ187" s="658"/>
      <c r="AK187" s="658"/>
      <c r="AL187" s="658"/>
      <c r="AM187" s="658"/>
      <c r="AN187" s="658"/>
      <c r="AO187" s="658"/>
      <c r="AP187" s="658"/>
      <c r="AQ187" s="658"/>
      <c r="AR187" s="658"/>
      <c r="AS187" s="658"/>
      <c r="AT187" s="658"/>
      <c r="AU187" s="658"/>
      <c r="AV187" s="658"/>
      <c r="AW187" s="658"/>
      <c r="AX187" s="659"/>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customHeight="1" x14ac:dyDescent="0.15">
      <c r="A190" s="141"/>
      <c r="B190" s="142"/>
      <c r="C190" s="146"/>
      <c r="D190" s="142"/>
      <c r="E190" s="679" t="s">
        <v>319</v>
      </c>
      <c r="F190" s="680"/>
      <c r="G190" s="681" t="s">
        <v>61</v>
      </c>
      <c r="H190" s="682"/>
      <c r="I190" s="682"/>
      <c r="J190" s="682"/>
      <c r="K190" s="682"/>
      <c r="L190" s="682"/>
      <c r="M190" s="682"/>
      <c r="N190" s="682"/>
      <c r="O190" s="682"/>
      <c r="P190" s="682"/>
      <c r="Q190" s="682"/>
      <c r="R190" s="682"/>
      <c r="S190" s="682"/>
      <c r="T190" s="682"/>
      <c r="U190" s="682"/>
      <c r="V190" s="682"/>
      <c r="W190" s="682"/>
      <c r="X190" s="682"/>
      <c r="Y190" s="682"/>
      <c r="Z190" s="682"/>
      <c r="AA190" s="682"/>
      <c r="AB190" s="682"/>
      <c r="AC190" s="682"/>
      <c r="AD190" s="682"/>
      <c r="AE190" s="682"/>
      <c r="AF190" s="682"/>
      <c r="AG190" s="682"/>
      <c r="AH190" s="682"/>
      <c r="AI190" s="682"/>
      <c r="AJ190" s="682"/>
      <c r="AK190" s="682"/>
      <c r="AL190" s="682"/>
      <c r="AM190" s="682"/>
      <c r="AN190" s="682"/>
      <c r="AO190" s="682"/>
      <c r="AP190" s="682"/>
      <c r="AQ190" s="682"/>
      <c r="AR190" s="682"/>
      <c r="AS190" s="682"/>
      <c r="AT190" s="682"/>
      <c r="AU190" s="682"/>
      <c r="AV190" s="682"/>
      <c r="AW190" s="682"/>
      <c r="AX190" s="683"/>
    </row>
    <row r="191" spans="1:50" ht="45" customHeight="1" x14ac:dyDescent="0.15">
      <c r="A191" s="141"/>
      <c r="B191" s="142"/>
      <c r="C191" s="146"/>
      <c r="D191" s="142"/>
      <c r="E191" s="668" t="s">
        <v>317</v>
      </c>
      <c r="F191" s="669"/>
      <c r="G191" s="185" t="s">
        <v>494</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84"/>
    </row>
    <row r="192" spans="1:50" ht="18.75" customHeight="1" x14ac:dyDescent="0.15">
      <c r="A192" s="141"/>
      <c r="B192" s="142"/>
      <c r="C192" s="146"/>
      <c r="D192" s="142"/>
      <c r="E192" s="149" t="s">
        <v>275</v>
      </c>
      <c r="F192" s="150"/>
      <c r="G192" s="208" t="s">
        <v>296</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157</v>
      </c>
      <c r="AF192" s="215"/>
      <c r="AG192" s="215"/>
      <c r="AH192" s="215"/>
      <c r="AI192" s="215" t="s">
        <v>392</v>
      </c>
      <c r="AJ192" s="215"/>
      <c r="AK192" s="215"/>
      <c r="AL192" s="215"/>
      <c r="AM192" s="215" t="s">
        <v>66</v>
      </c>
      <c r="AN192" s="215"/>
      <c r="AO192" s="215"/>
      <c r="AP192" s="214"/>
      <c r="AQ192" s="214" t="s">
        <v>281</v>
      </c>
      <c r="AR192" s="209"/>
      <c r="AS192" s="209"/>
      <c r="AT192" s="210"/>
      <c r="AU192" s="246" t="s">
        <v>300</v>
      </c>
      <c r="AV192" s="246"/>
      <c r="AW192" s="246"/>
      <c r="AX192" s="247"/>
    </row>
    <row r="193" spans="1:50" ht="18.75"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282</v>
      </c>
      <c r="AT193" s="173"/>
      <c r="AU193" s="194">
        <v>7</v>
      </c>
      <c r="AV193" s="194"/>
      <c r="AW193" s="172" t="s">
        <v>257</v>
      </c>
      <c r="AX193" s="202"/>
    </row>
    <row r="194" spans="1:50" ht="39.75" customHeight="1" x14ac:dyDescent="0.15">
      <c r="A194" s="141"/>
      <c r="B194" s="142"/>
      <c r="C194" s="146"/>
      <c r="D194" s="142"/>
      <c r="E194" s="146"/>
      <c r="F194" s="151"/>
      <c r="G194" s="181" t="s">
        <v>536</v>
      </c>
      <c r="H194" s="95"/>
      <c r="I194" s="95"/>
      <c r="J194" s="95"/>
      <c r="K194" s="95"/>
      <c r="L194" s="95"/>
      <c r="M194" s="95"/>
      <c r="N194" s="95"/>
      <c r="O194" s="95"/>
      <c r="P194" s="95"/>
      <c r="Q194" s="95"/>
      <c r="R194" s="95"/>
      <c r="S194" s="95"/>
      <c r="T194" s="95"/>
      <c r="U194" s="95"/>
      <c r="V194" s="95"/>
      <c r="W194" s="95"/>
      <c r="X194" s="182"/>
      <c r="Y194" s="203" t="s">
        <v>297</v>
      </c>
      <c r="Z194" s="204"/>
      <c r="AA194" s="205"/>
      <c r="AB194" s="241" t="s">
        <v>40</v>
      </c>
      <c r="AC194" s="195"/>
      <c r="AD194" s="195"/>
      <c r="AE194" s="238">
        <v>19</v>
      </c>
      <c r="AF194" s="192"/>
      <c r="AG194" s="192"/>
      <c r="AH194" s="192"/>
      <c r="AI194" s="238">
        <v>25</v>
      </c>
      <c r="AJ194" s="192"/>
      <c r="AK194" s="192"/>
      <c r="AL194" s="192"/>
      <c r="AM194" s="238">
        <v>24</v>
      </c>
      <c r="AN194" s="192"/>
      <c r="AO194" s="192"/>
      <c r="AP194" s="192"/>
      <c r="AQ194" s="238"/>
      <c r="AR194" s="192"/>
      <c r="AS194" s="192"/>
      <c r="AT194" s="192"/>
      <c r="AU194" s="238"/>
      <c r="AV194" s="192"/>
      <c r="AW194" s="192"/>
      <c r="AX194" s="207"/>
    </row>
    <row r="195" spans="1:50" ht="39.75"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7" t="s">
        <v>40</v>
      </c>
      <c r="AC195" s="206"/>
      <c r="AD195" s="206"/>
      <c r="AE195" s="238" t="s">
        <v>402</v>
      </c>
      <c r="AF195" s="192"/>
      <c r="AG195" s="192"/>
      <c r="AH195" s="192"/>
      <c r="AI195" s="238" t="s">
        <v>402</v>
      </c>
      <c r="AJ195" s="192"/>
      <c r="AK195" s="192"/>
      <c r="AL195" s="192"/>
      <c r="AM195" s="238" t="s">
        <v>402</v>
      </c>
      <c r="AN195" s="192"/>
      <c r="AO195" s="192"/>
      <c r="AP195" s="192"/>
      <c r="AQ195" s="238"/>
      <c r="AR195" s="192"/>
      <c r="AS195" s="192"/>
      <c r="AT195" s="192"/>
      <c r="AU195" s="238">
        <v>30</v>
      </c>
      <c r="AV195" s="192"/>
      <c r="AW195" s="192"/>
      <c r="AX195" s="207"/>
    </row>
    <row r="196" spans="1:50" ht="18.75" hidden="1" customHeight="1" x14ac:dyDescent="0.15">
      <c r="A196" s="141"/>
      <c r="B196" s="142"/>
      <c r="C196" s="146"/>
      <c r="D196" s="142"/>
      <c r="E196" s="146"/>
      <c r="F196" s="151"/>
      <c r="G196" s="208" t="s">
        <v>296</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157</v>
      </c>
      <c r="AF196" s="215"/>
      <c r="AG196" s="215"/>
      <c r="AH196" s="215"/>
      <c r="AI196" s="215" t="s">
        <v>392</v>
      </c>
      <c r="AJ196" s="215"/>
      <c r="AK196" s="215"/>
      <c r="AL196" s="215"/>
      <c r="AM196" s="215" t="s">
        <v>66</v>
      </c>
      <c r="AN196" s="215"/>
      <c r="AO196" s="215"/>
      <c r="AP196" s="214"/>
      <c r="AQ196" s="214" t="s">
        <v>281</v>
      </c>
      <c r="AR196" s="209"/>
      <c r="AS196" s="209"/>
      <c r="AT196" s="210"/>
      <c r="AU196" s="246" t="s">
        <v>300</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282</v>
      </c>
      <c r="AT197" s="173"/>
      <c r="AU197" s="194"/>
      <c r="AV197" s="194"/>
      <c r="AW197" s="172" t="s">
        <v>257</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297</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296</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157</v>
      </c>
      <c r="AF200" s="215"/>
      <c r="AG200" s="215"/>
      <c r="AH200" s="215"/>
      <c r="AI200" s="215" t="s">
        <v>392</v>
      </c>
      <c r="AJ200" s="215"/>
      <c r="AK200" s="215"/>
      <c r="AL200" s="215"/>
      <c r="AM200" s="215" t="s">
        <v>66</v>
      </c>
      <c r="AN200" s="215"/>
      <c r="AO200" s="215"/>
      <c r="AP200" s="214"/>
      <c r="AQ200" s="214" t="s">
        <v>281</v>
      </c>
      <c r="AR200" s="209"/>
      <c r="AS200" s="209"/>
      <c r="AT200" s="210"/>
      <c r="AU200" s="246" t="s">
        <v>300</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282</v>
      </c>
      <c r="AT201" s="173"/>
      <c r="AU201" s="194"/>
      <c r="AV201" s="194"/>
      <c r="AW201" s="172" t="s">
        <v>257</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297</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296</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157</v>
      </c>
      <c r="AF204" s="215"/>
      <c r="AG204" s="215"/>
      <c r="AH204" s="215"/>
      <c r="AI204" s="215" t="s">
        <v>392</v>
      </c>
      <c r="AJ204" s="215"/>
      <c r="AK204" s="215"/>
      <c r="AL204" s="215"/>
      <c r="AM204" s="215" t="s">
        <v>66</v>
      </c>
      <c r="AN204" s="215"/>
      <c r="AO204" s="215"/>
      <c r="AP204" s="214"/>
      <c r="AQ204" s="214" t="s">
        <v>281</v>
      </c>
      <c r="AR204" s="209"/>
      <c r="AS204" s="209"/>
      <c r="AT204" s="210"/>
      <c r="AU204" s="246" t="s">
        <v>300</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282</v>
      </c>
      <c r="AT205" s="173"/>
      <c r="AU205" s="194"/>
      <c r="AV205" s="194"/>
      <c r="AW205" s="172" t="s">
        <v>257</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297</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296</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157</v>
      </c>
      <c r="AF208" s="215"/>
      <c r="AG208" s="215"/>
      <c r="AH208" s="215"/>
      <c r="AI208" s="215" t="s">
        <v>392</v>
      </c>
      <c r="AJ208" s="215"/>
      <c r="AK208" s="215"/>
      <c r="AL208" s="215"/>
      <c r="AM208" s="215" t="s">
        <v>66</v>
      </c>
      <c r="AN208" s="215"/>
      <c r="AO208" s="215"/>
      <c r="AP208" s="214"/>
      <c r="AQ208" s="214" t="s">
        <v>281</v>
      </c>
      <c r="AR208" s="209"/>
      <c r="AS208" s="209"/>
      <c r="AT208" s="210"/>
      <c r="AU208" s="246" t="s">
        <v>300</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282</v>
      </c>
      <c r="AT209" s="173"/>
      <c r="AU209" s="194"/>
      <c r="AV209" s="194"/>
      <c r="AW209" s="172" t="s">
        <v>257</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297</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30</v>
      </c>
      <c r="H212" s="169"/>
      <c r="I212" s="169"/>
      <c r="J212" s="169"/>
      <c r="K212" s="169"/>
      <c r="L212" s="169"/>
      <c r="M212" s="169"/>
      <c r="N212" s="169"/>
      <c r="O212" s="169"/>
      <c r="P212" s="170"/>
      <c r="Q212" s="177" t="s">
        <v>365</v>
      </c>
      <c r="R212" s="169"/>
      <c r="S212" s="169"/>
      <c r="T212" s="169"/>
      <c r="U212" s="169"/>
      <c r="V212" s="169"/>
      <c r="W212" s="169"/>
      <c r="X212" s="169"/>
      <c r="Y212" s="169"/>
      <c r="Z212" s="169"/>
      <c r="AA212" s="169"/>
      <c r="AB212" s="217" t="s">
        <v>366</v>
      </c>
      <c r="AC212" s="169"/>
      <c r="AD212" s="170"/>
      <c r="AE212" s="177" t="s">
        <v>302</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303</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30</v>
      </c>
      <c r="H219" s="169"/>
      <c r="I219" s="169"/>
      <c r="J219" s="169"/>
      <c r="K219" s="169"/>
      <c r="L219" s="169"/>
      <c r="M219" s="169"/>
      <c r="N219" s="169"/>
      <c r="O219" s="169"/>
      <c r="P219" s="170"/>
      <c r="Q219" s="177" t="s">
        <v>365</v>
      </c>
      <c r="R219" s="169"/>
      <c r="S219" s="169"/>
      <c r="T219" s="169"/>
      <c r="U219" s="169"/>
      <c r="V219" s="169"/>
      <c r="W219" s="169"/>
      <c r="X219" s="169"/>
      <c r="Y219" s="169"/>
      <c r="Z219" s="169"/>
      <c r="AA219" s="169"/>
      <c r="AB219" s="217" t="s">
        <v>366</v>
      </c>
      <c r="AC219" s="169"/>
      <c r="AD219" s="170"/>
      <c r="AE219" s="242" t="s">
        <v>302</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303</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30</v>
      </c>
      <c r="H226" s="169"/>
      <c r="I226" s="169"/>
      <c r="J226" s="169"/>
      <c r="K226" s="169"/>
      <c r="L226" s="169"/>
      <c r="M226" s="169"/>
      <c r="N226" s="169"/>
      <c r="O226" s="169"/>
      <c r="P226" s="170"/>
      <c r="Q226" s="177" t="s">
        <v>365</v>
      </c>
      <c r="R226" s="169"/>
      <c r="S226" s="169"/>
      <c r="T226" s="169"/>
      <c r="U226" s="169"/>
      <c r="V226" s="169"/>
      <c r="W226" s="169"/>
      <c r="X226" s="169"/>
      <c r="Y226" s="169"/>
      <c r="Z226" s="169"/>
      <c r="AA226" s="169"/>
      <c r="AB226" s="217" t="s">
        <v>366</v>
      </c>
      <c r="AC226" s="169"/>
      <c r="AD226" s="170"/>
      <c r="AE226" s="242" t="s">
        <v>302</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303</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30</v>
      </c>
      <c r="H233" s="169"/>
      <c r="I233" s="169"/>
      <c r="J233" s="169"/>
      <c r="K233" s="169"/>
      <c r="L233" s="169"/>
      <c r="M233" s="169"/>
      <c r="N233" s="169"/>
      <c r="O233" s="169"/>
      <c r="P233" s="170"/>
      <c r="Q233" s="177" t="s">
        <v>365</v>
      </c>
      <c r="R233" s="169"/>
      <c r="S233" s="169"/>
      <c r="T233" s="169"/>
      <c r="U233" s="169"/>
      <c r="V233" s="169"/>
      <c r="W233" s="169"/>
      <c r="X233" s="169"/>
      <c r="Y233" s="169"/>
      <c r="Z233" s="169"/>
      <c r="AA233" s="169"/>
      <c r="AB233" s="217" t="s">
        <v>366</v>
      </c>
      <c r="AC233" s="169"/>
      <c r="AD233" s="170"/>
      <c r="AE233" s="242" t="s">
        <v>302</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303</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30</v>
      </c>
      <c r="H240" s="169"/>
      <c r="I240" s="169"/>
      <c r="J240" s="169"/>
      <c r="K240" s="169"/>
      <c r="L240" s="169"/>
      <c r="M240" s="169"/>
      <c r="N240" s="169"/>
      <c r="O240" s="169"/>
      <c r="P240" s="170"/>
      <c r="Q240" s="177" t="s">
        <v>365</v>
      </c>
      <c r="R240" s="169"/>
      <c r="S240" s="169"/>
      <c r="T240" s="169"/>
      <c r="U240" s="169"/>
      <c r="V240" s="169"/>
      <c r="W240" s="169"/>
      <c r="X240" s="169"/>
      <c r="Y240" s="169"/>
      <c r="Z240" s="169"/>
      <c r="AA240" s="169"/>
      <c r="AB240" s="217" t="s">
        <v>366</v>
      </c>
      <c r="AC240" s="169"/>
      <c r="AD240" s="170"/>
      <c r="AE240" s="242" t="s">
        <v>302</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6" t="s">
        <v>303</v>
      </c>
      <c r="AF244" s="676"/>
      <c r="AG244" s="676"/>
      <c r="AH244" s="676"/>
      <c r="AI244" s="676"/>
      <c r="AJ244" s="676"/>
      <c r="AK244" s="676"/>
      <c r="AL244" s="676"/>
      <c r="AM244" s="676"/>
      <c r="AN244" s="676"/>
      <c r="AO244" s="676"/>
      <c r="AP244" s="676"/>
      <c r="AQ244" s="676"/>
      <c r="AR244" s="676"/>
      <c r="AS244" s="676"/>
      <c r="AT244" s="676"/>
      <c r="AU244" s="676"/>
      <c r="AV244" s="676"/>
      <c r="AW244" s="676"/>
      <c r="AX244" s="677"/>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7" t="s">
        <v>333</v>
      </c>
      <c r="F247" s="658"/>
      <c r="G247" s="658"/>
      <c r="H247" s="658"/>
      <c r="I247" s="658"/>
      <c r="J247" s="658"/>
      <c r="K247" s="658"/>
      <c r="L247" s="658"/>
      <c r="M247" s="658"/>
      <c r="N247" s="658"/>
      <c r="O247" s="658"/>
      <c r="P247" s="658"/>
      <c r="Q247" s="658"/>
      <c r="R247" s="658"/>
      <c r="S247" s="658"/>
      <c r="T247" s="658"/>
      <c r="U247" s="658"/>
      <c r="V247" s="658"/>
      <c r="W247" s="658"/>
      <c r="X247" s="658"/>
      <c r="Y247" s="658"/>
      <c r="Z247" s="658"/>
      <c r="AA247" s="658"/>
      <c r="AB247" s="658"/>
      <c r="AC247" s="658"/>
      <c r="AD247" s="658"/>
      <c r="AE247" s="658"/>
      <c r="AF247" s="658"/>
      <c r="AG247" s="658"/>
      <c r="AH247" s="658"/>
      <c r="AI247" s="658"/>
      <c r="AJ247" s="658"/>
      <c r="AK247" s="658"/>
      <c r="AL247" s="658"/>
      <c r="AM247" s="658"/>
      <c r="AN247" s="658"/>
      <c r="AO247" s="658"/>
      <c r="AP247" s="658"/>
      <c r="AQ247" s="658"/>
      <c r="AR247" s="658"/>
      <c r="AS247" s="658"/>
      <c r="AT247" s="658"/>
      <c r="AU247" s="658"/>
      <c r="AV247" s="658"/>
      <c r="AW247" s="658"/>
      <c r="AX247" s="659"/>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9" t="s">
        <v>319</v>
      </c>
      <c r="F250" s="680"/>
      <c r="G250" s="681"/>
      <c r="H250" s="682"/>
      <c r="I250" s="682"/>
      <c r="J250" s="682"/>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82"/>
      <c r="AL250" s="682"/>
      <c r="AM250" s="682"/>
      <c r="AN250" s="682"/>
      <c r="AO250" s="682"/>
      <c r="AP250" s="682"/>
      <c r="AQ250" s="682"/>
      <c r="AR250" s="682"/>
      <c r="AS250" s="682"/>
      <c r="AT250" s="682"/>
      <c r="AU250" s="682"/>
      <c r="AV250" s="682"/>
      <c r="AW250" s="682"/>
      <c r="AX250" s="683"/>
    </row>
    <row r="251" spans="1:50" ht="45" hidden="1" customHeight="1" x14ac:dyDescent="0.15">
      <c r="A251" s="141"/>
      <c r="B251" s="142"/>
      <c r="C251" s="146"/>
      <c r="D251" s="142"/>
      <c r="E251" s="668" t="s">
        <v>317</v>
      </c>
      <c r="F251" s="669"/>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84"/>
    </row>
    <row r="252" spans="1:50" ht="18.75" hidden="1" customHeight="1" x14ac:dyDescent="0.15">
      <c r="A252" s="141"/>
      <c r="B252" s="142"/>
      <c r="C252" s="146"/>
      <c r="D252" s="142"/>
      <c r="E252" s="149" t="s">
        <v>275</v>
      </c>
      <c r="F252" s="150"/>
      <c r="G252" s="208" t="s">
        <v>296</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157</v>
      </c>
      <c r="AF252" s="215"/>
      <c r="AG252" s="215"/>
      <c r="AH252" s="215"/>
      <c r="AI252" s="215" t="s">
        <v>392</v>
      </c>
      <c r="AJ252" s="215"/>
      <c r="AK252" s="215"/>
      <c r="AL252" s="215"/>
      <c r="AM252" s="215" t="s">
        <v>66</v>
      </c>
      <c r="AN252" s="215"/>
      <c r="AO252" s="215"/>
      <c r="AP252" s="214"/>
      <c r="AQ252" s="214" t="s">
        <v>281</v>
      </c>
      <c r="AR252" s="209"/>
      <c r="AS252" s="209"/>
      <c r="AT252" s="210"/>
      <c r="AU252" s="246" t="s">
        <v>300</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282</v>
      </c>
      <c r="AT253" s="173"/>
      <c r="AU253" s="194"/>
      <c r="AV253" s="194"/>
      <c r="AW253" s="172" t="s">
        <v>257</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297</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296</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157</v>
      </c>
      <c r="AF256" s="215"/>
      <c r="AG256" s="215"/>
      <c r="AH256" s="215"/>
      <c r="AI256" s="215" t="s">
        <v>392</v>
      </c>
      <c r="AJ256" s="215"/>
      <c r="AK256" s="215"/>
      <c r="AL256" s="215"/>
      <c r="AM256" s="215" t="s">
        <v>66</v>
      </c>
      <c r="AN256" s="215"/>
      <c r="AO256" s="215"/>
      <c r="AP256" s="214"/>
      <c r="AQ256" s="214" t="s">
        <v>281</v>
      </c>
      <c r="AR256" s="209"/>
      <c r="AS256" s="209"/>
      <c r="AT256" s="210"/>
      <c r="AU256" s="246" t="s">
        <v>300</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282</v>
      </c>
      <c r="AT257" s="173"/>
      <c r="AU257" s="194"/>
      <c r="AV257" s="194"/>
      <c r="AW257" s="172" t="s">
        <v>257</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297</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296</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157</v>
      </c>
      <c r="AF260" s="215"/>
      <c r="AG260" s="215"/>
      <c r="AH260" s="215"/>
      <c r="AI260" s="215" t="s">
        <v>392</v>
      </c>
      <c r="AJ260" s="215"/>
      <c r="AK260" s="215"/>
      <c r="AL260" s="215"/>
      <c r="AM260" s="215" t="s">
        <v>66</v>
      </c>
      <c r="AN260" s="215"/>
      <c r="AO260" s="215"/>
      <c r="AP260" s="214"/>
      <c r="AQ260" s="214" t="s">
        <v>281</v>
      </c>
      <c r="AR260" s="209"/>
      <c r="AS260" s="209"/>
      <c r="AT260" s="210"/>
      <c r="AU260" s="246" t="s">
        <v>300</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282</v>
      </c>
      <c r="AT261" s="173"/>
      <c r="AU261" s="194"/>
      <c r="AV261" s="194"/>
      <c r="AW261" s="172" t="s">
        <v>257</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297</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296</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157</v>
      </c>
      <c r="AF264" s="215"/>
      <c r="AG264" s="215"/>
      <c r="AH264" s="215"/>
      <c r="AI264" s="215" t="s">
        <v>392</v>
      </c>
      <c r="AJ264" s="215"/>
      <c r="AK264" s="215"/>
      <c r="AL264" s="215"/>
      <c r="AM264" s="215" t="s">
        <v>66</v>
      </c>
      <c r="AN264" s="215"/>
      <c r="AO264" s="215"/>
      <c r="AP264" s="214"/>
      <c r="AQ264" s="177" t="s">
        <v>281</v>
      </c>
      <c r="AR264" s="169"/>
      <c r="AS264" s="169"/>
      <c r="AT264" s="170"/>
      <c r="AU264" s="199" t="s">
        <v>300</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282</v>
      </c>
      <c r="AT265" s="173"/>
      <c r="AU265" s="194"/>
      <c r="AV265" s="194"/>
      <c r="AW265" s="172" t="s">
        <v>257</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297</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296</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157</v>
      </c>
      <c r="AF268" s="215"/>
      <c r="AG268" s="215"/>
      <c r="AH268" s="215"/>
      <c r="AI268" s="215" t="s">
        <v>392</v>
      </c>
      <c r="AJ268" s="215"/>
      <c r="AK268" s="215"/>
      <c r="AL268" s="215"/>
      <c r="AM268" s="215" t="s">
        <v>66</v>
      </c>
      <c r="AN268" s="215"/>
      <c r="AO268" s="215"/>
      <c r="AP268" s="214"/>
      <c r="AQ268" s="214" t="s">
        <v>281</v>
      </c>
      <c r="AR268" s="209"/>
      <c r="AS268" s="209"/>
      <c r="AT268" s="210"/>
      <c r="AU268" s="246" t="s">
        <v>300</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282</v>
      </c>
      <c r="AT269" s="173"/>
      <c r="AU269" s="194"/>
      <c r="AV269" s="194"/>
      <c r="AW269" s="172" t="s">
        <v>257</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297</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30</v>
      </c>
      <c r="H272" s="169"/>
      <c r="I272" s="169"/>
      <c r="J272" s="169"/>
      <c r="K272" s="169"/>
      <c r="L272" s="169"/>
      <c r="M272" s="169"/>
      <c r="N272" s="169"/>
      <c r="O272" s="169"/>
      <c r="P272" s="170"/>
      <c r="Q272" s="177" t="s">
        <v>365</v>
      </c>
      <c r="R272" s="169"/>
      <c r="S272" s="169"/>
      <c r="T272" s="169"/>
      <c r="U272" s="169"/>
      <c r="V272" s="169"/>
      <c r="W272" s="169"/>
      <c r="X272" s="169"/>
      <c r="Y272" s="169"/>
      <c r="Z272" s="169"/>
      <c r="AA272" s="169"/>
      <c r="AB272" s="217" t="s">
        <v>366</v>
      </c>
      <c r="AC272" s="169"/>
      <c r="AD272" s="170"/>
      <c r="AE272" s="177" t="s">
        <v>302</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303</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30</v>
      </c>
      <c r="H279" s="169"/>
      <c r="I279" s="169"/>
      <c r="J279" s="169"/>
      <c r="K279" s="169"/>
      <c r="L279" s="169"/>
      <c r="M279" s="169"/>
      <c r="N279" s="169"/>
      <c r="O279" s="169"/>
      <c r="P279" s="170"/>
      <c r="Q279" s="177" t="s">
        <v>365</v>
      </c>
      <c r="R279" s="169"/>
      <c r="S279" s="169"/>
      <c r="T279" s="169"/>
      <c r="U279" s="169"/>
      <c r="V279" s="169"/>
      <c r="W279" s="169"/>
      <c r="X279" s="169"/>
      <c r="Y279" s="169"/>
      <c r="Z279" s="169"/>
      <c r="AA279" s="169"/>
      <c r="AB279" s="217" t="s">
        <v>366</v>
      </c>
      <c r="AC279" s="169"/>
      <c r="AD279" s="170"/>
      <c r="AE279" s="242" t="s">
        <v>302</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303</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30</v>
      </c>
      <c r="H286" s="169"/>
      <c r="I286" s="169"/>
      <c r="J286" s="169"/>
      <c r="K286" s="169"/>
      <c r="L286" s="169"/>
      <c r="M286" s="169"/>
      <c r="N286" s="169"/>
      <c r="O286" s="169"/>
      <c r="P286" s="170"/>
      <c r="Q286" s="177" t="s">
        <v>365</v>
      </c>
      <c r="R286" s="169"/>
      <c r="S286" s="169"/>
      <c r="T286" s="169"/>
      <c r="U286" s="169"/>
      <c r="V286" s="169"/>
      <c r="W286" s="169"/>
      <c r="X286" s="169"/>
      <c r="Y286" s="169"/>
      <c r="Z286" s="169"/>
      <c r="AA286" s="169"/>
      <c r="AB286" s="217" t="s">
        <v>366</v>
      </c>
      <c r="AC286" s="169"/>
      <c r="AD286" s="170"/>
      <c r="AE286" s="242" t="s">
        <v>302</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303</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30</v>
      </c>
      <c r="H293" s="169"/>
      <c r="I293" s="169"/>
      <c r="J293" s="169"/>
      <c r="K293" s="169"/>
      <c r="L293" s="169"/>
      <c r="M293" s="169"/>
      <c r="N293" s="169"/>
      <c r="O293" s="169"/>
      <c r="P293" s="170"/>
      <c r="Q293" s="177" t="s">
        <v>365</v>
      </c>
      <c r="R293" s="169"/>
      <c r="S293" s="169"/>
      <c r="T293" s="169"/>
      <c r="U293" s="169"/>
      <c r="V293" s="169"/>
      <c r="W293" s="169"/>
      <c r="X293" s="169"/>
      <c r="Y293" s="169"/>
      <c r="Z293" s="169"/>
      <c r="AA293" s="169"/>
      <c r="AB293" s="217" t="s">
        <v>366</v>
      </c>
      <c r="AC293" s="169"/>
      <c r="AD293" s="170"/>
      <c r="AE293" s="242" t="s">
        <v>302</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303</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30</v>
      </c>
      <c r="H300" s="169"/>
      <c r="I300" s="169"/>
      <c r="J300" s="169"/>
      <c r="K300" s="169"/>
      <c r="L300" s="169"/>
      <c r="M300" s="169"/>
      <c r="N300" s="169"/>
      <c r="O300" s="169"/>
      <c r="P300" s="170"/>
      <c r="Q300" s="177" t="s">
        <v>365</v>
      </c>
      <c r="R300" s="169"/>
      <c r="S300" s="169"/>
      <c r="T300" s="169"/>
      <c r="U300" s="169"/>
      <c r="V300" s="169"/>
      <c r="W300" s="169"/>
      <c r="X300" s="169"/>
      <c r="Y300" s="169"/>
      <c r="Z300" s="169"/>
      <c r="AA300" s="169"/>
      <c r="AB300" s="217" t="s">
        <v>366</v>
      </c>
      <c r="AC300" s="169"/>
      <c r="AD300" s="170"/>
      <c r="AE300" s="242" t="s">
        <v>302</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6" t="s">
        <v>303</v>
      </c>
      <c r="AF304" s="676"/>
      <c r="AG304" s="676"/>
      <c r="AH304" s="676"/>
      <c r="AI304" s="676"/>
      <c r="AJ304" s="676"/>
      <c r="AK304" s="676"/>
      <c r="AL304" s="676"/>
      <c r="AM304" s="676"/>
      <c r="AN304" s="676"/>
      <c r="AO304" s="676"/>
      <c r="AP304" s="676"/>
      <c r="AQ304" s="676"/>
      <c r="AR304" s="676"/>
      <c r="AS304" s="676"/>
      <c r="AT304" s="676"/>
      <c r="AU304" s="676"/>
      <c r="AV304" s="676"/>
      <c r="AW304" s="676"/>
      <c r="AX304" s="677"/>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141"/>
      <c r="B307" s="142"/>
      <c r="C307" s="146"/>
      <c r="D307" s="142"/>
      <c r="E307" s="657" t="s">
        <v>333</v>
      </c>
      <c r="F307" s="658"/>
      <c r="G307" s="658"/>
      <c r="H307" s="658"/>
      <c r="I307" s="658"/>
      <c r="J307" s="658"/>
      <c r="K307" s="658"/>
      <c r="L307" s="658"/>
      <c r="M307" s="658"/>
      <c r="N307" s="658"/>
      <c r="O307" s="658"/>
      <c r="P307" s="658"/>
      <c r="Q307" s="658"/>
      <c r="R307" s="658"/>
      <c r="S307" s="658"/>
      <c r="T307" s="658"/>
      <c r="U307" s="658"/>
      <c r="V307" s="658"/>
      <c r="W307" s="658"/>
      <c r="X307" s="658"/>
      <c r="Y307" s="658"/>
      <c r="Z307" s="658"/>
      <c r="AA307" s="658"/>
      <c r="AB307" s="658"/>
      <c r="AC307" s="658"/>
      <c r="AD307" s="658"/>
      <c r="AE307" s="658"/>
      <c r="AF307" s="658"/>
      <c r="AG307" s="658"/>
      <c r="AH307" s="658"/>
      <c r="AI307" s="658"/>
      <c r="AJ307" s="658"/>
      <c r="AK307" s="658"/>
      <c r="AL307" s="658"/>
      <c r="AM307" s="658"/>
      <c r="AN307" s="658"/>
      <c r="AO307" s="658"/>
      <c r="AP307" s="658"/>
      <c r="AQ307" s="658"/>
      <c r="AR307" s="658"/>
      <c r="AS307" s="658"/>
      <c r="AT307" s="658"/>
      <c r="AU307" s="658"/>
      <c r="AV307" s="658"/>
      <c r="AW307" s="658"/>
      <c r="AX307" s="659"/>
    </row>
    <row r="308" spans="1:50" ht="24.75" customHeight="1" x14ac:dyDescent="0.15">
      <c r="A308" s="141"/>
      <c r="B308" s="142"/>
      <c r="C308" s="146"/>
      <c r="D308" s="142"/>
      <c r="E308" s="94" t="s">
        <v>501</v>
      </c>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9" t="s">
        <v>319</v>
      </c>
      <c r="F310" s="680"/>
      <c r="G310" s="681"/>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682"/>
      <c r="AE310" s="682"/>
      <c r="AF310" s="682"/>
      <c r="AG310" s="682"/>
      <c r="AH310" s="682"/>
      <c r="AI310" s="682"/>
      <c r="AJ310" s="682"/>
      <c r="AK310" s="682"/>
      <c r="AL310" s="682"/>
      <c r="AM310" s="682"/>
      <c r="AN310" s="682"/>
      <c r="AO310" s="682"/>
      <c r="AP310" s="682"/>
      <c r="AQ310" s="682"/>
      <c r="AR310" s="682"/>
      <c r="AS310" s="682"/>
      <c r="AT310" s="682"/>
      <c r="AU310" s="682"/>
      <c r="AV310" s="682"/>
      <c r="AW310" s="682"/>
      <c r="AX310" s="683"/>
    </row>
    <row r="311" spans="1:50" ht="45" hidden="1" customHeight="1" x14ac:dyDescent="0.15">
      <c r="A311" s="141"/>
      <c r="B311" s="142"/>
      <c r="C311" s="146"/>
      <c r="D311" s="142"/>
      <c r="E311" s="668" t="s">
        <v>317</v>
      </c>
      <c r="F311" s="669"/>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84"/>
    </row>
    <row r="312" spans="1:50" ht="18.75" hidden="1" customHeight="1" x14ac:dyDescent="0.15">
      <c r="A312" s="141"/>
      <c r="B312" s="142"/>
      <c r="C312" s="146"/>
      <c r="D312" s="142"/>
      <c r="E312" s="149" t="s">
        <v>275</v>
      </c>
      <c r="F312" s="150"/>
      <c r="G312" s="208" t="s">
        <v>296</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157</v>
      </c>
      <c r="AF312" s="215"/>
      <c r="AG312" s="215"/>
      <c r="AH312" s="215"/>
      <c r="AI312" s="215" t="s">
        <v>392</v>
      </c>
      <c r="AJ312" s="215"/>
      <c r="AK312" s="215"/>
      <c r="AL312" s="215"/>
      <c r="AM312" s="215" t="s">
        <v>66</v>
      </c>
      <c r="AN312" s="215"/>
      <c r="AO312" s="215"/>
      <c r="AP312" s="214"/>
      <c r="AQ312" s="214" t="s">
        <v>281</v>
      </c>
      <c r="AR312" s="209"/>
      <c r="AS312" s="209"/>
      <c r="AT312" s="210"/>
      <c r="AU312" s="246" t="s">
        <v>300</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282</v>
      </c>
      <c r="AT313" s="173"/>
      <c r="AU313" s="194"/>
      <c r="AV313" s="194"/>
      <c r="AW313" s="172" t="s">
        <v>257</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297</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296</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157</v>
      </c>
      <c r="AF316" s="215"/>
      <c r="AG316" s="215"/>
      <c r="AH316" s="215"/>
      <c r="AI316" s="215" t="s">
        <v>392</v>
      </c>
      <c r="AJ316" s="215"/>
      <c r="AK316" s="215"/>
      <c r="AL316" s="215"/>
      <c r="AM316" s="215" t="s">
        <v>66</v>
      </c>
      <c r="AN316" s="215"/>
      <c r="AO316" s="215"/>
      <c r="AP316" s="214"/>
      <c r="AQ316" s="214" t="s">
        <v>281</v>
      </c>
      <c r="AR316" s="209"/>
      <c r="AS316" s="209"/>
      <c r="AT316" s="210"/>
      <c r="AU316" s="246" t="s">
        <v>300</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282</v>
      </c>
      <c r="AT317" s="173"/>
      <c r="AU317" s="194"/>
      <c r="AV317" s="194"/>
      <c r="AW317" s="172" t="s">
        <v>257</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297</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296</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157</v>
      </c>
      <c r="AF320" s="215"/>
      <c r="AG320" s="215"/>
      <c r="AH320" s="215"/>
      <c r="AI320" s="215" t="s">
        <v>392</v>
      </c>
      <c r="AJ320" s="215"/>
      <c r="AK320" s="215"/>
      <c r="AL320" s="215"/>
      <c r="AM320" s="215" t="s">
        <v>66</v>
      </c>
      <c r="AN320" s="215"/>
      <c r="AO320" s="215"/>
      <c r="AP320" s="214"/>
      <c r="AQ320" s="214" t="s">
        <v>281</v>
      </c>
      <c r="AR320" s="209"/>
      <c r="AS320" s="209"/>
      <c r="AT320" s="210"/>
      <c r="AU320" s="246" t="s">
        <v>300</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282</v>
      </c>
      <c r="AT321" s="173"/>
      <c r="AU321" s="194"/>
      <c r="AV321" s="194"/>
      <c r="AW321" s="172" t="s">
        <v>257</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297</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296</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157</v>
      </c>
      <c r="AF324" s="215"/>
      <c r="AG324" s="215"/>
      <c r="AH324" s="215"/>
      <c r="AI324" s="215" t="s">
        <v>392</v>
      </c>
      <c r="AJ324" s="215"/>
      <c r="AK324" s="215"/>
      <c r="AL324" s="215"/>
      <c r="AM324" s="215" t="s">
        <v>66</v>
      </c>
      <c r="AN324" s="215"/>
      <c r="AO324" s="215"/>
      <c r="AP324" s="214"/>
      <c r="AQ324" s="214" t="s">
        <v>281</v>
      </c>
      <c r="AR324" s="209"/>
      <c r="AS324" s="209"/>
      <c r="AT324" s="210"/>
      <c r="AU324" s="246" t="s">
        <v>300</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282</v>
      </c>
      <c r="AT325" s="173"/>
      <c r="AU325" s="194"/>
      <c r="AV325" s="194"/>
      <c r="AW325" s="172" t="s">
        <v>257</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297</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296</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157</v>
      </c>
      <c r="AF328" s="215"/>
      <c r="AG328" s="215"/>
      <c r="AH328" s="215"/>
      <c r="AI328" s="215" t="s">
        <v>392</v>
      </c>
      <c r="AJ328" s="215"/>
      <c r="AK328" s="215"/>
      <c r="AL328" s="215"/>
      <c r="AM328" s="215" t="s">
        <v>66</v>
      </c>
      <c r="AN328" s="215"/>
      <c r="AO328" s="215"/>
      <c r="AP328" s="214"/>
      <c r="AQ328" s="214" t="s">
        <v>281</v>
      </c>
      <c r="AR328" s="209"/>
      <c r="AS328" s="209"/>
      <c r="AT328" s="210"/>
      <c r="AU328" s="246" t="s">
        <v>300</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282</v>
      </c>
      <c r="AT329" s="173"/>
      <c r="AU329" s="194"/>
      <c r="AV329" s="194"/>
      <c r="AW329" s="172" t="s">
        <v>257</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297</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30</v>
      </c>
      <c r="H332" s="169"/>
      <c r="I332" s="169"/>
      <c r="J332" s="169"/>
      <c r="K332" s="169"/>
      <c r="L332" s="169"/>
      <c r="M332" s="169"/>
      <c r="N332" s="169"/>
      <c r="O332" s="169"/>
      <c r="P332" s="170"/>
      <c r="Q332" s="177" t="s">
        <v>365</v>
      </c>
      <c r="R332" s="169"/>
      <c r="S332" s="169"/>
      <c r="T332" s="169"/>
      <c r="U332" s="169"/>
      <c r="V332" s="169"/>
      <c r="W332" s="169"/>
      <c r="X332" s="169"/>
      <c r="Y332" s="169"/>
      <c r="Z332" s="169"/>
      <c r="AA332" s="169"/>
      <c r="AB332" s="217" t="s">
        <v>366</v>
      </c>
      <c r="AC332" s="169"/>
      <c r="AD332" s="170"/>
      <c r="AE332" s="177" t="s">
        <v>302</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303</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30</v>
      </c>
      <c r="H339" s="169"/>
      <c r="I339" s="169"/>
      <c r="J339" s="169"/>
      <c r="K339" s="169"/>
      <c r="L339" s="169"/>
      <c r="M339" s="169"/>
      <c r="N339" s="169"/>
      <c r="O339" s="169"/>
      <c r="P339" s="170"/>
      <c r="Q339" s="177" t="s">
        <v>365</v>
      </c>
      <c r="R339" s="169"/>
      <c r="S339" s="169"/>
      <c r="T339" s="169"/>
      <c r="U339" s="169"/>
      <c r="V339" s="169"/>
      <c r="W339" s="169"/>
      <c r="X339" s="169"/>
      <c r="Y339" s="169"/>
      <c r="Z339" s="169"/>
      <c r="AA339" s="169"/>
      <c r="AB339" s="217" t="s">
        <v>366</v>
      </c>
      <c r="AC339" s="169"/>
      <c r="AD339" s="170"/>
      <c r="AE339" s="242" t="s">
        <v>302</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303</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30</v>
      </c>
      <c r="H346" s="169"/>
      <c r="I346" s="169"/>
      <c r="J346" s="169"/>
      <c r="K346" s="169"/>
      <c r="L346" s="169"/>
      <c r="M346" s="169"/>
      <c r="N346" s="169"/>
      <c r="O346" s="169"/>
      <c r="P346" s="170"/>
      <c r="Q346" s="177" t="s">
        <v>365</v>
      </c>
      <c r="R346" s="169"/>
      <c r="S346" s="169"/>
      <c r="T346" s="169"/>
      <c r="U346" s="169"/>
      <c r="V346" s="169"/>
      <c r="W346" s="169"/>
      <c r="X346" s="169"/>
      <c r="Y346" s="169"/>
      <c r="Z346" s="169"/>
      <c r="AA346" s="169"/>
      <c r="AB346" s="217" t="s">
        <v>366</v>
      </c>
      <c r="AC346" s="169"/>
      <c r="AD346" s="170"/>
      <c r="AE346" s="242" t="s">
        <v>302</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303</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30</v>
      </c>
      <c r="H353" s="169"/>
      <c r="I353" s="169"/>
      <c r="J353" s="169"/>
      <c r="K353" s="169"/>
      <c r="L353" s="169"/>
      <c r="M353" s="169"/>
      <c r="N353" s="169"/>
      <c r="O353" s="169"/>
      <c r="P353" s="170"/>
      <c r="Q353" s="177" t="s">
        <v>365</v>
      </c>
      <c r="R353" s="169"/>
      <c r="S353" s="169"/>
      <c r="T353" s="169"/>
      <c r="U353" s="169"/>
      <c r="V353" s="169"/>
      <c r="W353" s="169"/>
      <c r="X353" s="169"/>
      <c r="Y353" s="169"/>
      <c r="Z353" s="169"/>
      <c r="AA353" s="169"/>
      <c r="AB353" s="217" t="s">
        <v>366</v>
      </c>
      <c r="AC353" s="169"/>
      <c r="AD353" s="170"/>
      <c r="AE353" s="242" t="s">
        <v>302</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303</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30</v>
      </c>
      <c r="H360" s="169"/>
      <c r="I360" s="169"/>
      <c r="J360" s="169"/>
      <c r="K360" s="169"/>
      <c r="L360" s="169"/>
      <c r="M360" s="169"/>
      <c r="N360" s="169"/>
      <c r="O360" s="169"/>
      <c r="P360" s="170"/>
      <c r="Q360" s="177" t="s">
        <v>365</v>
      </c>
      <c r="R360" s="169"/>
      <c r="S360" s="169"/>
      <c r="T360" s="169"/>
      <c r="U360" s="169"/>
      <c r="V360" s="169"/>
      <c r="W360" s="169"/>
      <c r="X360" s="169"/>
      <c r="Y360" s="169"/>
      <c r="Z360" s="169"/>
      <c r="AA360" s="169"/>
      <c r="AB360" s="217" t="s">
        <v>366</v>
      </c>
      <c r="AC360" s="169"/>
      <c r="AD360" s="170"/>
      <c r="AE360" s="242" t="s">
        <v>302</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6" t="s">
        <v>303</v>
      </c>
      <c r="AF364" s="676"/>
      <c r="AG364" s="676"/>
      <c r="AH364" s="676"/>
      <c r="AI364" s="676"/>
      <c r="AJ364" s="676"/>
      <c r="AK364" s="676"/>
      <c r="AL364" s="676"/>
      <c r="AM364" s="676"/>
      <c r="AN364" s="676"/>
      <c r="AO364" s="676"/>
      <c r="AP364" s="676"/>
      <c r="AQ364" s="676"/>
      <c r="AR364" s="676"/>
      <c r="AS364" s="676"/>
      <c r="AT364" s="676"/>
      <c r="AU364" s="676"/>
      <c r="AV364" s="676"/>
      <c r="AW364" s="676"/>
      <c r="AX364" s="677"/>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7" t="s">
        <v>333</v>
      </c>
      <c r="F367" s="658"/>
      <c r="G367" s="658"/>
      <c r="H367" s="658"/>
      <c r="I367" s="658"/>
      <c r="J367" s="658"/>
      <c r="K367" s="658"/>
      <c r="L367" s="658"/>
      <c r="M367" s="658"/>
      <c r="N367" s="658"/>
      <c r="O367" s="658"/>
      <c r="P367" s="658"/>
      <c r="Q367" s="658"/>
      <c r="R367" s="658"/>
      <c r="S367" s="658"/>
      <c r="T367" s="658"/>
      <c r="U367" s="658"/>
      <c r="V367" s="658"/>
      <c r="W367" s="658"/>
      <c r="X367" s="658"/>
      <c r="Y367" s="658"/>
      <c r="Z367" s="658"/>
      <c r="AA367" s="658"/>
      <c r="AB367" s="658"/>
      <c r="AC367" s="658"/>
      <c r="AD367" s="658"/>
      <c r="AE367" s="658"/>
      <c r="AF367" s="658"/>
      <c r="AG367" s="658"/>
      <c r="AH367" s="658"/>
      <c r="AI367" s="658"/>
      <c r="AJ367" s="658"/>
      <c r="AK367" s="658"/>
      <c r="AL367" s="658"/>
      <c r="AM367" s="658"/>
      <c r="AN367" s="658"/>
      <c r="AO367" s="658"/>
      <c r="AP367" s="658"/>
      <c r="AQ367" s="658"/>
      <c r="AR367" s="658"/>
      <c r="AS367" s="658"/>
      <c r="AT367" s="658"/>
      <c r="AU367" s="658"/>
      <c r="AV367" s="658"/>
      <c r="AW367" s="658"/>
      <c r="AX367" s="659"/>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9" t="s">
        <v>319</v>
      </c>
      <c r="F370" s="680"/>
      <c r="G370" s="681"/>
      <c r="H370" s="682"/>
      <c r="I370" s="682"/>
      <c r="J370" s="682"/>
      <c r="K370" s="682"/>
      <c r="L370" s="682"/>
      <c r="M370" s="682"/>
      <c r="N370" s="682"/>
      <c r="O370" s="682"/>
      <c r="P370" s="682"/>
      <c r="Q370" s="682"/>
      <c r="R370" s="682"/>
      <c r="S370" s="682"/>
      <c r="T370" s="682"/>
      <c r="U370" s="682"/>
      <c r="V370" s="682"/>
      <c r="W370" s="682"/>
      <c r="X370" s="682"/>
      <c r="Y370" s="682"/>
      <c r="Z370" s="682"/>
      <c r="AA370" s="682"/>
      <c r="AB370" s="682"/>
      <c r="AC370" s="682"/>
      <c r="AD370" s="682"/>
      <c r="AE370" s="682"/>
      <c r="AF370" s="682"/>
      <c r="AG370" s="682"/>
      <c r="AH370" s="682"/>
      <c r="AI370" s="682"/>
      <c r="AJ370" s="682"/>
      <c r="AK370" s="682"/>
      <c r="AL370" s="682"/>
      <c r="AM370" s="682"/>
      <c r="AN370" s="682"/>
      <c r="AO370" s="682"/>
      <c r="AP370" s="682"/>
      <c r="AQ370" s="682"/>
      <c r="AR370" s="682"/>
      <c r="AS370" s="682"/>
      <c r="AT370" s="682"/>
      <c r="AU370" s="682"/>
      <c r="AV370" s="682"/>
      <c r="AW370" s="682"/>
      <c r="AX370" s="683"/>
    </row>
    <row r="371" spans="1:50" ht="45" hidden="1" customHeight="1" x14ac:dyDescent="0.15">
      <c r="A371" s="141"/>
      <c r="B371" s="142"/>
      <c r="C371" s="146"/>
      <c r="D371" s="142"/>
      <c r="E371" s="668" t="s">
        <v>317</v>
      </c>
      <c r="F371" s="669"/>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84"/>
    </row>
    <row r="372" spans="1:50" ht="18.75" hidden="1" customHeight="1" x14ac:dyDescent="0.15">
      <c r="A372" s="141"/>
      <c r="B372" s="142"/>
      <c r="C372" s="146"/>
      <c r="D372" s="142"/>
      <c r="E372" s="149" t="s">
        <v>275</v>
      </c>
      <c r="F372" s="150"/>
      <c r="G372" s="208" t="s">
        <v>296</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157</v>
      </c>
      <c r="AF372" s="215"/>
      <c r="AG372" s="215"/>
      <c r="AH372" s="215"/>
      <c r="AI372" s="215" t="s">
        <v>392</v>
      </c>
      <c r="AJ372" s="215"/>
      <c r="AK372" s="215"/>
      <c r="AL372" s="215"/>
      <c r="AM372" s="215" t="s">
        <v>66</v>
      </c>
      <c r="AN372" s="215"/>
      <c r="AO372" s="215"/>
      <c r="AP372" s="214"/>
      <c r="AQ372" s="214" t="s">
        <v>281</v>
      </c>
      <c r="AR372" s="209"/>
      <c r="AS372" s="209"/>
      <c r="AT372" s="210"/>
      <c r="AU372" s="246" t="s">
        <v>300</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282</v>
      </c>
      <c r="AT373" s="173"/>
      <c r="AU373" s="194"/>
      <c r="AV373" s="194"/>
      <c r="AW373" s="172" t="s">
        <v>257</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297</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296</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157</v>
      </c>
      <c r="AF376" s="215"/>
      <c r="AG376" s="215"/>
      <c r="AH376" s="215"/>
      <c r="AI376" s="215" t="s">
        <v>392</v>
      </c>
      <c r="AJ376" s="215"/>
      <c r="AK376" s="215"/>
      <c r="AL376" s="215"/>
      <c r="AM376" s="215" t="s">
        <v>66</v>
      </c>
      <c r="AN376" s="215"/>
      <c r="AO376" s="215"/>
      <c r="AP376" s="214"/>
      <c r="AQ376" s="214" t="s">
        <v>281</v>
      </c>
      <c r="AR376" s="209"/>
      <c r="AS376" s="209"/>
      <c r="AT376" s="210"/>
      <c r="AU376" s="246" t="s">
        <v>300</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282</v>
      </c>
      <c r="AT377" s="173"/>
      <c r="AU377" s="194"/>
      <c r="AV377" s="194"/>
      <c r="AW377" s="172" t="s">
        <v>257</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297</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296</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157</v>
      </c>
      <c r="AF380" s="215"/>
      <c r="AG380" s="215"/>
      <c r="AH380" s="215"/>
      <c r="AI380" s="215" t="s">
        <v>392</v>
      </c>
      <c r="AJ380" s="215"/>
      <c r="AK380" s="215"/>
      <c r="AL380" s="215"/>
      <c r="AM380" s="215" t="s">
        <v>66</v>
      </c>
      <c r="AN380" s="215"/>
      <c r="AO380" s="215"/>
      <c r="AP380" s="214"/>
      <c r="AQ380" s="214" t="s">
        <v>281</v>
      </c>
      <c r="AR380" s="209"/>
      <c r="AS380" s="209"/>
      <c r="AT380" s="210"/>
      <c r="AU380" s="246" t="s">
        <v>300</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282</v>
      </c>
      <c r="AT381" s="173"/>
      <c r="AU381" s="194"/>
      <c r="AV381" s="194"/>
      <c r="AW381" s="172" t="s">
        <v>257</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297</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296</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157</v>
      </c>
      <c r="AF384" s="215"/>
      <c r="AG384" s="215"/>
      <c r="AH384" s="215"/>
      <c r="AI384" s="215" t="s">
        <v>392</v>
      </c>
      <c r="AJ384" s="215"/>
      <c r="AK384" s="215"/>
      <c r="AL384" s="215"/>
      <c r="AM384" s="215" t="s">
        <v>66</v>
      </c>
      <c r="AN384" s="215"/>
      <c r="AO384" s="215"/>
      <c r="AP384" s="214"/>
      <c r="AQ384" s="214" t="s">
        <v>281</v>
      </c>
      <c r="AR384" s="209"/>
      <c r="AS384" s="209"/>
      <c r="AT384" s="210"/>
      <c r="AU384" s="246" t="s">
        <v>300</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282</v>
      </c>
      <c r="AT385" s="173"/>
      <c r="AU385" s="194"/>
      <c r="AV385" s="194"/>
      <c r="AW385" s="172" t="s">
        <v>257</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297</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296</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157</v>
      </c>
      <c r="AF388" s="215"/>
      <c r="AG388" s="215"/>
      <c r="AH388" s="215"/>
      <c r="AI388" s="215" t="s">
        <v>392</v>
      </c>
      <c r="AJ388" s="215"/>
      <c r="AK388" s="215"/>
      <c r="AL388" s="215"/>
      <c r="AM388" s="215" t="s">
        <v>66</v>
      </c>
      <c r="AN388" s="215"/>
      <c r="AO388" s="215"/>
      <c r="AP388" s="214"/>
      <c r="AQ388" s="214" t="s">
        <v>281</v>
      </c>
      <c r="AR388" s="209"/>
      <c r="AS388" s="209"/>
      <c r="AT388" s="210"/>
      <c r="AU388" s="246" t="s">
        <v>300</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282</v>
      </c>
      <c r="AT389" s="173"/>
      <c r="AU389" s="194"/>
      <c r="AV389" s="194"/>
      <c r="AW389" s="172" t="s">
        <v>257</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297</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30</v>
      </c>
      <c r="H392" s="169"/>
      <c r="I392" s="169"/>
      <c r="J392" s="169"/>
      <c r="K392" s="169"/>
      <c r="L392" s="169"/>
      <c r="M392" s="169"/>
      <c r="N392" s="169"/>
      <c r="O392" s="169"/>
      <c r="P392" s="170"/>
      <c r="Q392" s="177" t="s">
        <v>365</v>
      </c>
      <c r="R392" s="169"/>
      <c r="S392" s="169"/>
      <c r="T392" s="169"/>
      <c r="U392" s="169"/>
      <c r="V392" s="169"/>
      <c r="W392" s="169"/>
      <c r="X392" s="169"/>
      <c r="Y392" s="169"/>
      <c r="Z392" s="169"/>
      <c r="AA392" s="169"/>
      <c r="AB392" s="217" t="s">
        <v>366</v>
      </c>
      <c r="AC392" s="169"/>
      <c r="AD392" s="170"/>
      <c r="AE392" s="177" t="s">
        <v>302</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303</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30</v>
      </c>
      <c r="H399" s="169"/>
      <c r="I399" s="169"/>
      <c r="J399" s="169"/>
      <c r="K399" s="169"/>
      <c r="L399" s="169"/>
      <c r="M399" s="169"/>
      <c r="N399" s="169"/>
      <c r="O399" s="169"/>
      <c r="P399" s="170"/>
      <c r="Q399" s="177" t="s">
        <v>365</v>
      </c>
      <c r="R399" s="169"/>
      <c r="S399" s="169"/>
      <c r="T399" s="169"/>
      <c r="U399" s="169"/>
      <c r="V399" s="169"/>
      <c r="W399" s="169"/>
      <c r="X399" s="169"/>
      <c r="Y399" s="169"/>
      <c r="Z399" s="169"/>
      <c r="AA399" s="169"/>
      <c r="AB399" s="217" t="s">
        <v>366</v>
      </c>
      <c r="AC399" s="169"/>
      <c r="AD399" s="170"/>
      <c r="AE399" s="242" t="s">
        <v>302</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303</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30</v>
      </c>
      <c r="H406" s="169"/>
      <c r="I406" s="169"/>
      <c r="J406" s="169"/>
      <c r="K406" s="169"/>
      <c r="L406" s="169"/>
      <c r="M406" s="169"/>
      <c r="N406" s="169"/>
      <c r="O406" s="169"/>
      <c r="P406" s="170"/>
      <c r="Q406" s="177" t="s">
        <v>365</v>
      </c>
      <c r="R406" s="169"/>
      <c r="S406" s="169"/>
      <c r="T406" s="169"/>
      <c r="U406" s="169"/>
      <c r="V406" s="169"/>
      <c r="W406" s="169"/>
      <c r="X406" s="169"/>
      <c r="Y406" s="169"/>
      <c r="Z406" s="169"/>
      <c r="AA406" s="169"/>
      <c r="AB406" s="217" t="s">
        <v>366</v>
      </c>
      <c r="AC406" s="169"/>
      <c r="AD406" s="170"/>
      <c r="AE406" s="242" t="s">
        <v>302</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303</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30</v>
      </c>
      <c r="H413" s="169"/>
      <c r="I413" s="169"/>
      <c r="J413" s="169"/>
      <c r="K413" s="169"/>
      <c r="L413" s="169"/>
      <c r="M413" s="169"/>
      <c r="N413" s="169"/>
      <c r="O413" s="169"/>
      <c r="P413" s="170"/>
      <c r="Q413" s="177" t="s">
        <v>365</v>
      </c>
      <c r="R413" s="169"/>
      <c r="S413" s="169"/>
      <c r="T413" s="169"/>
      <c r="U413" s="169"/>
      <c r="V413" s="169"/>
      <c r="W413" s="169"/>
      <c r="X413" s="169"/>
      <c r="Y413" s="169"/>
      <c r="Z413" s="169"/>
      <c r="AA413" s="169"/>
      <c r="AB413" s="217" t="s">
        <v>366</v>
      </c>
      <c r="AC413" s="169"/>
      <c r="AD413" s="170"/>
      <c r="AE413" s="242" t="s">
        <v>302</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303</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30</v>
      </c>
      <c r="H420" s="169"/>
      <c r="I420" s="169"/>
      <c r="J420" s="169"/>
      <c r="K420" s="169"/>
      <c r="L420" s="169"/>
      <c r="M420" s="169"/>
      <c r="N420" s="169"/>
      <c r="O420" s="169"/>
      <c r="P420" s="170"/>
      <c r="Q420" s="177" t="s">
        <v>365</v>
      </c>
      <c r="R420" s="169"/>
      <c r="S420" s="169"/>
      <c r="T420" s="169"/>
      <c r="U420" s="169"/>
      <c r="V420" s="169"/>
      <c r="W420" s="169"/>
      <c r="X420" s="169"/>
      <c r="Y420" s="169"/>
      <c r="Z420" s="169"/>
      <c r="AA420" s="169"/>
      <c r="AB420" s="217" t="s">
        <v>366</v>
      </c>
      <c r="AC420" s="169"/>
      <c r="AD420" s="170"/>
      <c r="AE420" s="242" t="s">
        <v>302</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6" t="s">
        <v>303</v>
      </c>
      <c r="AF424" s="676"/>
      <c r="AG424" s="676"/>
      <c r="AH424" s="676"/>
      <c r="AI424" s="676"/>
      <c r="AJ424" s="676"/>
      <c r="AK424" s="676"/>
      <c r="AL424" s="676"/>
      <c r="AM424" s="676"/>
      <c r="AN424" s="676"/>
      <c r="AO424" s="676"/>
      <c r="AP424" s="676"/>
      <c r="AQ424" s="676"/>
      <c r="AR424" s="676"/>
      <c r="AS424" s="676"/>
      <c r="AT424" s="676"/>
      <c r="AU424" s="676"/>
      <c r="AV424" s="676"/>
      <c r="AW424" s="676"/>
      <c r="AX424" s="677"/>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7" t="s">
        <v>333</v>
      </c>
      <c r="F427" s="658"/>
      <c r="G427" s="658"/>
      <c r="H427" s="658"/>
      <c r="I427" s="658"/>
      <c r="J427" s="658"/>
      <c r="K427" s="658"/>
      <c r="L427" s="658"/>
      <c r="M427" s="658"/>
      <c r="N427" s="658"/>
      <c r="O427" s="658"/>
      <c r="P427" s="658"/>
      <c r="Q427" s="658"/>
      <c r="R427" s="658"/>
      <c r="S427" s="658"/>
      <c r="T427" s="658"/>
      <c r="U427" s="658"/>
      <c r="V427" s="658"/>
      <c r="W427" s="658"/>
      <c r="X427" s="658"/>
      <c r="Y427" s="658"/>
      <c r="Z427" s="658"/>
      <c r="AA427" s="658"/>
      <c r="AB427" s="658"/>
      <c r="AC427" s="658"/>
      <c r="AD427" s="658"/>
      <c r="AE427" s="658"/>
      <c r="AF427" s="658"/>
      <c r="AG427" s="658"/>
      <c r="AH427" s="658"/>
      <c r="AI427" s="658"/>
      <c r="AJ427" s="658"/>
      <c r="AK427" s="658"/>
      <c r="AL427" s="658"/>
      <c r="AM427" s="658"/>
      <c r="AN427" s="658"/>
      <c r="AO427" s="658"/>
      <c r="AP427" s="658"/>
      <c r="AQ427" s="658"/>
      <c r="AR427" s="658"/>
      <c r="AS427" s="658"/>
      <c r="AT427" s="658"/>
      <c r="AU427" s="658"/>
      <c r="AV427" s="658"/>
      <c r="AW427" s="658"/>
      <c r="AX427" s="659"/>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338</v>
      </c>
      <c r="D430" s="153"/>
      <c r="E430" s="668" t="s">
        <v>398</v>
      </c>
      <c r="F430" s="678"/>
      <c r="G430" s="670" t="s">
        <v>305</v>
      </c>
      <c r="H430" s="658"/>
      <c r="I430" s="658"/>
      <c r="J430" s="671"/>
      <c r="K430" s="672"/>
      <c r="L430" s="672"/>
      <c r="M430" s="672"/>
      <c r="N430" s="672"/>
      <c r="O430" s="672"/>
      <c r="P430" s="672"/>
      <c r="Q430" s="672"/>
      <c r="R430" s="672"/>
      <c r="S430" s="672"/>
      <c r="T430" s="673"/>
      <c r="U430" s="674"/>
      <c r="V430" s="674"/>
      <c r="W430" s="674"/>
      <c r="X430" s="674"/>
      <c r="Y430" s="674"/>
      <c r="Z430" s="674"/>
      <c r="AA430" s="674"/>
      <c r="AB430" s="674"/>
      <c r="AC430" s="674"/>
      <c r="AD430" s="674"/>
      <c r="AE430" s="674"/>
      <c r="AF430" s="674"/>
      <c r="AG430" s="674"/>
      <c r="AH430" s="674"/>
      <c r="AI430" s="674"/>
      <c r="AJ430" s="674"/>
      <c r="AK430" s="674"/>
      <c r="AL430" s="674"/>
      <c r="AM430" s="674"/>
      <c r="AN430" s="674"/>
      <c r="AO430" s="674"/>
      <c r="AP430" s="674"/>
      <c r="AQ430" s="674"/>
      <c r="AR430" s="674"/>
      <c r="AS430" s="674"/>
      <c r="AT430" s="674"/>
      <c r="AU430" s="674"/>
      <c r="AV430" s="674"/>
      <c r="AW430" s="674"/>
      <c r="AX430" s="675"/>
    </row>
    <row r="431" spans="1:50" ht="18.75" hidden="1" customHeight="1" x14ac:dyDescent="0.15">
      <c r="A431" s="141"/>
      <c r="B431" s="142"/>
      <c r="C431" s="146"/>
      <c r="D431" s="142"/>
      <c r="E431" s="166" t="s">
        <v>290</v>
      </c>
      <c r="F431" s="167"/>
      <c r="G431" s="168" t="s">
        <v>288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45</v>
      </c>
      <c r="AF431" s="197"/>
      <c r="AG431" s="197"/>
      <c r="AH431" s="198"/>
      <c r="AI431" s="179" t="s">
        <v>270</v>
      </c>
      <c r="AJ431" s="179"/>
      <c r="AK431" s="179"/>
      <c r="AL431" s="177"/>
      <c r="AM431" s="179" t="s">
        <v>345</v>
      </c>
      <c r="AN431" s="179"/>
      <c r="AO431" s="179"/>
      <c r="AP431" s="177"/>
      <c r="AQ431" s="177" t="s">
        <v>281</v>
      </c>
      <c r="AR431" s="169"/>
      <c r="AS431" s="169"/>
      <c r="AT431" s="170"/>
      <c r="AU431" s="199" t="s">
        <v>208</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282</v>
      </c>
      <c r="AH432" s="173"/>
      <c r="AI432" s="180"/>
      <c r="AJ432" s="180"/>
      <c r="AK432" s="180"/>
      <c r="AL432" s="178"/>
      <c r="AM432" s="180"/>
      <c r="AN432" s="180"/>
      <c r="AO432" s="180"/>
      <c r="AP432" s="178"/>
      <c r="AQ432" s="201"/>
      <c r="AR432" s="194"/>
      <c r="AS432" s="172" t="s">
        <v>282</v>
      </c>
      <c r="AT432" s="173"/>
      <c r="AU432" s="194"/>
      <c r="AV432" s="194"/>
      <c r="AW432" s="172" t="s">
        <v>257</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43</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290</v>
      </c>
      <c r="F436" s="167"/>
      <c r="G436" s="168" t="s">
        <v>288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45</v>
      </c>
      <c r="AF436" s="197"/>
      <c r="AG436" s="197"/>
      <c r="AH436" s="198"/>
      <c r="AI436" s="179" t="s">
        <v>270</v>
      </c>
      <c r="AJ436" s="179"/>
      <c r="AK436" s="179"/>
      <c r="AL436" s="177"/>
      <c r="AM436" s="179" t="s">
        <v>345</v>
      </c>
      <c r="AN436" s="179"/>
      <c r="AO436" s="179"/>
      <c r="AP436" s="177"/>
      <c r="AQ436" s="177" t="s">
        <v>281</v>
      </c>
      <c r="AR436" s="169"/>
      <c r="AS436" s="169"/>
      <c r="AT436" s="170"/>
      <c r="AU436" s="199" t="s">
        <v>208</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282</v>
      </c>
      <c r="AH437" s="173"/>
      <c r="AI437" s="180"/>
      <c r="AJ437" s="180"/>
      <c r="AK437" s="180"/>
      <c r="AL437" s="178"/>
      <c r="AM437" s="180"/>
      <c r="AN437" s="180"/>
      <c r="AO437" s="180"/>
      <c r="AP437" s="178"/>
      <c r="AQ437" s="201"/>
      <c r="AR437" s="194"/>
      <c r="AS437" s="172" t="s">
        <v>282</v>
      </c>
      <c r="AT437" s="173"/>
      <c r="AU437" s="194"/>
      <c r="AV437" s="194"/>
      <c r="AW437" s="172" t="s">
        <v>257</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43</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290</v>
      </c>
      <c r="F441" s="167"/>
      <c r="G441" s="168" t="s">
        <v>288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45</v>
      </c>
      <c r="AF441" s="197"/>
      <c r="AG441" s="197"/>
      <c r="AH441" s="198"/>
      <c r="AI441" s="179" t="s">
        <v>270</v>
      </c>
      <c r="AJ441" s="179"/>
      <c r="AK441" s="179"/>
      <c r="AL441" s="177"/>
      <c r="AM441" s="179" t="s">
        <v>345</v>
      </c>
      <c r="AN441" s="179"/>
      <c r="AO441" s="179"/>
      <c r="AP441" s="177"/>
      <c r="AQ441" s="177" t="s">
        <v>281</v>
      </c>
      <c r="AR441" s="169"/>
      <c r="AS441" s="169"/>
      <c r="AT441" s="170"/>
      <c r="AU441" s="199" t="s">
        <v>208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282</v>
      </c>
      <c r="AH442" s="173"/>
      <c r="AI442" s="180"/>
      <c r="AJ442" s="180"/>
      <c r="AK442" s="180"/>
      <c r="AL442" s="178"/>
      <c r="AM442" s="180"/>
      <c r="AN442" s="180"/>
      <c r="AO442" s="180"/>
      <c r="AP442" s="178"/>
      <c r="AQ442" s="201"/>
      <c r="AR442" s="194"/>
      <c r="AS442" s="172" t="s">
        <v>282</v>
      </c>
      <c r="AT442" s="173"/>
      <c r="AU442" s="194"/>
      <c r="AV442" s="194"/>
      <c r="AW442" s="172" t="s">
        <v>257</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43</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290</v>
      </c>
      <c r="F446" s="167"/>
      <c r="G446" s="168" t="s">
        <v>288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45</v>
      </c>
      <c r="AF446" s="197"/>
      <c r="AG446" s="197"/>
      <c r="AH446" s="198"/>
      <c r="AI446" s="179" t="s">
        <v>270</v>
      </c>
      <c r="AJ446" s="179"/>
      <c r="AK446" s="179"/>
      <c r="AL446" s="177"/>
      <c r="AM446" s="179" t="s">
        <v>345</v>
      </c>
      <c r="AN446" s="179"/>
      <c r="AO446" s="179"/>
      <c r="AP446" s="177"/>
      <c r="AQ446" s="177" t="s">
        <v>281</v>
      </c>
      <c r="AR446" s="169"/>
      <c r="AS446" s="169"/>
      <c r="AT446" s="170"/>
      <c r="AU446" s="199" t="s">
        <v>208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282</v>
      </c>
      <c r="AH447" s="173"/>
      <c r="AI447" s="180"/>
      <c r="AJ447" s="180"/>
      <c r="AK447" s="180"/>
      <c r="AL447" s="178"/>
      <c r="AM447" s="180"/>
      <c r="AN447" s="180"/>
      <c r="AO447" s="180"/>
      <c r="AP447" s="178"/>
      <c r="AQ447" s="201"/>
      <c r="AR447" s="194"/>
      <c r="AS447" s="172" t="s">
        <v>282</v>
      </c>
      <c r="AT447" s="173"/>
      <c r="AU447" s="194"/>
      <c r="AV447" s="194"/>
      <c r="AW447" s="172" t="s">
        <v>257</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43</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290</v>
      </c>
      <c r="F451" s="167"/>
      <c r="G451" s="168" t="s">
        <v>288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45</v>
      </c>
      <c r="AF451" s="197"/>
      <c r="AG451" s="197"/>
      <c r="AH451" s="198"/>
      <c r="AI451" s="179" t="s">
        <v>270</v>
      </c>
      <c r="AJ451" s="179"/>
      <c r="AK451" s="179"/>
      <c r="AL451" s="177"/>
      <c r="AM451" s="179" t="s">
        <v>345</v>
      </c>
      <c r="AN451" s="179"/>
      <c r="AO451" s="179"/>
      <c r="AP451" s="177"/>
      <c r="AQ451" s="177" t="s">
        <v>281</v>
      </c>
      <c r="AR451" s="169"/>
      <c r="AS451" s="169"/>
      <c r="AT451" s="170"/>
      <c r="AU451" s="199" t="s">
        <v>208</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282</v>
      </c>
      <c r="AH452" s="173"/>
      <c r="AI452" s="180"/>
      <c r="AJ452" s="180"/>
      <c r="AK452" s="180"/>
      <c r="AL452" s="178"/>
      <c r="AM452" s="180"/>
      <c r="AN452" s="180"/>
      <c r="AO452" s="180"/>
      <c r="AP452" s="178"/>
      <c r="AQ452" s="201"/>
      <c r="AR452" s="194"/>
      <c r="AS452" s="172" t="s">
        <v>282</v>
      </c>
      <c r="AT452" s="173"/>
      <c r="AU452" s="194"/>
      <c r="AV452" s="194"/>
      <c r="AW452" s="172" t="s">
        <v>257</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43</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291</v>
      </c>
      <c r="F456" s="167"/>
      <c r="G456" s="168" t="s">
        <v>289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45</v>
      </c>
      <c r="AF456" s="197"/>
      <c r="AG456" s="197"/>
      <c r="AH456" s="198"/>
      <c r="AI456" s="179" t="s">
        <v>270</v>
      </c>
      <c r="AJ456" s="179"/>
      <c r="AK456" s="179"/>
      <c r="AL456" s="177"/>
      <c r="AM456" s="179" t="s">
        <v>345</v>
      </c>
      <c r="AN456" s="179"/>
      <c r="AO456" s="179"/>
      <c r="AP456" s="177"/>
      <c r="AQ456" s="177" t="s">
        <v>281</v>
      </c>
      <c r="AR456" s="169"/>
      <c r="AS456" s="169"/>
      <c r="AT456" s="170"/>
      <c r="AU456" s="199" t="s">
        <v>208</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282</v>
      </c>
      <c r="AH457" s="173"/>
      <c r="AI457" s="180"/>
      <c r="AJ457" s="180"/>
      <c r="AK457" s="180"/>
      <c r="AL457" s="178"/>
      <c r="AM457" s="180"/>
      <c r="AN457" s="180"/>
      <c r="AO457" s="180"/>
      <c r="AP457" s="178"/>
      <c r="AQ457" s="201"/>
      <c r="AR457" s="194"/>
      <c r="AS457" s="172" t="s">
        <v>282</v>
      </c>
      <c r="AT457" s="173"/>
      <c r="AU457" s="194"/>
      <c r="AV457" s="194"/>
      <c r="AW457" s="172" t="s">
        <v>257</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43</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291</v>
      </c>
      <c r="F461" s="167"/>
      <c r="G461" s="168" t="s">
        <v>289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45</v>
      </c>
      <c r="AF461" s="197"/>
      <c r="AG461" s="197"/>
      <c r="AH461" s="198"/>
      <c r="AI461" s="179" t="s">
        <v>270</v>
      </c>
      <c r="AJ461" s="179"/>
      <c r="AK461" s="179"/>
      <c r="AL461" s="177"/>
      <c r="AM461" s="179" t="s">
        <v>345</v>
      </c>
      <c r="AN461" s="179"/>
      <c r="AO461" s="179"/>
      <c r="AP461" s="177"/>
      <c r="AQ461" s="177" t="s">
        <v>281</v>
      </c>
      <c r="AR461" s="169"/>
      <c r="AS461" s="169"/>
      <c r="AT461" s="170"/>
      <c r="AU461" s="199" t="s">
        <v>208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282</v>
      </c>
      <c r="AH462" s="173"/>
      <c r="AI462" s="180"/>
      <c r="AJ462" s="180"/>
      <c r="AK462" s="180"/>
      <c r="AL462" s="178"/>
      <c r="AM462" s="180"/>
      <c r="AN462" s="180"/>
      <c r="AO462" s="180"/>
      <c r="AP462" s="178"/>
      <c r="AQ462" s="201"/>
      <c r="AR462" s="194"/>
      <c r="AS462" s="172" t="s">
        <v>282</v>
      </c>
      <c r="AT462" s="173"/>
      <c r="AU462" s="194"/>
      <c r="AV462" s="194"/>
      <c r="AW462" s="172" t="s">
        <v>257</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43</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291</v>
      </c>
      <c r="F466" s="167"/>
      <c r="G466" s="168" t="s">
        <v>289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45</v>
      </c>
      <c r="AF466" s="197"/>
      <c r="AG466" s="197"/>
      <c r="AH466" s="198"/>
      <c r="AI466" s="179" t="s">
        <v>270</v>
      </c>
      <c r="AJ466" s="179"/>
      <c r="AK466" s="179"/>
      <c r="AL466" s="177"/>
      <c r="AM466" s="179" t="s">
        <v>345</v>
      </c>
      <c r="AN466" s="179"/>
      <c r="AO466" s="179"/>
      <c r="AP466" s="177"/>
      <c r="AQ466" s="177" t="s">
        <v>281</v>
      </c>
      <c r="AR466" s="169"/>
      <c r="AS466" s="169"/>
      <c r="AT466" s="170"/>
      <c r="AU466" s="199" t="s">
        <v>208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282</v>
      </c>
      <c r="AH467" s="173"/>
      <c r="AI467" s="180"/>
      <c r="AJ467" s="180"/>
      <c r="AK467" s="180"/>
      <c r="AL467" s="178"/>
      <c r="AM467" s="180"/>
      <c r="AN467" s="180"/>
      <c r="AO467" s="180"/>
      <c r="AP467" s="178"/>
      <c r="AQ467" s="201"/>
      <c r="AR467" s="194"/>
      <c r="AS467" s="172" t="s">
        <v>282</v>
      </c>
      <c r="AT467" s="173"/>
      <c r="AU467" s="194"/>
      <c r="AV467" s="194"/>
      <c r="AW467" s="172" t="s">
        <v>257</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43</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291</v>
      </c>
      <c r="F471" s="167"/>
      <c r="G471" s="168" t="s">
        <v>289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45</v>
      </c>
      <c r="AF471" s="197"/>
      <c r="AG471" s="197"/>
      <c r="AH471" s="198"/>
      <c r="AI471" s="179" t="s">
        <v>270</v>
      </c>
      <c r="AJ471" s="179"/>
      <c r="AK471" s="179"/>
      <c r="AL471" s="177"/>
      <c r="AM471" s="179" t="s">
        <v>345</v>
      </c>
      <c r="AN471" s="179"/>
      <c r="AO471" s="179"/>
      <c r="AP471" s="177"/>
      <c r="AQ471" s="177" t="s">
        <v>281</v>
      </c>
      <c r="AR471" s="169"/>
      <c r="AS471" s="169"/>
      <c r="AT471" s="170"/>
      <c r="AU471" s="199" t="s">
        <v>208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282</v>
      </c>
      <c r="AH472" s="173"/>
      <c r="AI472" s="180"/>
      <c r="AJ472" s="180"/>
      <c r="AK472" s="180"/>
      <c r="AL472" s="178"/>
      <c r="AM472" s="180"/>
      <c r="AN472" s="180"/>
      <c r="AO472" s="180"/>
      <c r="AP472" s="178"/>
      <c r="AQ472" s="201"/>
      <c r="AR472" s="194"/>
      <c r="AS472" s="172" t="s">
        <v>282</v>
      </c>
      <c r="AT472" s="173"/>
      <c r="AU472" s="194"/>
      <c r="AV472" s="194"/>
      <c r="AW472" s="172" t="s">
        <v>257</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43</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291</v>
      </c>
      <c r="F476" s="167"/>
      <c r="G476" s="168" t="s">
        <v>289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45</v>
      </c>
      <c r="AF476" s="197"/>
      <c r="AG476" s="197"/>
      <c r="AH476" s="198"/>
      <c r="AI476" s="179" t="s">
        <v>270</v>
      </c>
      <c r="AJ476" s="179"/>
      <c r="AK476" s="179"/>
      <c r="AL476" s="177"/>
      <c r="AM476" s="179" t="s">
        <v>345</v>
      </c>
      <c r="AN476" s="179"/>
      <c r="AO476" s="179"/>
      <c r="AP476" s="177"/>
      <c r="AQ476" s="177" t="s">
        <v>281</v>
      </c>
      <c r="AR476" s="169"/>
      <c r="AS476" s="169"/>
      <c r="AT476" s="170"/>
      <c r="AU476" s="199" t="s">
        <v>208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282</v>
      </c>
      <c r="AH477" s="173"/>
      <c r="AI477" s="180"/>
      <c r="AJ477" s="180"/>
      <c r="AK477" s="180"/>
      <c r="AL477" s="178"/>
      <c r="AM477" s="180"/>
      <c r="AN477" s="180"/>
      <c r="AO477" s="180"/>
      <c r="AP477" s="178"/>
      <c r="AQ477" s="201"/>
      <c r="AR477" s="194"/>
      <c r="AS477" s="172" t="s">
        <v>282</v>
      </c>
      <c r="AT477" s="173"/>
      <c r="AU477" s="194"/>
      <c r="AV477" s="194"/>
      <c r="AW477" s="172" t="s">
        <v>257</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43</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57" t="s">
        <v>168</v>
      </c>
      <c r="F481" s="658"/>
      <c r="G481" s="658"/>
      <c r="H481" s="658"/>
      <c r="I481" s="658"/>
      <c r="J481" s="658"/>
      <c r="K481" s="658"/>
      <c r="L481" s="658"/>
      <c r="M481" s="658"/>
      <c r="N481" s="658"/>
      <c r="O481" s="658"/>
      <c r="P481" s="658"/>
      <c r="Q481" s="658"/>
      <c r="R481" s="658"/>
      <c r="S481" s="658"/>
      <c r="T481" s="658"/>
      <c r="U481" s="658"/>
      <c r="V481" s="658"/>
      <c r="W481" s="658"/>
      <c r="X481" s="658"/>
      <c r="Y481" s="658"/>
      <c r="Z481" s="658"/>
      <c r="AA481" s="658"/>
      <c r="AB481" s="658"/>
      <c r="AC481" s="658"/>
      <c r="AD481" s="658"/>
      <c r="AE481" s="658"/>
      <c r="AF481" s="658"/>
      <c r="AG481" s="658"/>
      <c r="AH481" s="658"/>
      <c r="AI481" s="658"/>
      <c r="AJ481" s="658"/>
      <c r="AK481" s="658"/>
      <c r="AL481" s="658"/>
      <c r="AM481" s="658"/>
      <c r="AN481" s="658"/>
      <c r="AO481" s="658"/>
      <c r="AP481" s="658"/>
      <c r="AQ481" s="658"/>
      <c r="AR481" s="658"/>
      <c r="AS481" s="658"/>
      <c r="AT481" s="658"/>
      <c r="AU481" s="658"/>
      <c r="AV481" s="658"/>
      <c r="AW481" s="658"/>
      <c r="AX481" s="659"/>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8" t="s">
        <v>400</v>
      </c>
      <c r="F484" s="669"/>
      <c r="G484" s="670" t="s">
        <v>305</v>
      </c>
      <c r="H484" s="658"/>
      <c r="I484" s="658"/>
      <c r="J484" s="671"/>
      <c r="K484" s="672"/>
      <c r="L484" s="672"/>
      <c r="M484" s="672"/>
      <c r="N484" s="672"/>
      <c r="O484" s="672"/>
      <c r="P484" s="672"/>
      <c r="Q484" s="672"/>
      <c r="R484" s="672"/>
      <c r="S484" s="672"/>
      <c r="T484" s="673"/>
      <c r="U484" s="674"/>
      <c r="V484" s="674"/>
      <c r="W484" s="674"/>
      <c r="X484" s="674"/>
      <c r="Y484" s="674"/>
      <c r="Z484" s="674"/>
      <c r="AA484" s="674"/>
      <c r="AB484" s="674"/>
      <c r="AC484" s="674"/>
      <c r="AD484" s="674"/>
      <c r="AE484" s="674"/>
      <c r="AF484" s="674"/>
      <c r="AG484" s="674"/>
      <c r="AH484" s="674"/>
      <c r="AI484" s="674"/>
      <c r="AJ484" s="674"/>
      <c r="AK484" s="674"/>
      <c r="AL484" s="674"/>
      <c r="AM484" s="674"/>
      <c r="AN484" s="674"/>
      <c r="AO484" s="674"/>
      <c r="AP484" s="674"/>
      <c r="AQ484" s="674"/>
      <c r="AR484" s="674"/>
      <c r="AS484" s="674"/>
      <c r="AT484" s="674"/>
      <c r="AU484" s="674"/>
      <c r="AV484" s="674"/>
      <c r="AW484" s="674"/>
      <c r="AX484" s="675"/>
    </row>
    <row r="485" spans="1:50" ht="18.75" hidden="1" customHeight="1" x14ac:dyDescent="0.15">
      <c r="A485" s="141"/>
      <c r="B485" s="142"/>
      <c r="C485" s="146"/>
      <c r="D485" s="142"/>
      <c r="E485" s="166" t="s">
        <v>290</v>
      </c>
      <c r="F485" s="167"/>
      <c r="G485" s="168" t="s">
        <v>288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45</v>
      </c>
      <c r="AF485" s="197"/>
      <c r="AG485" s="197"/>
      <c r="AH485" s="198"/>
      <c r="AI485" s="179" t="s">
        <v>270</v>
      </c>
      <c r="AJ485" s="179"/>
      <c r="AK485" s="179"/>
      <c r="AL485" s="177"/>
      <c r="AM485" s="179" t="s">
        <v>345</v>
      </c>
      <c r="AN485" s="179"/>
      <c r="AO485" s="179"/>
      <c r="AP485" s="177"/>
      <c r="AQ485" s="177" t="s">
        <v>281</v>
      </c>
      <c r="AR485" s="169"/>
      <c r="AS485" s="169"/>
      <c r="AT485" s="170"/>
      <c r="AU485" s="199" t="s">
        <v>208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282</v>
      </c>
      <c r="AH486" s="173"/>
      <c r="AI486" s="180"/>
      <c r="AJ486" s="180"/>
      <c r="AK486" s="180"/>
      <c r="AL486" s="178"/>
      <c r="AM486" s="180"/>
      <c r="AN486" s="180"/>
      <c r="AO486" s="180"/>
      <c r="AP486" s="178"/>
      <c r="AQ486" s="201"/>
      <c r="AR486" s="194"/>
      <c r="AS486" s="172" t="s">
        <v>282</v>
      </c>
      <c r="AT486" s="173"/>
      <c r="AU486" s="194"/>
      <c r="AV486" s="194"/>
      <c r="AW486" s="172" t="s">
        <v>257</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43</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290</v>
      </c>
      <c r="F490" s="167"/>
      <c r="G490" s="168" t="s">
        <v>288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45</v>
      </c>
      <c r="AF490" s="197"/>
      <c r="AG490" s="197"/>
      <c r="AH490" s="198"/>
      <c r="AI490" s="179" t="s">
        <v>270</v>
      </c>
      <c r="AJ490" s="179"/>
      <c r="AK490" s="179"/>
      <c r="AL490" s="177"/>
      <c r="AM490" s="179" t="s">
        <v>345</v>
      </c>
      <c r="AN490" s="179"/>
      <c r="AO490" s="179"/>
      <c r="AP490" s="177"/>
      <c r="AQ490" s="177" t="s">
        <v>281</v>
      </c>
      <c r="AR490" s="169"/>
      <c r="AS490" s="169"/>
      <c r="AT490" s="170"/>
      <c r="AU490" s="199" t="s">
        <v>208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282</v>
      </c>
      <c r="AH491" s="173"/>
      <c r="AI491" s="180"/>
      <c r="AJ491" s="180"/>
      <c r="AK491" s="180"/>
      <c r="AL491" s="178"/>
      <c r="AM491" s="180"/>
      <c r="AN491" s="180"/>
      <c r="AO491" s="180"/>
      <c r="AP491" s="178"/>
      <c r="AQ491" s="201"/>
      <c r="AR491" s="194"/>
      <c r="AS491" s="172" t="s">
        <v>282</v>
      </c>
      <c r="AT491" s="173"/>
      <c r="AU491" s="194"/>
      <c r="AV491" s="194"/>
      <c r="AW491" s="172" t="s">
        <v>257</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43</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290</v>
      </c>
      <c r="F495" s="167"/>
      <c r="G495" s="168" t="s">
        <v>288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45</v>
      </c>
      <c r="AF495" s="197"/>
      <c r="AG495" s="197"/>
      <c r="AH495" s="198"/>
      <c r="AI495" s="179" t="s">
        <v>270</v>
      </c>
      <c r="AJ495" s="179"/>
      <c r="AK495" s="179"/>
      <c r="AL495" s="177"/>
      <c r="AM495" s="179" t="s">
        <v>345</v>
      </c>
      <c r="AN495" s="179"/>
      <c r="AO495" s="179"/>
      <c r="AP495" s="177"/>
      <c r="AQ495" s="177" t="s">
        <v>281</v>
      </c>
      <c r="AR495" s="169"/>
      <c r="AS495" s="169"/>
      <c r="AT495" s="170"/>
      <c r="AU495" s="199" t="s">
        <v>208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282</v>
      </c>
      <c r="AH496" s="173"/>
      <c r="AI496" s="180"/>
      <c r="AJ496" s="180"/>
      <c r="AK496" s="180"/>
      <c r="AL496" s="178"/>
      <c r="AM496" s="180"/>
      <c r="AN496" s="180"/>
      <c r="AO496" s="180"/>
      <c r="AP496" s="178"/>
      <c r="AQ496" s="201"/>
      <c r="AR496" s="194"/>
      <c r="AS496" s="172" t="s">
        <v>282</v>
      </c>
      <c r="AT496" s="173"/>
      <c r="AU496" s="194"/>
      <c r="AV496" s="194"/>
      <c r="AW496" s="172" t="s">
        <v>257</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43</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290</v>
      </c>
      <c r="F500" s="167"/>
      <c r="G500" s="168" t="s">
        <v>288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45</v>
      </c>
      <c r="AF500" s="197"/>
      <c r="AG500" s="197"/>
      <c r="AH500" s="198"/>
      <c r="AI500" s="179" t="s">
        <v>270</v>
      </c>
      <c r="AJ500" s="179"/>
      <c r="AK500" s="179"/>
      <c r="AL500" s="177"/>
      <c r="AM500" s="179" t="s">
        <v>345</v>
      </c>
      <c r="AN500" s="179"/>
      <c r="AO500" s="179"/>
      <c r="AP500" s="177"/>
      <c r="AQ500" s="177" t="s">
        <v>281</v>
      </c>
      <c r="AR500" s="169"/>
      <c r="AS500" s="169"/>
      <c r="AT500" s="170"/>
      <c r="AU500" s="199" t="s">
        <v>208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282</v>
      </c>
      <c r="AH501" s="173"/>
      <c r="AI501" s="180"/>
      <c r="AJ501" s="180"/>
      <c r="AK501" s="180"/>
      <c r="AL501" s="178"/>
      <c r="AM501" s="180"/>
      <c r="AN501" s="180"/>
      <c r="AO501" s="180"/>
      <c r="AP501" s="178"/>
      <c r="AQ501" s="201"/>
      <c r="AR501" s="194"/>
      <c r="AS501" s="172" t="s">
        <v>282</v>
      </c>
      <c r="AT501" s="173"/>
      <c r="AU501" s="194"/>
      <c r="AV501" s="194"/>
      <c r="AW501" s="172" t="s">
        <v>257</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43</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290</v>
      </c>
      <c r="F505" s="167"/>
      <c r="G505" s="168" t="s">
        <v>288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45</v>
      </c>
      <c r="AF505" s="197"/>
      <c r="AG505" s="197"/>
      <c r="AH505" s="198"/>
      <c r="AI505" s="179" t="s">
        <v>270</v>
      </c>
      <c r="AJ505" s="179"/>
      <c r="AK505" s="179"/>
      <c r="AL505" s="177"/>
      <c r="AM505" s="179" t="s">
        <v>345</v>
      </c>
      <c r="AN505" s="179"/>
      <c r="AO505" s="179"/>
      <c r="AP505" s="177"/>
      <c r="AQ505" s="177" t="s">
        <v>281</v>
      </c>
      <c r="AR505" s="169"/>
      <c r="AS505" s="169"/>
      <c r="AT505" s="170"/>
      <c r="AU505" s="199" t="s">
        <v>208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282</v>
      </c>
      <c r="AH506" s="173"/>
      <c r="AI506" s="180"/>
      <c r="AJ506" s="180"/>
      <c r="AK506" s="180"/>
      <c r="AL506" s="178"/>
      <c r="AM506" s="180"/>
      <c r="AN506" s="180"/>
      <c r="AO506" s="180"/>
      <c r="AP506" s="178"/>
      <c r="AQ506" s="201"/>
      <c r="AR506" s="194"/>
      <c r="AS506" s="172" t="s">
        <v>282</v>
      </c>
      <c r="AT506" s="173"/>
      <c r="AU506" s="194"/>
      <c r="AV506" s="194"/>
      <c r="AW506" s="172" t="s">
        <v>257</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43</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291</v>
      </c>
      <c r="F510" s="167"/>
      <c r="G510" s="168" t="s">
        <v>289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45</v>
      </c>
      <c r="AF510" s="197"/>
      <c r="AG510" s="197"/>
      <c r="AH510" s="198"/>
      <c r="AI510" s="179" t="s">
        <v>270</v>
      </c>
      <c r="AJ510" s="179"/>
      <c r="AK510" s="179"/>
      <c r="AL510" s="177"/>
      <c r="AM510" s="179" t="s">
        <v>345</v>
      </c>
      <c r="AN510" s="179"/>
      <c r="AO510" s="179"/>
      <c r="AP510" s="177"/>
      <c r="AQ510" s="177" t="s">
        <v>281</v>
      </c>
      <c r="AR510" s="169"/>
      <c r="AS510" s="169"/>
      <c r="AT510" s="170"/>
      <c r="AU510" s="199" t="s">
        <v>208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282</v>
      </c>
      <c r="AH511" s="173"/>
      <c r="AI511" s="180"/>
      <c r="AJ511" s="180"/>
      <c r="AK511" s="180"/>
      <c r="AL511" s="178"/>
      <c r="AM511" s="180"/>
      <c r="AN511" s="180"/>
      <c r="AO511" s="180"/>
      <c r="AP511" s="178"/>
      <c r="AQ511" s="201"/>
      <c r="AR511" s="194"/>
      <c r="AS511" s="172" t="s">
        <v>282</v>
      </c>
      <c r="AT511" s="173"/>
      <c r="AU511" s="194"/>
      <c r="AV511" s="194"/>
      <c r="AW511" s="172" t="s">
        <v>257</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43</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291</v>
      </c>
      <c r="F515" s="167"/>
      <c r="G515" s="168" t="s">
        <v>289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45</v>
      </c>
      <c r="AF515" s="197"/>
      <c r="AG515" s="197"/>
      <c r="AH515" s="198"/>
      <c r="AI515" s="179" t="s">
        <v>270</v>
      </c>
      <c r="AJ515" s="179"/>
      <c r="AK515" s="179"/>
      <c r="AL515" s="177"/>
      <c r="AM515" s="179" t="s">
        <v>345</v>
      </c>
      <c r="AN515" s="179"/>
      <c r="AO515" s="179"/>
      <c r="AP515" s="177"/>
      <c r="AQ515" s="177" t="s">
        <v>281</v>
      </c>
      <c r="AR515" s="169"/>
      <c r="AS515" s="169"/>
      <c r="AT515" s="170"/>
      <c r="AU515" s="199" t="s">
        <v>208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282</v>
      </c>
      <c r="AH516" s="173"/>
      <c r="AI516" s="180"/>
      <c r="AJ516" s="180"/>
      <c r="AK516" s="180"/>
      <c r="AL516" s="178"/>
      <c r="AM516" s="180"/>
      <c r="AN516" s="180"/>
      <c r="AO516" s="180"/>
      <c r="AP516" s="178"/>
      <c r="AQ516" s="201"/>
      <c r="AR516" s="194"/>
      <c r="AS516" s="172" t="s">
        <v>282</v>
      </c>
      <c r="AT516" s="173"/>
      <c r="AU516" s="194"/>
      <c r="AV516" s="194"/>
      <c r="AW516" s="172" t="s">
        <v>257</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43</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291</v>
      </c>
      <c r="F520" s="167"/>
      <c r="G520" s="168" t="s">
        <v>289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45</v>
      </c>
      <c r="AF520" s="197"/>
      <c r="AG520" s="197"/>
      <c r="AH520" s="198"/>
      <c r="AI520" s="179" t="s">
        <v>270</v>
      </c>
      <c r="AJ520" s="179"/>
      <c r="AK520" s="179"/>
      <c r="AL520" s="177"/>
      <c r="AM520" s="179" t="s">
        <v>345</v>
      </c>
      <c r="AN520" s="179"/>
      <c r="AO520" s="179"/>
      <c r="AP520" s="177"/>
      <c r="AQ520" s="177" t="s">
        <v>281</v>
      </c>
      <c r="AR520" s="169"/>
      <c r="AS520" s="169"/>
      <c r="AT520" s="170"/>
      <c r="AU520" s="199" t="s">
        <v>208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282</v>
      </c>
      <c r="AH521" s="173"/>
      <c r="AI521" s="180"/>
      <c r="AJ521" s="180"/>
      <c r="AK521" s="180"/>
      <c r="AL521" s="178"/>
      <c r="AM521" s="180"/>
      <c r="AN521" s="180"/>
      <c r="AO521" s="180"/>
      <c r="AP521" s="178"/>
      <c r="AQ521" s="201"/>
      <c r="AR521" s="194"/>
      <c r="AS521" s="172" t="s">
        <v>282</v>
      </c>
      <c r="AT521" s="173"/>
      <c r="AU521" s="194"/>
      <c r="AV521" s="194"/>
      <c r="AW521" s="172" t="s">
        <v>257</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43</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291</v>
      </c>
      <c r="F525" s="167"/>
      <c r="G525" s="168" t="s">
        <v>289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45</v>
      </c>
      <c r="AF525" s="197"/>
      <c r="AG525" s="197"/>
      <c r="AH525" s="198"/>
      <c r="AI525" s="179" t="s">
        <v>270</v>
      </c>
      <c r="AJ525" s="179"/>
      <c r="AK525" s="179"/>
      <c r="AL525" s="177"/>
      <c r="AM525" s="179" t="s">
        <v>345</v>
      </c>
      <c r="AN525" s="179"/>
      <c r="AO525" s="179"/>
      <c r="AP525" s="177"/>
      <c r="AQ525" s="177" t="s">
        <v>281</v>
      </c>
      <c r="AR525" s="169"/>
      <c r="AS525" s="169"/>
      <c r="AT525" s="170"/>
      <c r="AU525" s="199" t="s">
        <v>208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282</v>
      </c>
      <c r="AH526" s="173"/>
      <c r="AI526" s="180"/>
      <c r="AJ526" s="180"/>
      <c r="AK526" s="180"/>
      <c r="AL526" s="178"/>
      <c r="AM526" s="180"/>
      <c r="AN526" s="180"/>
      <c r="AO526" s="180"/>
      <c r="AP526" s="178"/>
      <c r="AQ526" s="201"/>
      <c r="AR526" s="194"/>
      <c r="AS526" s="172" t="s">
        <v>282</v>
      </c>
      <c r="AT526" s="173"/>
      <c r="AU526" s="194"/>
      <c r="AV526" s="194"/>
      <c r="AW526" s="172" t="s">
        <v>257</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43</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291</v>
      </c>
      <c r="F530" s="167"/>
      <c r="G530" s="168" t="s">
        <v>289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45</v>
      </c>
      <c r="AF530" s="197"/>
      <c r="AG530" s="197"/>
      <c r="AH530" s="198"/>
      <c r="AI530" s="179" t="s">
        <v>270</v>
      </c>
      <c r="AJ530" s="179"/>
      <c r="AK530" s="179"/>
      <c r="AL530" s="177"/>
      <c r="AM530" s="179" t="s">
        <v>345</v>
      </c>
      <c r="AN530" s="179"/>
      <c r="AO530" s="179"/>
      <c r="AP530" s="177"/>
      <c r="AQ530" s="177" t="s">
        <v>281</v>
      </c>
      <c r="AR530" s="169"/>
      <c r="AS530" s="169"/>
      <c r="AT530" s="170"/>
      <c r="AU530" s="199" t="s">
        <v>208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282</v>
      </c>
      <c r="AH531" s="173"/>
      <c r="AI531" s="180"/>
      <c r="AJ531" s="180"/>
      <c r="AK531" s="180"/>
      <c r="AL531" s="178"/>
      <c r="AM531" s="180"/>
      <c r="AN531" s="180"/>
      <c r="AO531" s="180"/>
      <c r="AP531" s="178"/>
      <c r="AQ531" s="201"/>
      <c r="AR531" s="194"/>
      <c r="AS531" s="172" t="s">
        <v>282</v>
      </c>
      <c r="AT531" s="173"/>
      <c r="AU531" s="194"/>
      <c r="AV531" s="194"/>
      <c r="AW531" s="172" t="s">
        <v>257</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43</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7" t="s">
        <v>125</v>
      </c>
      <c r="F535" s="658"/>
      <c r="G535" s="658"/>
      <c r="H535" s="658"/>
      <c r="I535" s="658"/>
      <c r="J535" s="658"/>
      <c r="K535" s="658"/>
      <c r="L535" s="658"/>
      <c r="M535" s="658"/>
      <c r="N535" s="658"/>
      <c r="O535" s="658"/>
      <c r="P535" s="658"/>
      <c r="Q535" s="658"/>
      <c r="R535" s="658"/>
      <c r="S535" s="658"/>
      <c r="T535" s="658"/>
      <c r="U535" s="658"/>
      <c r="V535" s="658"/>
      <c r="W535" s="658"/>
      <c r="X535" s="658"/>
      <c r="Y535" s="658"/>
      <c r="Z535" s="658"/>
      <c r="AA535" s="658"/>
      <c r="AB535" s="658"/>
      <c r="AC535" s="658"/>
      <c r="AD535" s="658"/>
      <c r="AE535" s="658"/>
      <c r="AF535" s="658"/>
      <c r="AG535" s="658"/>
      <c r="AH535" s="658"/>
      <c r="AI535" s="658"/>
      <c r="AJ535" s="658"/>
      <c r="AK535" s="658"/>
      <c r="AL535" s="658"/>
      <c r="AM535" s="658"/>
      <c r="AN535" s="658"/>
      <c r="AO535" s="658"/>
      <c r="AP535" s="658"/>
      <c r="AQ535" s="658"/>
      <c r="AR535" s="658"/>
      <c r="AS535" s="658"/>
      <c r="AT535" s="658"/>
      <c r="AU535" s="658"/>
      <c r="AV535" s="658"/>
      <c r="AW535" s="658"/>
      <c r="AX535" s="659"/>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8" t="s">
        <v>400</v>
      </c>
      <c r="F538" s="669"/>
      <c r="G538" s="670" t="s">
        <v>305</v>
      </c>
      <c r="H538" s="658"/>
      <c r="I538" s="658"/>
      <c r="J538" s="671"/>
      <c r="K538" s="672"/>
      <c r="L538" s="672"/>
      <c r="M538" s="672"/>
      <c r="N538" s="672"/>
      <c r="O538" s="672"/>
      <c r="P538" s="672"/>
      <c r="Q538" s="672"/>
      <c r="R538" s="672"/>
      <c r="S538" s="672"/>
      <c r="T538" s="673"/>
      <c r="U538" s="674"/>
      <c r="V538" s="674"/>
      <c r="W538" s="674"/>
      <c r="X538" s="674"/>
      <c r="Y538" s="674"/>
      <c r="Z538" s="674"/>
      <c r="AA538" s="674"/>
      <c r="AB538" s="674"/>
      <c r="AC538" s="674"/>
      <c r="AD538" s="674"/>
      <c r="AE538" s="674"/>
      <c r="AF538" s="674"/>
      <c r="AG538" s="674"/>
      <c r="AH538" s="674"/>
      <c r="AI538" s="674"/>
      <c r="AJ538" s="674"/>
      <c r="AK538" s="674"/>
      <c r="AL538" s="674"/>
      <c r="AM538" s="674"/>
      <c r="AN538" s="674"/>
      <c r="AO538" s="674"/>
      <c r="AP538" s="674"/>
      <c r="AQ538" s="674"/>
      <c r="AR538" s="674"/>
      <c r="AS538" s="674"/>
      <c r="AT538" s="674"/>
      <c r="AU538" s="674"/>
      <c r="AV538" s="674"/>
      <c r="AW538" s="674"/>
      <c r="AX538" s="675"/>
    </row>
    <row r="539" spans="1:50" ht="18.75" hidden="1" customHeight="1" x14ac:dyDescent="0.15">
      <c r="A539" s="141"/>
      <c r="B539" s="142"/>
      <c r="C539" s="146"/>
      <c r="D539" s="142"/>
      <c r="E539" s="166" t="s">
        <v>290</v>
      </c>
      <c r="F539" s="167"/>
      <c r="G539" s="168" t="s">
        <v>288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45</v>
      </c>
      <c r="AF539" s="197"/>
      <c r="AG539" s="197"/>
      <c r="AH539" s="198"/>
      <c r="AI539" s="179" t="s">
        <v>270</v>
      </c>
      <c r="AJ539" s="179"/>
      <c r="AK539" s="179"/>
      <c r="AL539" s="177"/>
      <c r="AM539" s="179" t="s">
        <v>345</v>
      </c>
      <c r="AN539" s="179"/>
      <c r="AO539" s="179"/>
      <c r="AP539" s="177"/>
      <c r="AQ539" s="177" t="s">
        <v>281</v>
      </c>
      <c r="AR539" s="169"/>
      <c r="AS539" s="169"/>
      <c r="AT539" s="170"/>
      <c r="AU539" s="199" t="s">
        <v>208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282</v>
      </c>
      <c r="AH540" s="173"/>
      <c r="AI540" s="180"/>
      <c r="AJ540" s="180"/>
      <c r="AK540" s="180"/>
      <c r="AL540" s="178"/>
      <c r="AM540" s="180"/>
      <c r="AN540" s="180"/>
      <c r="AO540" s="180"/>
      <c r="AP540" s="178"/>
      <c r="AQ540" s="201"/>
      <c r="AR540" s="194"/>
      <c r="AS540" s="172" t="s">
        <v>282</v>
      </c>
      <c r="AT540" s="173"/>
      <c r="AU540" s="194"/>
      <c r="AV540" s="194"/>
      <c r="AW540" s="172" t="s">
        <v>257</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43</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290</v>
      </c>
      <c r="F544" s="167"/>
      <c r="G544" s="168" t="s">
        <v>288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45</v>
      </c>
      <c r="AF544" s="197"/>
      <c r="AG544" s="197"/>
      <c r="AH544" s="198"/>
      <c r="AI544" s="179" t="s">
        <v>270</v>
      </c>
      <c r="AJ544" s="179"/>
      <c r="AK544" s="179"/>
      <c r="AL544" s="177"/>
      <c r="AM544" s="179" t="s">
        <v>345</v>
      </c>
      <c r="AN544" s="179"/>
      <c r="AO544" s="179"/>
      <c r="AP544" s="177"/>
      <c r="AQ544" s="177" t="s">
        <v>281</v>
      </c>
      <c r="AR544" s="169"/>
      <c r="AS544" s="169"/>
      <c r="AT544" s="170"/>
      <c r="AU544" s="199" t="s">
        <v>208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282</v>
      </c>
      <c r="AH545" s="173"/>
      <c r="AI545" s="180"/>
      <c r="AJ545" s="180"/>
      <c r="AK545" s="180"/>
      <c r="AL545" s="178"/>
      <c r="AM545" s="180"/>
      <c r="AN545" s="180"/>
      <c r="AO545" s="180"/>
      <c r="AP545" s="178"/>
      <c r="AQ545" s="201"/>
      <c r="AR545" s="194"/>
      <c r="AS545" s="172" t="s">
        <v>282</v>
      </c>
      <c r="AT545" s="173"/>
      <c r="AU545" s="194"/>
      <c r="AV545" s="194"/>
      <c r="AW545" s="172" t="s">
        <v>257</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43</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290</v>
      </c>
      <c r="F549" s="167"/>
      <c r="G549" s="168" t="s">
        <v>288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45</v>
      </c>
      <c r="AF549" s="197"/>
      <c r="AG549" s="197"/>
      <c r="AH549" s="198"/>
      <c r="AI549" s="179" t="s">
        <v>270</v>
      </c>
      <c r="AJ549" s="179"/>
      <c r="AK549" s="179"/>
      <c r="AL549" s="177"/>
      <c r="AM549" s="179" t="s">
        <v>345</v>
      </c>
      <c r="AN549" s="179"/>
      <c r="AO549" s="179"/>
      <c r="AP549" s="177"/>
      <c r="AQ549" s="177" t="s">
        <v>281</v>
      </c>
      <c r="AR549" s="169"/>
      <c r="AS549" s="169"/>
      <c r="AT549" s="170"/>
      <c r="AU549" s="199" t="s">
        <v>208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282</v>
      </c>
      <c r="AH550" s="173"/>
      <c r="AI550" s="180"/>
      <c r="AJ550" s="180"/>
      <c r="AK550" s="180"/>
      <c r="AL550" s="178"/>
      <c r="AM550" s="180"/>
      <c r="AN550" s="180"/>
      <c r="AO550" s="180"/>
      <c r="AP550" s="178"/>
      <c r="AQ550" s="201"/>
      <c r="AR550" s="194"/>
      <c r="AS550" s="172" t="s">
        <v>282</v>
      </c>
      <c r="AT550" s="173"/>
      <c r="AU550" s="194"/>
      <c r="AV550" s="194"/>
      <c r="AW550" s="172" t="s">
        <v>257</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43</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290</v>
      </c>
      <c r="F554" s="167"/>
      <c r="G554" s="168" t="s">
        <v>288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45</v>
      </c>
      <c r="AF554" s="197"/>
      <c r="AG554" s="197"/>
      <c r="AH554" s="198"/>
      <c r="AI554" s="179" t="s">
        <v>270</v>
      </c>
      <c r="AJ554" s="179"/>
      <c r="AK554" s="179"/>
      <c r="AL554" s="177"/>
      <c r="AM554" s="179" t="s">
        <v>345</v>
      </c>
      <c r="AN554" s="179"/>
      <c r="AO554" s="179"/>
      <c r="AP554" s="177"/>
      <c r="AQ554" s="177" t="s">
        <v>281</v>
      </c>
      <c r="AR554" s="169"/>
      <c r="AS554" s="169"/>
      <c r="AT554" s="170"/>
      <c r="AU554" s="199" t="s">
        <v>208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282</v>
      </c>
      <c r="AH555" s="173"/>
      <c r="AI555" s="180"/>
      <c r="AJ555" s="180"/>
      <c r="AK555" s="180"/>
      <c r="AL555" s="178"/>
      <c r="AM555" s="180"/>
      <c r="AN555" s="180"/>
      <c r="AO555" s="180"/>
      <c r="AP555" s="178"/>
      <c r="AQ555" s="201"/>
      <c r="AR555" s="194"/>
      <c r="AS555" s="172" t="s">
        <v>282</v>
      </c>
      <c r="AT555" s="173"/>
      <c r="AU555" s="194"/>
      <c r="AV555" s="194"/>
      <c r="AW555" s="172" t="s">
        <v>257</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43</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290</v>
      </c>
      <c r="F559" s="167"/>
      <c r="G559" s="168" t="s">
        <v>288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45</v>
      </c>
      <c r="AF559" s="197"/>
      <c r="AG559" s="197"/>
      <c r="AH559" s="198"/>
      <c r="AI559" s="179" t="s">
        <v>270</v>
      </c>
      <c r="AJ559" s="179"/>
      <c r="AK559" s="179"/>
      <c r="AL559" s="177"/>
      <c r="AM559" s="179" t="s">
        <v>345</v>
      </c>
      <c r="AN559" s="179"/>
      <c r="AO559" s="179"/>
      <c r="AP559" s="177"/>
      <c r="AQ559" s="177" t="s">
        <v>281</v>
      </c>
      <c r="AR559" s="169"/>
      <c r="AS559" s="169"/>
      <c r="AT559" s="170"/>
      <c r="AU559" s="199" t="s">
        <v>208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282</v>
      </c>
      <c r="AH560" s="173"/>
      <c r="AI560" s="180"/>
      <c r="AJ560" s="180"/>
      <c r="AK560" s="180"/>
      <c r="AL560" s="178"/>
      <c r="AM560" s="180"/>
      <c r="AN560" s="180"/>
      <c r="AO560" s="180"/>
      <c r="AP560" s="178"/>
      <c r="AQ560" s="201"/>
      <c r="AR560" s="194"/>
      <c r="AS560" s="172" t="s">
        <v>282</v>
      </c>
      <c r="AT560" s="173"/>
      <c r="AU560" s="194"/>
      <c r="AV560" s="194"/>
      <c r="AW560" s="172" t="s">
        <v>257</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43</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291</v>
      </c>
      <c r="F564" s="167"/>
      <c r="G564" s="168" t="s">
        <v>289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45</v>
      </c>
      <c r="AF564" s="197"/>
      <c r="AG564" s="197"/>
      <c r="AH564" s="198"/>
      <c r="AI564" s="179" t="s">
        <v>270</v>
      </c>
      <c r="AJ564" s="179"/>
      <c r="AK564" s="179"/>
      <c r="AL564" s="177"/>
      <c r="AM564" s="179" t="s">
        <v>345</v>
      </c>
      <c r="AN564" s="179"/>
      <c r="AO564" s="179"/>
      <c r="AP564" s="177"/>
      <c r="AQ564" s="177" t="s">
        <v>281</v>
      </c>
      <c r="AR564" s="169"/>
      <c r="AS564" s="169"/>
      <c r="AT564" s="170"/>
      <c r="AU564" s="199" t="s">
        <v>208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282</v>
      </c>
      <c r="AH565" s="173"/>
      <c r="AI565" s="180"/>
      <c r="AJ565" s="180"/>
      <c r="AK565" s="180"/>
      <c r="AL565" s="178"/>
      <c r="AM565" s="180"/>
      <c r="AN565" s="180"/>
      <c r="AO565" s="180"/>
      <c r="AP565" s="178"/>
      <c r="AQ565" s="201"/>
      <c r="AR565" s="194"/>
      <c r="AS565" s="172" t="s">
        <v>282</v>
      </c>
      <c r="AT565" s="173"/>
      <c r="AU565" s="194"/>
      <c r="AV565" s="194"/>
      <c r="AW565" s="172" t="s">
        <v>257</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43</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291</v>
      </c>
      <c r="F569" s="167"/>
      <c r="G569" s="168" t="s">
        <v>289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45</v>
      </c>
      <c r="AF569" s="197"/>
      <c r="AG569" s="197"/>
      <c r="AH569" s="198"/>
      <c r="AI569" s="179" t="s">
        <v>270</v>
      </c>
      <c r="AJ569" s="179"/>
      <c r="AK569" s="179"/>
      <c r="AL569" s="177"/>
      <c r="AM569" s="179" t="s">
        <v>345</v>
      </c>
      <c r="AN569" s="179"/>
      <c r="AO569" s="179"/>
      <c r="AP569" s="177"/>
      <c r="AQ569" s="177" t="s">
        <v>281</v>
      </c>
      <c r="AR569" s="169"/>
      <c r="AS569" s="169"/>
      <c r="AT569" s="170"/>
      <c r="AU569" s="199" t="s">
        <v>208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282</v>
      </c>
      <c r="AH570" s="173"/>
      <c r="AI570" s="180"/>
      <c r="AJ570" s="180"/>
      <c r="AK570" s="180"/>
      <c r="AL570" s="178"/>
      <c r="AM570" s="180"/>
      <c r="AN570" s="180"/>
      <c r="AO570" s="180"/>
      <c r="AP570" s="178"/>
      <c r="AQ570" s="201"/>
      <c r="AR570" s="194"/>
      <c r="AS570" s="172" t="s">
        <v>282</v>
      </c>
      <c r="AT570" s="173"/>
      <c r="AU570" s="194"/>
      <c r="AV570" s="194"/>
      <c r="AW570" s="172" t="s">
        <v>257</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43</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291</v>
      </c>
      <c r="F574" s="167"/>
      <c r="G574" s="168" t="s">
        <v>289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45</v>
      </c>
      <c r="AF574" s="197"/>
      <c r="AG574" s="197"/>
      <c r="AH574" s="198"/>
      <c r="AI574" s="179" t="s">
        <v>270</v>
      </c>
      <c r="AJ574" s="179"/>
      <c r="AK574" s="179"/>
      <c r="AL574" s="177"/>
      <c r="AM574" s="179" t="s">
        <v>345</v>
      </c>
      <c r="AN574" s="179"/>
      <c r="AO574" s="179"/>
      <c r="AP574" s="177"/>
      <c r="AQ574" s="177" t="s">
        <v>281</v>
      </c>
      <c r="AR574" s="169"/>
      <c r="AS574" s="169"/>
      <c r="AT574" s="170"/>
      <c r="AU574" s="199" t="s">
        <v>208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282</v>
      </c>
      <c r="AH575" s="173"/>
      <c r="AI575" s="180"/>
      <c r="AJ575" s="180"/>
      <c r="AK575" s="180"/>
      <c r="AL575" s="178"/>
      <c r="AM575" s="180"/>
      <c r="AN575" s="180"/>
      <c r="AO575" s="180"/>
      <c r="AP575" s="178"/>
      <c r="AQ575" s="201"/>
      <c r="AR575" s="194"/>
      <c r="AS575" s="172" t="s">
        <v>282</v>
      </c>
      <c r="AT575" s="173"/>
      <c r="AU575" s="194"/>
      <c r="AV575" s="194"/>
      <c r="AW575" s="172" t="s">
        <v>257</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43</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291</v>
      </c>
      <c r="F579" s="167"/>
      <c r="G579" s="168" t="s">
        <v>289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45</v>
      </c>
      <c r="AF579" s="197"/>
      <c r="AG579" s="197"/>
      <c r="AH579" s="198"/>
      <c r="AI579" s="179" t="s">
        <v>270</v>
      </c>
      <c r="AJ579" s="179"/>
      <c r="AK579" s="179"/>
      <c r="AL579" s="177"/>
      <c r="AM579" s="179" t="s">
        <v>345</v>
      </c>
      <c r="AN579" s="179"/>
      <c r="AO579" s="179"/>
      <c r="AP579" s="177"/>
      <c r="AQ579" s="177" t="s">
        <v>281</v>
      </c>
      <c r="AR579" s="169"/>
      <c r="AS579" s="169"/>
      <c r="AT579" s="170"/>
      <c r="AU579" s="199" t="s">
        <v>208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282</v>
      </c>
      <c r="AH580" s="173"/>
      <c r="AI580" s="180"/>
      <c r="AJ580" s="180"/>
      <c r="AK580" s="180"/>
      <c r="AL580" s="178"/>
      <c r="AM580" s="180"/>
      <c r="AN580" s="180"/>
      <c r="AO580" s="180"/>
      <c r="AP580" s="178"/>
      <c r="AQ580" s="201"/>
      <c r="AR580" s="194"/>
      <c r="AS580" s="172" t="s">
        <v>282</v>
      </c>
      <c r="AT580" s="173"/>
      <c r="AU580" s="194"/>
      <c r="AV580" s="194"/>
      <c r="AW580" s="172" t="s">
        <v>257</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43</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291</v>
      </c>
      <c r="F584" s="167"/>
      <c r="G584" s="168" t="s">
        <v>289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45</v>
      </c>
      <c r="AF584" s="197"/>
      <c r="AG584" s="197"/>
      <c r="AH584" s="198"/>
      <c r="AI584" s="179" t="s">
        <v>270</v>
      </c>
      <c r="AJ584" s="179"/>
      <c r="AK584" s="179"/>
      <c r="AL584" s="177"/>
      <c r="AM584" s="179" t="s">
        <v>345</v>
      </c>
      <c r="AN584" s="179"/>
      <c r="AO584" s="179"/>
      <c r="AP584" s="177"/>
      <c r="AQ584" s="177" t="s">
        <v>281</v>
      </c>
      <c r="AR584" s="169"/>
      <c r="AS584" s="169"/>
      <c r="AT584" s="170"/>
      <c r="AU584" s="199" t="s">
        <v>208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282</v>
      </c>
      <c r="AH585" s="173"/>
      <c r="AI585" s="180"/>
      <c r="AJ585" s="180"/>
      <c r="AK585" s="180"/>
      <c r="AL585" s="178"/>
      <c r="AM585" s="180"/>
      <c r="AN585" s="180"/>
      <c r="AO585" s="180"/>
      <c r="AP585" s="178"/>
      <c r="AQ585" s="201"/>
      <c r="AR585" s="194"/>
      <c r="AS585" s="172" t="s">
        <v>282</v>
      </c>
      <c r="AT585" s="173"/>
      <c r="AU585" s="194"/>
      <c r="AV585" s="194"/>
      <c r="AW585" s="172" t="s">
        <v>257</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43</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7" t="s">
        <v>125</v>
      </c>
      <c r="F589" s="658"/>
      <c r="G589" s="658"/>
      <c r="H589" s="658"/>
      <c r="I589" s="658"/>
      <c r="J589" s="658"/>
      <c r="K589" s="658"/>
      <c r="L589" s="658"/>
      <c r="M589" s="658"/>
      <c r="N589" s="658"/>
      <c r="O589" s="658"/>
      <c r="P589" s="658"/>
      <c r="Q589" s="658"/>
      <c r="R589" s="658"/>
      <c r="S589" s="658"/>
      <c r="T589" s="658"/>
      <c r="U589" s="658"/>
      <c r="V589" s="658"/>
      <c r="W589" s="658"/>
      <c r="X589" s="658"/>
      <c r="Y589" s="658"/>
      <c r="Z589" s="658"/>
      <c r="AA589" s="658"/>
      <c r="AB589" s="658"/>
      <c r="AC589" s="658"/>
      <c r="AD589" s="658"/>
      <c r="AE589" s="658"/>
      <c r="AF589" s="658"/>
      <c r="AG589" s="658"/>
      <c r="AH589" s="658"/>
      <c r="AI589" s="658"/>
      <c r="AJ589" s="658"/>
      <c r="AK589" s="658"/>
      <c r="AL589" s="658"/>
      <c r="AM589" s="658"/>
      <c r="AN589" s="658"/>
      <c r="AO589" s="658"/>
      <c r="AP589" s="658"/>
      <c r="AQ589" s="658"/>
      <c r="AR589" s="658"/>
      <c r="AS589" s="658"/>
      <c r="AT589" s="658"/>
      <c r="AU589" s="658"/>
      <c r="AV589" s="658"/>
      <c r="AW589" s="658"/>
      <c r="AX589" s="659"/>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8" t="s">
        <v>400</v>
      </c>
      <c r="F592" s="669"/>
      <c r="G592" s="670" t="s">
        <v>305</v>
      </c>
      <c r="H592" s="658"/>
      <c r="I592" s="658"/>
      <c r="J592" s="671"/>
      <c r="K592" s="672"/>
      <c r="L592" s="672"/>
      <c r="M592" s="672"/>
      <c r="N592" s="672"/>
      <c r="O592" s="672"/>
      <c r="P592" s="672"/>
      <c r="Q592" s="672"/>
      <c r="R592" s="672"/>
      <c r="S592" s="672"/>
      <c r="T592" s="673"/>
      <c r="U592" s="674"/>
      <c r="V592" s="674"/>
      <c r="W592" s="674"/>
      <c r="X592" s="674"/>
      <c r="Y592" s="674"/>
      <c r="Z592" s="674"/>
      <c r="AA592" s="674"/>
      <c r="AB592" s="674"/>
      <c r="AC592" s="674"/>
      <c r="AD592" s="674"/>
      <c r="AE592" s="674"/>
      <c r="AF592" s="674"/>
      <c r="AG592" s="674"/>
      <c r="AH592" s="674"/>
      <c r="AI592" s="674"/>
      <c r="AJ592" s="674"/>
      <c r="AK592" s="674"/>
      <c r="AL592" s="674"/>
      <c r="AM592" s="674"/>
      <c r="AN592" s="674"/>
      <c r="AO592" s="674"/>
      <c r="AP592" s="674"/>
      <c r="AQ592" s="674"/>
      <c r="AR592" s="674"/>
      <c r="AS592" s="674"/>
      <c r="AT592" s="674"/>
      <c r="AU592" s="674"/>
      <c r="AV592" s="674"/>
      <c r="AW592" s="674"/>
      <c r="AX592" s="675"/>
    </row>
    <row r="593" spans="1:50" ht="18.75" hidden="1" customHeight="1" x14ac:dyDescent="0.15">
      <c r="A593" s="141"/>
      <c r="B593" s="142"/>
      <c r="C593" s="146"/>
      <c r="D593" s="142"/>
      <c r="E593" s="166" t="s">
        <v>290</v>
      </c>
      <c r="F593" s="167"/>
      <c r="G593" s="168" t="s">
        <v>288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45</v>
      </c>
      <c r="AF593" s="197"/>
      <c r="AG593" s="197"/>
      <c r="AH593" s="198"/>
      <c r="AI593" s="179" t="s">
        <v>270</v>
      </c>
      <c r="AJ593" s="179"/>
      <c r="AK593" s="179"/>
      <c r="AL593" s="177"/>
      <c r="AM593" s="179" t="s">
        <v>345</v>
      </c>
      <c r="AN593" s="179"/>
      <c r="AO593" s="179"/>
      <c r="AP593" s="177"/>
      <c r="AQ593" s="177" t="s">
        <v>281</v>
      </c>
      <c r="AR593" s="169"/>
      <c r="AS593" s="169"/>
      <c r="AT593" s="170"/>
      <c r="AU593" s="199" t="s">
        <v>208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282</v>
      </c>
      <c r="AH594" s="173"/>
      <c r="AI594" s="180"/>
      <c r="AJ594" s="180"/>
      <c r="AK594" s="180"/>
      <c r="AL594" s="178"/>
      <c r="AM594" s="180"/>
      <c r="AN594" s="180"/>
      <c r="AO594" s="180"/>
      <c r="AP594" s="178"/>
      <c r="AQ594" s="201"/>
      <c r="AR594" s="194"/>
      <c r="AS594" s="172" t="s">
        <v>282</v>
      </c>
      <c r="AT594" s="173"/>
      <c r="AU594" s="194"/>
      <c r="AV594" s="194"/>
      <c r="AW594" s="172" t="s">
        <v>257</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43</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290</v>
      </c>
      <c r="F598" s="167"/>
      <c r="G598" s="168" t="s">
        <v>288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45</v>
      </c>
      <c r="AF598" s="197"/>
      <c r="AG598" s="197"/>
      <c r="AH598" s="198"/>
      <c r="AI598" s="179" t="s">
        <v>270</v>
      </c>
      <c r="AJ598" s="179"/>
      <c r="AK598" s="179"/>
      <c r="AL598" s="177"/>
      <c r="AM598" s="179" t="s">
        <v>345</v>
      </c>
      <c r="AN598" s="179"/>
      <c r="AO598" s="179"/>
      <c r="AP598" s="177"/>
      <c r="AQ598" s="177" t="s">
        <v>281</v>
      </c>
      <c r="AR598" s="169"/>
      <c r="AS598" s="169"/>
      <c r="AT598" s="170"/>
      <c r="AU598" s="199" t="s">
        <v>208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282</v>
      </c>
      <c r="AH599" s="173"/>
      <c r="AI599" s="180"/>
      <c r="AJ599" s="180"/>
      <c r="AK599" s="180"/>
      <c r="AL599" s="178"/>
      <c r="AM599" s="180"/>
      <c r="AN599" s="180"/>
      <c r="AO599" s="180"/>
      <c r="AP599" s="178"/>
      <c r="AQ599" s="201"/>
      <c r="AR599" s="194"/>
      <c r="AS599" s="172" t="s">
        <v>282</v>
      </c>
      <c r="AT599" s="173"/>
      <c r="AU599" s="194"/>
      <c r="AV599" s="194"/>
      <c r="AW599" s="172" t="s">
        <v>257</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43</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290</v>
      </c>
      <c r="F603" s="167"/>
      <c r="G603" s="168" t="s">
        <v>288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45</v>
      </c>
      <c r="AF603" s="197"/>
      <c r="AG603" s="197"/>
      <c r="AH603" s="198"/>
      <c r="AI603" s="179" t="s">
        <v>270</v>
      </c>
      <c r="AJ603" s="179"/>
      <c r="AK603" s="179"/>
      <c r="AL603" s="177"/>
      <c r="AM603" s="179" t="s">
        <v>345</v>
      </c>
      <c r="AN603" s="179"/>
      <c r="AO603" s="179"/>
      <c r="AP603" s="177"/>
      <c r="AQ603" s="177" t="s">
        <v>281</v>
      </c>
      <c r="AR603" s="169"/>
      <c r="AS603" s="169"/>
      <c r="AT603" s="170"/>
      <c r="AU603" s="199" t="s">
        <v>208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282</v>
      </c>
      <c r="AH604" s="173"/>
      <c r="AI604" s="180"/>
      <c r="AJ604" s="180"/>
      <c r="AK604" s="180"/>
      <c r="AL604" s="178"/>
      <c r="AM604" s="180"/>
      <c r="AN604" s="180"/>
      <c r="AO604" s="180"/>
      <c r="AP604" s="178"/>
      <c r="AQ604" s="201"/>
      <c r="AR604" s="194"/>
      <c r="AS604" s="172" t="s">
        <v>282</v>
      </c>
      <c r="AT604" s="173"/>
      <c r="AU604" s="194"/>
      <c r="AV604" s="194"/>
      <c r="AW604" s="172" t="s">
        <v>257</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43</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290</v>
      </c>
      <c r="F608" s="167"/>
      <c r="G608" s="168" t="s">
        <v>288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45</v>
      </c>
      <c r="AF608" s="197"/>
      <c r="AG608" s="197"/>
      <c r="AH608" s="198"/>
      <c r="AI608" s="179" t="s">
        <v>270</v>
      </c>
      <c r="AJ608" s="179"/>
      <c r="AK608" s="179"/>
      <c r="AL608" s="177"/>
      <c r="AM608" s="179" t="s">
        <v>345</v>
      </c>
      <c r="AN608" s="179"/>
      <c r="AO608" s="179"/>
      <c r="AP608" s="177"/>
      <c r="AQ608" s="177" t="s">
        <v>281</v>
      </c>
      <c r="AR608" s="169"/>
      <c r="AS608" s="169"/>
      <c r="AT608" s="170"/>
      <c r="AU608" s="199" t="s">
        <v>208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282</v>
      </c>
      <c r="AH609" s="173"/>
      <c r="AI609" s="180"/>
      <c r="AJ609" s="180"/>
      <c r="AK609" s="180"/>
      <c r="AL609" s="178"/>
      <c r="AM609" s="180"/>
      <c r="AN609" s="180"/>
      <c r="AO609" s="180"/>
      <c r="AP609" s="178"/>
      <c r="AQ609" s="201"/>
      <c r="AR609" s="194"/>
      <c r="AS609" s="172" t="s">
        <v>282</v>
      </c>
      <c r="AT609" s="173"/>
      <c r="AU609" s="194"/>
      <c r="AV609" s="194"/>
      <c r="AW609" s="172" t="s">
        <v>257</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43</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290</v>
      </c>
      <c r="F613" s="167"/>
      <c r="G613" s="168" t="s">
        <v>288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45</v>
      </c>
      <c r="AF613" s="197"/>
      <c r="AG613" s="197"/>
      <c r="AH613" s="198"/>
      <c r="AI613" s="179" t="s">
        <v>270</v>
      </c>
      <c r="AJ613" s="179"/>
      <c r="AK613" s="179"/>
      <c r="AL613" s="177"/>
      <c r="AM613" s="179" t="s">
        <v>345</v>
      </c>
      <c r="AN613" s="179"/>
      <c r="AO613" s="179"/>
      <c r="AP613" s="177"/>
      <c r="AQ613" s="177" t="s">
        <v>281</v>
      </c>
      <c r="AR613" s="169"/>
      <c r="AS613" s="169"/>
      <c r="AT613" s="170"/>
      <c r="AU613" s="199" t="s">
        <v>208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282</v>
      </c>
      <c r="AH614" s="173"/>
      <c r="AI614" s="180"/>
      <c r="AJ614" s="180"/>
      <c r="AK614" s="180"/>
      <c r="AL614" s="178"/>
      <c r="AM614" s="180"/>
      <c r="AN614" s="180"/>
      <c r="AO614" s="180"/>
      <c r="AP614" s="178"/>
      <c r="AQ614" s="201"/>
      <c r="AR614" s="194"/>
      <c r="AS614" s="172" t="s">
        <v>282</v>
      </c>
      <c r="AT614" s="173"/>
      <c r="AU614" s="194"/>
      <c r="AV614" s="194"/>
      <c r="AW614" s="172" t="s">
        <v>257</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43</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291</v>
      </c>
      <c r="F618" s="167"/>
      <c r="G618" s="168" t="s">
        <v>289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45</v>
      </c>
      <c r="AF618" s="197"/>
      <c r="AG618" s="197"/>
      <c r="AH618" s="198"/>
      <c r="AI618" s="179" t="s">
        <v>270</v>
      </c>
      <c r="AJ618" s="179"/>
      <c r="AK618" s="179"/>
      <c r="AL618" s="177"/>
      <c r="AM618" s="179" t="s">
        <v>345</v>
      </c>
      <c r="AN618" s="179"/>
      <c r="AO618" s="179"/>
      <c r="AP618" s="177"/>
      <c r="AQ618" s="177" t="s">
        <v>281</v>
      </c>
      <c r="AR618" s="169"/>
      <c r="AS618" s="169"/>
      <c r="AT618" s="170"/>
      <c r="AU618" s="199" t="s">
        <v>208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282</v>
      </c>
      <c r="AH619" s="173"/>
      <c r="AI619" s="180"/>
      <c r="AJ619" s="180"/>
      <c r="AK619" s="180"/>
      <c r="AL619" s="178"/>
      <c r="AM619" s="180"/>
      <c r="AN619" s="180"/>
      <c r="AO619" s="180"/>
      <c r="AP619" s="178"/>
      <c r="AQ619" s="201"/>
      <c r="AR619" s="194"/>
      <c r="AS619" s="172" t="s">
        <v>282</v>
      </c>
      <c r="AT619" s="173"/>
      <c r="AU619" s="194"/>
      <c r="AV619" s="194"/>
      <c r="AW619" s="172" t="s">
        <v>257</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43</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291</v>
      </c>
      <c r="F623" s="167"/>
      <c r="G623" s="168" t="s">
        <v>289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45</v>
      </c>
      <c r="AF623" s="197"/>
      <c r="AG623" s="197"/>
      <c r="AH623" s="198"/>
      <c r="AI623" s="179" t="s">
        <v>270</v>
      </c>
      <c r="AJ623" s="179"/>
      <c r="AK623" s="179"/>
      <c r="AL623" s="177"/>
      <c r="AM623" s="179" t="s">
        <v>345</v>
      </c>
      <c r="AN623" s="179"/>
      <c r="AO623" s="179"/>
      <c r="AP623" s="177"/>
      <c r="AQ623" s="177" t="s">
        <v>281</v>
      </c>
      <c r="AR623" s="169"/>
      <c r="AS623" s="169"/>
      <c r="AT623" s="170"/>
      <c r="AU623" s="199" t="s">
        <v>208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282</v>
      </c>
      <c r="AH624" s="173"/>
      <c r="AI624" s="180"/>
      <c r="AJ624" s="180"/>
      <c r="AK624" s="180"/>
      <c r="AL624" s="178"/>
      <c r="AM624" s="180"/>
      <c r="AN624" s="180"/>
      <c r="AO624" s="180"/>
      <c r="AP624" s="178"/>
      <c r="AQ624" s="201"/>
      <c r="AR624" s="194"/>
      <c r="AS624" s="172" t="s">
        <v>282</v>
      </c>
      <c r="AT624" s="173"/>
      <c r="AU624" s="194"/>
      <c r="AV624" s="194"/>
      <c r="AW624" s="172" t="s">
        <v>257</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43</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291</v>
      </c>
      <c r="F628" s="167"/>
      <c r="G628" s="168" t="s">
        <v>289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45</v>
      </c>
      <c r="AF628" s="197"/>
      <c r="AG628" s="197"/>
      <c r="AH628" s="198"/>
      <c r="AI628" s="179" t="s">
        <v>270</v>
      </c>
      <c r="AJ628" s="179"/>
      <c r="AK628" s="179"/>
      <c r="AL628" s="177"/>
      <c r="AM628" s="179" t="s">
        <v>345</v>
      </c>
      <c r="AN628" s="179"/>
      <c r="AO628" s="179"/>
      <c r="AP628" s="177"/>
      <c r="AQ628" s="177" t="s">
        <v>281</v>
      </c>
      <c r="AR628" s="169"/>
      <c r="AS628" s="169"/>
      <c r="AT628" s="170"/>
      <c r="AU628" s="199" t="s">
        <v>208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282</v>
      </c>
      <c r="AH629" s="173"/>
      <c r="AI629" s="180"/>
      <c r="AJ629" s="180"/>
      <c r="AK629" s="180"/>
      <c r="AL629" s="178"/>
      <c r="AM629" s="180"/>
      <c r="AN629" s="180"/>
      <c r="AO629" s="180"/>
      <c r="AP629" s="178"/>
      <c r="AQ629" s="201"/>
      <c r="AR629" s="194"/>
      <c r="AS629" s="172" t="s">
        <v>282</v>
      </c>
      <c r="AT629" s="173"/>
      <c r="AU629" s="194"/>
      <c r="AV629" s="194"/>
      <c r="AW629" s="172" t="s">
        <v>257</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43</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291</v>
      </c>
      <c r="F633" s="167"/>
      <c r="G633" s="168" t="s">
        <v>289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45</v>
      </c>
      <c r="AF633" s="197"/>
      <c r="AG633" s="197"/>
      <c r="AH633" s="198"/>
      <c r="AI633" s="179" t="s">
        <v>270</v>
      </c>
      <c r="AJ633" s="179"/>
      <c r="AK633" s="179"/>
      <c r="AL633" s="177"/>
      <c r="AM633" s="179" t="s">
        <v>345</v>
      </c>
      <c r="AN633" s="179"/>
      <c r="AO633" s="179"/>
      <c r="AP633" s="177"/>
      <c r="AQ633" s="177" t="s">
        <v>281</v>
      </c>
      <c r="AR633" s="169"/>
      <c r="AS633" s="169"/>
      <c r="AT633" s="170"/>
      <c r="AU633" s="199" t="s">
        <v>208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282</v>
      </c>
      <c r="AH634" s="173"/>
      <c r="AI634" s="180"/>
      <c r="AJ634" s="180"/>
      <c r="AK634" s="180"/>
      <c r="AL634" s="178"/>
      <c r="AM634" s="180"/>
      <c r="AN634" s="180"/>
      <c r="AO634" s="180"/>
      <c r="AP634" s="178"/>
      <c r="AQ634" s="201"/>
      <c r="AR634" s="194"/>
      <c r="AS634" s="172" t="s">
        <v>282</v>
      </c>
      <c r="AT634" s="173"/>
      <c r="AU634" s="194"/>
      <c r="AV634" s="194"/>
      <c r="AW634" s="172" t="s">
        <v>257</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43</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291</v>
      </c>
      <c r="F638" s="167"/>
      <c r="G638" s="168" t="s">
        <v>289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45</v>
      </c>
      <c r="AF638" s="197"/>
      <c r="AG638" s="197"/>
      <c r="AH638" s="198"/>
      <c r="AI638" s="179" t="s">
        <v>270</v>
      </c>
      <c r="AJ638" s="179"/>
      <c r="AK638" s="179"/>
      <c r="AL638" s="177"/>
      <c r="AM638" s="179" t="s">
        <v>345</v>
      </c>
      <c r="AN638" s="179"/>
      <c r="AO638" s="179"/>
      <c r="AP638" s="177"/>
      <c r="AQ638" s="177" t="s">
        <v>281</v>
      </c>
      <c r="AR638" s="169"/>
      <c r="AS638" s="169"/>
      <c r="AT638" s="170"/>
      <c r="AU638" s="199" t="s">
        <v>208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282</v>
      </c>
      <c r="AH639" s="173"/>
      <c r="AI639" s="180"/>
      <c r="AJ639" s="180"/>
      <c r="AK639" s="180"/>
      <c r="AL639" s="178"/>
      <c r="AM639" s="180"/>
      <c r="AN639" s="180"/>
      <c r="AO639" s="180"/>
      <c r="AP639" s="178"/>
      <c r="AQ639" s="201"/>
      <c r="AR639" s="194"/>
      <c r="AS639" s="172" t="s">
        <v>282</v>
      </c>
      <c r="AT639" s="173"/>
      <c r="AU639" s="194"/>
      <c r="AV639" s="194"/>
      <c r="AW639" s="172" t="s">
        <v>257</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43</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7" t="s">
        <v>125</v>
      </c>
      <c r="F643" s="658"/>
      <c r="G643" s="658"/>
      <c r="H643" s="658"/>
      <c r="I643" s="658"/>
      <c r="J643" s="658"/>
      <c r="K643" s="658"/>
      <c r="L643" s="658"/>
      <c r="M643" s="658"/>
      <c r="N643" s="658"/>
      <c r="O643" s="658"/>
      <c r="P643" s="658"/>
      <c r="Q643" s="658"/>
      <c r="R643" s="658"/>
      <c r="S643" s="658"/>
      <c r="T643" s="658"/>
      <c r="U643" s="658"/>
      <c r="V643" s="658"/>
      <c r="W643" s="658"/>
      <c r="X643" s="658"/>
      <c r="Y643" s="658"/>
      <c r="Z643" s="658"/>
      <c r="AA643" s="658"/>
      <c r="AB643" s="658"/>
      <c r="AC643" s="658"/>
      <c r="AD643" s="658"/>
      <c r="AE643" s="658"/>
      <c r="AF643" s="658"/>
      <c r="AG643" s="658"/>
      <c r="AH643" s="658"/>
      <c r="AI643" s="658"/>
      <c r="AJ643" s="658"/>
      <c r="AK643" s="658"/>
      <c r="AL643" s="658"/>
      <c r="AM643" s="658"/>
      <c r="AN643" s="658"/>
      <c r="AO643" s="658"/>
      <c r="AP643" s="658"/>
      <c r="AQ643" s="658"/>
      <c r="AR643" s="658"/>
      <c r="AS643" s="658"/>
      <c r="AT643" s="658"/>
      <c r="AU643" s="658"/>
      <c r="AV643" s="658"/>
      <c r="AW643" s="658"/>
      <c r="AX643" s="659"/>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8" t="s">
        <v>400</v>
      </c>
      <c r="F646" s="669"/>
      <c r="G646" s="670" t="s">
        <v>305</v>
      </c>
      <c r="H646" s="658"/>
      <c r="I646" s="658"/>
      <c r="J646" s="671"/>
      <c r="K646" s="672"/>
      <c r="L646" s="672"/>
      <c r="M646" s="672"/>
      <c r="N646" s="672"/>
      <c r="O646" s="672"/>
      <c r="P646" s="672"/>
      <c r="Q646" s="672"/>
      <c r="R646" s="672"/>
      <c r="S646" s="672"/>
      <c r="T646" s="673"/>
      <c r="U646" s="674"/>
      <c r="V646" s="674"/>
      <c r="W646" s="674"/>
      <c r="X646" s="674"/>
      <c r="Y646" s="674"/>
      <c r="Z646" s="674"/>
      <c r="AA646" s="674"/>
      <c r="AB646" s="674"/>
      <c r="AC646" s="674"/>
      <c r="AD646" s="674"/>
      <c r="AE646" s="674"/>
      <c r="AF646" s="674"/>
      <c r="AG646" s="674"/>
      <c r="AH646" s="674"/>
      <c r="AI646" s="674"/>
      <c r="AJ646" s="674"/>
      <c r="AK646" s="674"/>
      <c r="AL646" s="674"/>
      <c r="AM646" s="674"/>
      <c r="AN646" s="674"/>
      <c r="AO646" s="674"/>
      <c r="AP646" s="674"/>
      <c r="AQ646" s="674"/>
      <c r="AR646" s="674"/>
      <c r="AS646" s="674"/>
      <c r="AT646" s="674"/>
      <c r="AU646" s="674"/>
      <c r="AV646" s="674"/>
      <c r="AW646" s="674"/>
      <c r="AX646" s="675"/>
    </row>
    <row r="647" spans="1:50" ht="18.75" hidden="1" customHeight="1" x14ac:dyDescent="0.15">
      <c r="A647" s="141"/>
      <c r="B647" s="142"/>
      <c r="C647" s="146"/>
      <c r="D647" s="142"/>
      <c r="E647" s="166" t="s">
        <v>290</v>
      </c>
      <c r="F647" s="167"/>
      <c r="G647" s="168" t="s">
        <v>288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45</v>
      </c>
      <c r="AF647" s="197"/>
      <c r="AG647" s="197"/>
      <c r="AH647" s="198"/>
      <c r="AI647" s="179" t="s">
        <v>270</v>
      </c>
      <c r="AJ647" s="179"/>
      <c r="AK647" s="179"/>
      <c r="AL647" s="177"/>
      <c r="AM647" s="179" t="s">
        <v>345</v>
      </c>
      <c r="AN647" s="179"/>
      <c r="AO647" s="179"/>
      <c r="AP647" s="177"/>
      <c r="AQ647" s="177" t="s">
        <v>281</v>
      </c>
      <c r="AR647" s="169"/>
      <c r="AS647" s="169"/>
      <c r="AT647" s="170"/>
      <c r="AU647" s="199" t="s">
        <v>208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282</v>
      </c>
      <c r="AH648" s="173"/>
      <c r="AI648" s="180"/>
      <c r="AJ648" s="180"/>
      <c r="AK648" s="180"/>
      <c r="AL648" s="178"/>
      <c r="AM648" s="180"/>
      <c r="AN648" s="180"/>
      <c r="AO648" s="180"/>
      <c r="AP648" s="178"/>
      <c r="AQ648" s="201"/>
      <c r="AR648" s="194"/>
      <c r="AS648" s="172" t="s">
        <v>282</v>
      </c>
      <c r="AT648" s="173"/>
      <c r="AU648" s="194"/>
      <c r="AV648" s="194"/>
      <c r="AW648" s="172" t="s">
        <v>257</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43</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290</v>
      </c>
      <c r="F652" s="167"/>
      <c r="G652" s="168" t="s">
        <v>288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45</v>
      </c>
      <c r="AF652" s="197"/>
      <c r="AG652" s="197"/>
      <c r="AH652" s="198"/>
      <c r="AI652" s="179" t="s">
        <v>270</v>
      </c>
      <c r="AJ652" s="179"/>
      <c r="AK652" s="179"/>
      <c r="AL652" s="177"/>
      <c r="AM652" s="179" t="s">
        <v>345</v>
      </c>
      <c r="AN652" s="179"/>
      <c r="AO652" s="179"/>
      <c r="AP652" s="177"/>
      <c r="AQ652" s="177" t="s">
        <v>281</v>
      </c>
      <c r="AR652" s="169"/>
      <c r="AS652" s="169"/>
      <c r="AT652" s="170"/>
      <c r="AU652" s="199" t="s">
        <v>208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282</v>
      </c>
      <c r="AH653" s="173"/>
      <c r="AI653" s="180"/>
      <c r="AJ653" s="180"/>
      <c r="AK653" s="180"/>
      <c r="AL653" s="178"/>
      <c r="AM653" s="180"/>
      <c r="AN653" s="180"/>
      <c r="AO653" s="180"/>
      <c r="AP653" s="178"/>
      <c r="AQ653" s="201"/>
      <c r="AR653" s="194"/>
      <c r="AS653" s="172" t="s">
        <v>282</v>
      </c>
      <c r="AT653" s="173"/>
      <c r="AU653" s="194"/>
      <c r="AV653" s="194"/>
      <c r="AW653" s="172" t="s">
        <v>257</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43</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290</v>
      </c>
      <c r="F657" s="167"/>
      <c r="G657" s="168" t="s">
        <v>288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45</v>
      </c>
      <c r="AF657" s="197"/>
      <c r="AG657" s="197"/>
      <c r="AH657" s="198"/>
      <c r="AI657" s="179" t="s">
        <v>270</v>
      </c>
      <c r="AJ657" s="179"/>
      <c r="AK657" s="179"/>
      <c r="AL657" s="177"/>
      <c r="AM657" s="179" t="s">
        <v>345</v>
      </c>
      <c r="AN657" s="179"/>
      <c r="AO657" s="179"/>
      <c r="AP657" s="177"/>
      <c r="AQ657" s="177" t="s">
        <v>281</v>
      </c>
      <c r="AR657" s="169"/>
      <c r="AS657" s="169"/>
      <c r="AT657" s="170"/>
      <c r="AU657" s="199" t="s">
        <v>208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282</v>
      </c>
      <c r="AH658" s="173"/>
      <c r="AI658" s="180"/>
      <c r="AJ658" s="180"/>
      <c r="AK658" s="180"/>
      <c r="AL658" s="178"/>
      <c r="AM658" s="180"/>
      <c r="AN658" s="180"/>
      <c r="AO658" s="180"/>
      <c r="AP658" s="178"/>
      <c r="AQ658" s="201"/>
      <c r="AR658" s="194"/>
      <c r="AS658" s="172" t="s">
        <v>282</v>
      </c>
      <c r="AT658" s="173"/>
      <c r="AU658" s="194"/>
      <c r="AV658" s="194"/>
      <c r="AW658" s="172" t="s">
        <v>257</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43</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290</v>
      </c>
      <c r="F662" s="167"/>
      <c r="G662" s="168" t="s">
        <v>288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45</v>
      </c>
      <c r="AF662" s="197"/>
      <c r="AG662" s="197"/>
      <c r="AH662" s="198"/>
      <c r="AI662" s="179" t="s">
        <v>270</v>
      </c>
      <c r="AJ662" s="179"/>
      <c r="AK662" s="179"/>
      <c r="AL662" s="177"/>
      <c r="AM662" s="179" t="s">
        <v>345</v>
      </c>
      <c r="AN662" s="179"/>
      <c r="AO662" s="179"/>
      <c r="AP662" s="177"/>
      <c r="AQ662" s="177" t="s">
        <v>281</v>
      </c>
      <c r="AR662" s="169"/>
      <c r="AS662" s="169"/>
      <c r="AT662" s="170"/>
      <c r="AU662" s="199" t="s">
        <v>208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282</v>
      </c>
      <c r="AH663" s="173"/>
      <c r="AI663" s="180"/>
      <c r="AJ663" s="180"/>
      <c r="AK663" s="180"/>
      <c r="AL663" s="178"/>
      <c r="AM663" s="180"/>
      <c r="AN663" s="180"/>
      <c r="AO663" s="180"/>
      <c r="AP663" s="178"/>
      <c r="AQ663" s="201"/>
      <c r="AR663" s="194"/>
      <c r="AS663" s="172" t="s">
        <v>282</v>
      </c>
      <c r="AT663" s="173"/>
      <c r="AU663" s="194"/>
      <c r="AV663" s="194"/>
      <c r="AW663" s="172" t="s">
        <v>257</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43</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290</v>
      </c>
      <c r="F667" s="167"/>
      <c r="G667" s="168" t="s">
        <v>288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45</v>
      </c>
      <c r="AF667" s="197"/>
      <c r="AG667" s="197"/>
      <c r="AH667" s="198"/>
      <c r="AI667" s="179" t="s">
        <v>270</v>
      </c>
      <c r="AJ667" s="179"/>
      <c r="AK667" s="179"/>
      <c r="AL667" s="177"/>
      <c r="AM667" s="179" t="s">
        <v>345</v>
      </c>
      <c r="AN667" s="179"/>
      <c r="AO667" s="179"/>
      <c r="AP667" s="177"/>
      <c r="AQ667" s="177" t="s">
        <v>281</v>
      </c>
      <c r="AR667" s="169"/>
      <c r="AS667" s="169"/>
      <c r="AT667" s="170"/>
      <c r="AU667" s="199" t="s">
        <v>208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282</v>
      </c>
      <c r="AH668" s="173"/>
      <c r="AI668" s="180"/>
      <c r="AJ668" s="180"/>
      <c r="AK668" s="180"/>
      <c r="AL668" s="178"/>
      <c r="AM668" s="180"/>
      <c r="AN668" s="180"/>
      <c r="AO668" s="180"/>
      <c r="AP668" s="178"/>
      <c r="AQ668" s="201"/>
      <c r="AR668" s="194"/>
      <c r="AS668" s="172" t="s">
        <v>282</v>
      </c>
      <c r="AT668" s="173"/>
      <c r="AU668" s="194"/>
      <c r="AV668" s="194"/>
      <c r="AW668" s="172" t="s">
        <v>257</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43</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291</v>
      </c>
      <c r="F672" s="167"/>
      <c r="G672" s="168" t="s">
        <v>289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45</v>
      </c>
      <c r="AF672" s="197"/>
      <c r="AG672" s="197"/>
      <c r="AH672" s="198"/>
      <c r="AI672" s="179" t="s">
        <v>270</v>
      </c>
      <c r="AJ672" s="179"/>
      <c r="AK672" s="179"/>
      <c r="AL672" s="177"/>
      <c r="AM672" s="179" t="s">
        <v>345</v>
      </c>
      <c r="AN672" s="179"/>
      <c r="AO672" s="179"/>
      <c r="AP672" s="177"/>
      <c r="AQ672" s="177" t="s">
        <v>281</v>
      </c>
      <c r="AR672" s="169"/>
      <c r="AS672" s="169"/>
      <c r="AT672" s="170"/>
      <c r="AU672" s="199" t="s">
        <v>208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282</v>
      </c>
      <c r="AH673" s="173"/>
      <c r="AI673" s="180"/>
      <c r="AJ673" s="180"/>
      <c r="AK673" s="180"/>
      <c r="AL673" s="178"/>
      <c r="AM673" s="180"/>
      <c r="AN673" s="180"/>
      <c r="AO673" s="180"/>
      <c r="AP673" s="178"/>
      <c r="AQ673" s="201"/>
      <c r="AR673" s="194"/>
      <c r="AS673" s="172" t="s">
        <v>282</v>
      </c>
      <c r="AT673" s="173"/>
      <c r="AU673" s="194"/>
      <c r="AV673" s="194"/>
      <c r="AW673" s="172" t="s">
        <v>257</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43</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291</v>
      </c>
      <c r="F677" s="167"/>
      <c r="G677" s="168" t="s">
        <v>289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45</v>
      </c>
      <c r="AF677" s="197"/>
      <c r="AG677" s="197"/>
      <c r="AH677" s="198"/>
      <c r="AI677" s="179" t="s">
        <v>270</v>
      </c>
      <c r="AJ677" s="179"/>
      <c r="AK677" s="179"/>
      <c r="AL677" s="177"/>
      <c r="AM677" s="179" t="s">
        <v>345</v>
      </c>
      <c r="AN677" s="179"/>
      <c r="AO677" s="179"/>
      <c r="AP677" s="177"/>
      <c r="AQ677" s="177" t="s">
        <v>281</v>
      </c>
      <c r="AR677" s="169"/>
      <c r="AS677" s="169"/>
      <c r="AT677" s="170"/>
      <c r="AU677" s="199" t="s">
        <v>208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282</v>
      </c>
      <c r="AH678" s="173"/>
      <c r="AI678" s="180"/>
      <c r="AJ678" s="180"/>
      <c r="AK678" s="180"/>
      <c r="AL678" s="178"/>
      <c r="AM678" s="180"/>
      <c r="AN678" s="180"/>
      <c r="AO678" s="180"/>
      <c r="AP678" s="178"/>
      <c r="AQ678" s="201"/>
      <c r="AR678" s="194"/>
      <c r="AS678" s="172" t="s">
        <v>282</v>
      </c>
      <c r="AT678" s="173"/>
      <c r="AU678" s="194"/>
      <c r="AV678" s="194"/>
      <c r="AW678" s="172" t="s">
        <v>257</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43</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291</v>
      </c>
      <c r="F682" s="167"/>
      <c r="G682" s="168" t="s">
        <v>289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45</v>
      </c>
      <c r="AF682" s="197"/>
      <c r="AG682" s="197"/>
      <c r="AH682" s="198"/>
      <c r="AI682" s="179" t="s">
        <v>270</v>
      </c>
      <c r="AJ682" s="179"/>
      <c r="AK682" s="179"/>
      <c r="AL682" s="177"/>
      <c r="AM682" s="179" t="s">
        <v>345</v>
      </c>
      <c r="AN682" s="179"/>
      <c r="AO682" s="179"/>
      <c r="AP682" s="177"/>
      <c r="AQ682" s="177" t="s">
        <v>281</v>
      </c>
      <c r="AR682" s="169"/>
      <c r="AS682" s="169"/>
      <c r="AT682" s="170"/>
      <c r="AU682" s="199" t="s">
        <v>208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282</v>
      </c>
      <c r="AH683" s="173"/>
      <c r="AI683" s="180"/>
      <c r="AJ683" s="180"/>
      <c r="AK683" s="180"/>
      <c r="AL683" s="178"/>
      <c r="AM683" s="180"/>
      <c r="AN683" s="180"/>
      <c r="AO683" s="180"/>
      <c r="AP683" s="178"/>
      <c r="AQ683" s="201"/>
      <c r="AR683" s="194"/>
      <c r="AS683" s="172" t="s">
        <v>282</v>
      </c>
      <c r="AT683" s="173"/>
      <c r="AU683" s="194"/>
      <c r="AV683" s="194"/>
      <c r="AW683" s="172" t="s">
        <v>257</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43</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291</v>
      </c>
      <c r="F687" s="167"/>
      <c r="G687" s="168" t="s">
        <v>289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45</v>
      </c>
      <c r="AF687" s="197"/>
      <c r="AG687" s="197"/>
      <c r="AH687" s="198"/>
      <c r="AI687" s="179" t="s">
        <v>270</v>
      </c>
      <c r="AJ687" s="179"/>
      <c r="AK687" s="179"/>
      <c r="AL687" s="177"/>
      <c r="AM687" s="179" t="s">
        <v>345</v>
      </c>
      <c r="AN687" s="179"/>
      <c r="AO687" s="179"/>
      <c r="AP687" s="177"/>
      <c r="AQ687" s="177" t="s">
        <v>281</v>
      </c>
      <c r="AR687" s="169"/>
      <c r="AS687" s="169"/>
      <c r="AT687" s="170"/>
      <c r="AU687" s="199" t="s">
        <v>208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282</v>
      </c>
      <c r="AH688" s="173"/>
      <c r="AI688" s="180"/>
      <c r="AJ688" s="180"/>
      <c r="AK688" s="180"/>
      <c r="AL688" s="178"/>
      <c r="AM688" s="180"/>
      <c r="AN688" s="180"/>
      <c r="AO688" s="180"/>
      <c r="AP688" s="178"/>
      <c r="AQ688" s="201"/>
      <c r="AR688" s="194"/>
      <c r="AS688" s="172" t="s">
        <v>282</v>
      </c>
      <c r="AT688" s="173"/>
      <c r="AU688" s="194"/>
      <c r="AV688" s="194"/>
      <c r="AW688" s="172" t="s">
        <v>257</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43</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291</v>
      </c>
      <c r="F692" s="167"/>
      <c r="G692" s="168" t="s">
        <v>289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45</v>
      </c>
      <c r="AF692" s="197"/>
      <c r="AG692" s="197"/>
      <c r="AH692" s="198"/>
      <c r="AI692" s="179" t="s">
        <v>270</v>
      </c>
      <c r="AJ692" s="179"/>
      <c r="AK692" s="179"/>
      <c r="AL692" s="177"/>
      <c r="AM692" s="179" t="s">
        <v>345</v>
      </c>
      <c r="AN692" s="179"/>
      <c r="AO692" s="179"/>
      <c r="AP692" s="177"/>
      <c r="AQ692" s="177" t="s">
        <v>281</v>
      </c>
      <c r="AR692" s="169"/>
      <c r="AS692" s="169"/>
      <c r="AT692" s="170"/>
      <c r="AU692" s="199" t="s">
        <v>208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282</v>
      </c>
      <c r="AH693" s="173"/>
      <c r="AI693" s="180"/>
      <c r="AJ693" s="180"/>
      <c r="AK693" s="180"/>
      <c r="AL693" s="178"/>
      <c r="AM693" s="180"/>
      <c r="AN693" s="180"/>
      <c r="AO693" s="180"/>
      <c r="AP693" s="178"/>
      <c r="AQ693" s="201"/>
      <c r="AR693" s="194"/>
      <c r="AS693" s="172" t="s">
        <v>282</v>
      </c>
      <c r="AT693" s="173"/>
      <c r="AU693" s="194"/>
      <c r="AV693" s="194"/>
      <c r="AW693" s="172" t="s">
        <v>257</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43</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7" t="s">
        <v>125</v>
      </c>
      <c r="F697" s="658"/>
      <c r="G697" s="658"/>
      <c r="H697" s="658"/>
      <c r="I697" s="658"/>
      <c r="J697" s="658"/>
      <c r="K697" s="658"/>
      <c r="L697" s="658"/>
      <c r="M697" s="658"/>
      <c r="N697" s="658"/>
      <c r="O697" s="658"/>
      <c r="P697" s="658"/>
      <c r="Q697" s="658"/>
      <c r="R697" s="658"/>
      <c r="S697" s="658"/>
      <c r="T697" s="658"/>
      <c r="U697" s="658"/>
      <c r="V697" s="658"/>
      <c r="W697" s="658"/>
      <c r="X697" s="658"/>
      <c r="Y697" s="658"/>
      <c r="Z697" s="658"/>
      <c r="AA697" s="658"/>
      <c r="AB697" s="658"/>
      <c r="AC697" s="658"/>
      <c r="AD697" s="658"/>
      <c r="AE697" s="658"/>
      <c r="AF697" s="658"/>
      <c r="AG697" s="658"/>
      <c r="AH697" s="658"/>
      <c r="AI697" s="658"/>
      <c r="AJ697" s="658"/>
      <c r="AK697" s="658"/>
      <c r="AL697" s="658"/>
      <c r="AM697" s="658"/>
      <c r="AN697" s="658"/>
      <c r="AO697" s="658"/>
      <c r="AP697" s="658"/>
      <c r="AQ697" s="658"/>
      <c r="AR697" s="658"/>
      <c r="AS697" s="658"/>
      <c r="AT697" s="658"/>
      <c r="AU697" s="658"/>
      <c r="AV697" s="658"/>
      <c r="AW697" s="658"/>
      <c r="AX697" s="659"/>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60" t="s">
        <v>103</v>
      </c>
      <c r="B700" s="661"/>
      <c r="C700" s="661"/>
      <c r="D700" s="661"/>
      <c r="E700" s="661"/>
      <c r="F700" s="661"/>
      <c r="G700" s="661"/>
      <c r="H700" s="661"/>
      <c r="I700" s="661"/>
      <c r="J700" s="661"/>
      <c r="K700" s="661"/>
      <c r="L700" s="661"/>
      <c r="M700" s="661"/>
      <c r="N700" s="661"/>
      <c r="O700" s="661"/>
      <c r="P700" s="661"/>
      <c r="Q700" s="661"/>
      <c r="R700" s="661"/>
      <c r="S700" s="661"/>
      <c r="T700" s="661"/>
      <c r="U700" s="661"/>
      <c r="V700" s="661"/>
      <c r="W700" s="661"/>
      <c r="X700" s="661"/>
      <c r="Y700" s="661"/>
      <c r="Z700" s="661"/>
      <c r="AA700" s="661"/>
      <c r="AB700" s="661"/>
      <c r="AC700" s="661"/>
      <c r="AD700" s="661"/>
      <c r="AE700" s="661"/>
      <c r="AF700" s="661"/>
      <c r="AG700" s="661"/>
      <c r="AH700" s="661"/>
      <c r="AI700" s="661"/>
      <c r="AJ700" s="661"/>
      <c r="AK700" s="661"/>
      <c r="AL700" s="661"/>
      <c r="AM700" s="661"/>
      <c r="AN700" s="661"/>
      <c r="AO700" s="661"/>
      <c r="AP700" s="661"/>
      <c r="AQ700" s="661"/>
      <c r="AR700" s="661"/>
      <c r="AS700" s="661"/>
      <c r="AT700" s="661"/>
      <c r="AU700" s="661"/>
      <c r="AV700" s="661"/>
      <c r="AW700" s="661"/>
      <c r="AX700" s="662"/>
    </row>
    <row r="701" spans="1:50" ht="27" customHeight="1" x14ac:dyDescent="0.15">
      <c r="A701" s="3"/>
      <c r="B701" s="9"/>
      <c r="C701" s="663" t="s">
        <v>70</v>
      </c>
      <c r="D701" s="664"/>
      <c r="E701" s="664"/>
      <c r="F701" s="664"/>
      <c r="G701" s="664"/>
      <c r="H701" s="664"/>
      <c r="I701" s="664"/>
      <c r="J701" s="664"/>
      <c r="K701" s="664"/>
      <c r="L701" s="664"/>
      <c r="M701" s="664"/>
      <c r="N701" s="664"/>
      <c r="O701" s="664"/>
      <c r="P701" s="664"/>
      <c r="Q701" s="664"/>
      <c r="R701" s="664"/>
      <c r="S701" s="664"/>
      <c r="T701" s="664"/>
      <c r="U701" s="664"/>
      <c r="V701" s="664"/>
      <c r="W701" s="664"/>
      <c r="X701" s="664"/>
      <c r="Y701" s="664"/>
      <c r="Z701" s="664"/>
      <c r="AA701" s="664"/>
      <c r="AB701" s="664"/>
      <c r="AC701" s="665"/>
      <c r="AD701" s="664" t="s">
        <v>58</v>
      </c>
      <c r="AE701" s="664"/>
      <c r="AF701" s="664"/>
      <c r="AG701" s="666" t="s">
        <v>52</v>
      </c>
      <c r="AH701" s="664"/>
      <c r="AI701" s="664"/>
      <c r="AJ701" s="664"/>
      <c r="AK701" s="664"/>
      <c r="AL701" s="664"/>
      <c r="AM701" s="664"/>
      <c r="AN701" s="664"/>
      <c r="AO701" s="664"/>
      <c r="AP701" s="664"/>
      <c r="AQ701" s="664"/>
      <c r="AR701" s="664"/>
      <c r="AS701" s="664"/>
      <c r="AT701" s="664"/>
      <c r="AU701" s="664"/>
      <c r="AV701" s="664"/>
      <c r="AW701" s="664"/>
      <c r="AX701" s="667"/>
    </row>
    <row r="702" spans="1:50" ht="38.25" customHeight="1" x14ac:dyDescent="0.15">
      <c r="A702" s="88" t="s">
        <v>212</v>
      </c>
      <c r="B702" s="89"/>
      <c r="C702" s="629" t="s">
        <v>213</v>
      </c>
      <c r="D702" s="630"/>
      <c r="E702" s="630"/>
      <c r="F702" s="630"/>
      <c r="G702" s="630"/>
      <c r="H702" s="630"/>
      <c r="I702" s="630"/>
      <c r="J702" s="630"/>
      <c r="K702" s="630"/>
      <c r="L702" s="630"/>
      <c r="M702" s="630"/>
      <c r="N702" s="630"/>
      <c r="O702" s="630"/>
      <c r="P702" s="630"/>
      <c r="Q702" s="630"/>
      <c r="R702" s="630"/>
      <c r="S702" s="630"/>
      <c r="T702" s="630"/>
      <c r="U702" s="630"/>
      <c r="V702" s="630"/>
      <c r="W702" s="630"/>
      <c r="X702" s="630"/>
      <c r="Y702" s="630"/>
      <c r="Z702" s="630"/>
      <c r="AA702" s="630"/>
      <c r="AB702" s="630"/>
      <c r="AC702" s="631"/>
      <c r="AD702" s="632" t="s">
        <v>488</v>
      </c>
      <c r="AE702" s="633"/>
      <c r="AF702" s="633"/>
      <c r="AG702" s="634" t="s">
        <v>440</v>
      </c>
      <c r="AH702" s="635"/>
      <c r="AI702" s="635"/>
      <c r="AJ702" s="635"/>
      <c r="AK702" s="635"/>
      <c r="AL702" s="635"/>
      <c r="AM702" s="635"/>
      <c r="AN702" s="635"/>
      <c r="AO702" s="635"/>
      <c r="AP702" s="635"/>
      <c r="AQ702" s="635"/>
      <c r="AR702" s="635"/>
      <c r="AS702" s="635"/>
      <c r="AT702" s="635"/>
      <c r="AU702" s="635"/>
      <c r="AV702" s="635"/>
      <c r="AW702" s="635"/>
      <c r="AX702" s="636"/>
    </row>
    <row r="703" spans="1:50" ht="27" customHeight="1" x14ac:dyDescent="0.15">
      <c r="A703" s="90"/>
      <c r="B703" s="91"/>
      <c r="C703" s="637" t="s">
        <v>87</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599"/>
      <c r="AD703" s="600" t="s">
        <v>488</v>
      </c>
      <c r="AE703" s="601"/>
      <c r="AF703" s="601"/>
      <c r="AG703" s="595" t="s">
        <v>518</v>
      </c>
      <c r="AH703" s="596"/>
      <c r="AI703" s="596"/>
      <c r="AJ703" s="596"/>
      <c r="AK703" s="596"/>
      <c r="AL703" s="596"/>
      <c r="AM703" s="596"/>
      <c r="AN703" s="596"/>
      <c r="AO703" s="596"/>
      <c r="AP703" s="596"/>
      <c r="AQ703" s="596"/>
      <c r="AR703" s="596"/>
      <c r="AS703" s="596"/>
      <c r="AT703" s="596"/>
      <c r="AU703" s="596"/>
      <c r="AV703" s="596"/>
      <c r="AW703" s="596"/>
      <c r="AX703" s="597"/>
    </row>
    <row r="704" spans="1:50" ht="27" customHeight="1" x14ac:dyDescent="0.15">
      <c r="A704" s="92"/>
      <c r="B704" s="93"/>
      <c r="C704" s="639" t="s">
        <v>216</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611" t="s">
        <v>488</v>
      </c>
      <c r="AE704" s="612"/>
      <c r="AF704" s="612"/>
      <c r="AG704" s="163" t="s">
        <v>519</v>
      </c>
      <c r="AH704" s="164"/>
      <c r="AI704" s="164"/>
      <c r="AJ704" s="164"/>
      <c r="AK704" s="164"/>
      <c r="AL704" s="164"/>
      <c r="AM704" s="164"/>
      <c r="AN704" s="164"/>
      <c r="AO704" s="164"/>
      <c r="AP704" s="164"/>
      <c r="AQ704" s="164"/>
      <c r="AR704" s="164"/>
      <c r="AS704" s="164"/>
      <c r="AT704" s="164"/>
      <c r="AU704" s="164"/>
      <c r="AV704" s="164"/>
      <c r="AW704" s="164"/>
      <c r="AX704" s="165"/>
    </row>
    <row r="705" spans="1:50" ht="27" customHeight="1" x14ac:dyDescent="0.15">
      <c r="A705" s="104" t="s">
        <v>90</v>
      </c>
      <c r="B705" s="155"/>
      <c r="C705" s="642" t="s">
        <v>93</v>
      </c>
      <c r="D705" s="64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44"/>
      <c r="AD705" s="645" t="s">
        <v>488</v>
      </c>
      <c r="AE705" s="646"/>
      <c r="AF705" s="646"/>
      <c r="AG705" s="94" t="s">
        <v>525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7" t="s">
        <v>116</v>
      </c>
      <c r="F706" s="648"/>
      <c r="G706" s="648"/>
      <c r="H706" s="648"/>
      <c r="I706" s="648"/>
      <c r="J706" s="648"/>
      <c r="K706" s="648"/>
      <c r="L706" s="648"/>
      <c r="M706" s="648"/>
      <c r="N706" s="648"/>
      <c r="O706" s="648"/>
      <c r="P706" s="648"/>
      <c r="Q706" s="648"/>
      <c r="R706" s="648"/>
      <c r="S706" s="648"/>
      <c r="T706" s="648"/>
      <c r="U706" s="648"/>
      <c r="V706" s="648"/>
      <c r="W706" s="648"/>
      <c r="X706" s="648"/>
      <c r="Y706" s="648"/>
      <c r="Z706" s="648"/>
      <c r="AA706" s="648"/>
      <c r="AB706" s="648"/>
      <c r="AC706" s="649"/>
      <c r="AD706" s="600" t="s">
        <v>520</v>
      </c>
      <c r="AE706" s="601"/>
      <c r="AF706" s="61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50" t="s">
        <v>351</v>
      </c>
      <c r="F707" s="651"/>
      <c r="G707" s="651"/>
      <c r="H707" s="651"/>
      <c r="I707" s="651"/>
      <c r="J707" s="651"/>
      <c r="K707" s="651"/>
      <c r="L707" s="651"/>
      <c r="M707" s="651"/>
      <c r="N707" s="651"/>
      <c r="O707" s="651"/>
      <c r="P707" s="651"/>
      <c r="Q707" s="651"/>
      <c r="R707" s="651"/>
      <c r="S707" s="651"/>
      <c r="T707" s="651"/>
      <c r="U707" s="651"/>
      <c r="V707" s="651"/>
      <c r="W707" s="651"/>
      <c r="X707" s="651"/>
      <c r="Y707" s="651"/>
      <c r="Z707" s="651"/>
      <c r="AA707" s="651"/>
      <c r="AB707" s="651"/>
      <c r="AC707" s="652"/>
      <c r="AD707" s="653" t="s">
        <v>521</v>
      </c>
      <c r="AE707" s="654"/>
      <c r="AF707" s="654"/>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55" t="s">
        <v>13</v>
      </c>
      <c r="D708" s="656"/>
      <c r="E708" s="656"/>
      <c r="F708" s="656"/>
      <c r="G708" s="656"/>
      <c r="H708" s="656"/>
      <c r="I708" s="656"/>
      <c r="J708" s="656"/>
      <c r="K708" s="656"/>
      <c r="L708" s="656"/>
      <c r="M708" s="656"/>
      <c r="N708" s="656"/>
      <c r="O708" s="656"/>
      <c r="P708" s="656"/>
      <c r="Q708" s="656"/>
      <c r="R708" s="656"/>
      <c r="S708" s="656"/>
      <c r="T708" s="656"/>
      <c r="U708" s="656"/>
      <c r="V708" s="656"/>
      <c r="W708" s="656"/>
      <c r="X708" s="656"/>
      <c r="Y708" s="656"/>
      <c r="Z708" s="656"/>
      <c r="AA708" s="656"/>
      <c r="AB708" s="656"/>
      <c r="AC708" s="656"/>
      <c r="AD708" s="584" t="s">
        <v>457</v>
      </c>
      <c r="AE708" s="585"/>
      <c r="AF708" s="585"/>
      <c r="AG708" s="587"/>
      <c r="AH708" s="588"/>
      <c r="AI708" s="588"/>
      <c r="AJ708" s="588"/>
      <c r="AK708" s="588"/>
      <c r="AL708" s="588"/>
      <c r="AM708" s="588"/>
      <c r="AN708" s="588"/>
      <c r="AO708" s="588"/>
      <c r="AP708" s="588"/>
      <c r="AQ708" s="588"/>
      <c r="AR708" s="588"/>
      <c r="AS708" s="588"/>
      <c r="AT708" s="588"/>
      <c r="AU708" s="588"/>
      <c r="AV708" s="588"/>
      <c r="AW708" s="588"/>
      <c r="AX708" s="589"/>
    </row>
    <row r="709" spans="1:50" ht="63.75" customHeight="1" x14ac:dyDescent="0.15">
      <c r="A709" s="106"/>
      <c r="B709" s="107"/>
      <c r="C709" s="598" t="s">
        <v>188</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600" t="s">
        <v>488</v>
      </c>
      <c r="AE709" s="601"/>
      <c r="AF709" s="601"/>
      <c r="AG709" s="595" t="s">
        <v>537</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106"/>
      <c r="B710" s="107"/>
      <c r="C710" s="598" t="s">
        <v>15</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600" t="s">
        <v>457</v>
      </c>
      <c r="AE710" s="601"/>
      <c r="AF710" s="601"/>
      <c r="AG710" s="595"/>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x14ac:dyDescent="0.15">
      <c r="A711" s="106"/>
      <c r="B711" s="107"/>
      <c r="C711" s="598" t="s">
        <v>83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10"/>
      <c r="AD711" s="600" t="s">
        <v>488</v>
      </c>
      <c r="AE711" s="601"/>
      <c r="AF711" s="601"/>
      <c r="AG711" s="595" t="s">
        <v>56</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106"/>
      <c r="B712" s="107"/>
      <c r="C712" s="598" t="s">
        <v>310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10"/>
      <c r="AD712" s="611" t="s">
        <v>457</v>
      </c>
      <c r="AE712" s="612"/>
      <c r="AF712" s="612"/>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106"/>
      <c r="B713" s="107"/>
      <c r="C713" s="616" t="s">
        <v>320</v>
      </c>
      <c r="D713" s="617"/>
      <c r="E713" s="617"/>
      <c r="F713" s="617"/>
      <c r="G713" s="617"/>
      <c r="H713" s="617"/>
      <c r="I713" s="617"/>
      <c r="J713" s="617"/>
      <c r="K713" s="617"/>
      <c r="L713" s="617"/>
      <c r="M713" s="617"/>
      <c r="N713" s="617"/>
      <c r="O713" s="617"/>
      <c r="P713" s="617"/>
      <c r="Q713" s="617"/>
      <c r="R713" s="617"/>
      <c r="S713" s="617"/>
      <c r="T713" s="617"/>
      <c r="U713" s="617"/>
      <c r="V713" s="617"/>
      <c r="W713" s="617"/>
      <c r="X713" s="617"/>
      <c r="Y713" s="617"/>
      <c r="Z713" s="617"/>
      <c r="AA713" s="617"/>
      <c r="AB713" s="617"/>
      <c r="AC713" s="618"/>
      <c r="AD713" s="600" t="s">
        <v>457</v>
      </c>
      <c r="AE713" s="601"/>
      <c r="AF713" s="619"/>
      <c r="AG713" s="595"/>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108"/>
      <c r="B714" s="109"/>
      <c r="C714" s="620" t="s">
        <v>269</v>
      </c>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2"/>
      <c r="AD714" s="623" t="s">
        <v>457</v>
      </c>
      <c r="AE714" s="624"/>
      <c r="AF714" s="625"/>
      <c r="AG714" s="626"/>
      <c r="AH714" s="627"/>
      <c r="AI714" s="627"/>
      <c r="AJ714" s="627"/>
      <c r="AK714" s="627"/>
      <c r="AL714" s="627"/>
      <c r="AM714" s="627"/>
      <c r="AN714" s="627"/>
      <c r="AO714" s="627"/>
      <c r="AP714" s="627"/>
      <c r="AQ714" s="627"/>
      <c r="AR714" s="627"/>
      <c r="AS714" s="627"/>
      <c r="AT714" s="627"/>
      <c r="AU714" s="627"/>
      <c r="AV714" s="627"/>
      <c r="AW714" s="627"/>
      <c r="AX714" s="628"/>
    </row>
    <row r="715" spans="1:50" ht="33" customHeight="1" x14ac:dyDescent="0.15">
      <c r="A715" s="104" t="s">
        <v>91</v>
      </c>
      <c r="B715" s="105"/>
      <c r="C715" s="581" t="s">
        <v>358</v>
      </c>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3"/>
      <c r="AD715" s="584" t="s">
        <v>488</v>
      </c>
      <c r="AE715" s="585"/>
      <c r="AF715" s="586"/>
      <c r="AG715" s="587" t="s">
        <v>526</v>
      </c>
      <c r="AH715" s="588"/>
      <c r="AI715" s="588"/>
      <c r="AJ715" s="588"/>
      <c r="AK715" s="588"/>
      <c r="AL715" s="588"/>
      <c r="AM715" s="588"/>
      <c r="AN715" s="588"/>
      <c r="AO715" s="588"/>
      <c r="AP715" s="588"/>
      <c r="AQ715" s="588"/>
      <c r="AR715" s="588"/>
      <c r="AS715" s="588"/>
      <c r="AT715" s="588"/>
      <c r="AU715" s="588"/>
      <c r="AV715" s="588"/>
      <c r="AW715" s="588"/>
      <c r="AX715" s="589"/>
    </row>
    <row r="716" spans="1:50" ht="35.25" customHeight="1" x14ac:dyDescent="0.15">
      <c r="A716" s="106"/>
      <c r="B716" s="107"/>
      <c r="C716" s="590" t="s">
        <v>99</v>
      </c>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2"/>
      <c r="AD716" s="593" t="s">
        <v>488</v>
      </c>
      <c r="AE716" s="594"/>
      <c r="AF716" s="594"/>
      <c r="AG716" s="595" t="s">
        <v>140</v>
      </c>
      <c r="AH716" s="596"/>
      <c r="AI716" s="596"/>
      <c r="AJ716" s="596"/>
      <c r="AK716" s="596"/>
      <c r="AL716" s="596"/>
      <c r="AM716" s="596"/>
      <c r="AN716" s="596"/>
      <c r="AO716" s="596"/>
      <c r="AP716" s="596"/>
      <c r="AQ716" s="596"/>
      <c r="AR716" s="596"/>
      <c r="AS716" s="596"/>
      <c r="AT716" s="596"/>
      <c r="AU716" s="596"/>
      <c r="AV716" s="596"/>
      <c r="AW716" s="596"/>
      <c r="AX716" s="597"/>
    </row>
    <row r="717" spans="1:50" ht="30" customHeight="1" x14ac:dyDescent="0.15">
      <c r="A717" s="106"/>
      <c r="B717" s="107"/>
      <c r="C717" s="598" t="s">
        <v>293</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600" t="s">
        <v>488</v>
      </c>
      <c r="AE717" s="601"/>
      <c r="AF717" s="601"/>
      <c r="AG717" s="595" t="s">
        <v>538</v>
      </c>
      <c r="AH717" s="596"/>
      <c r="AI717" s="596"/>
      <c r="AJ717" s="596"/>
      <c r="AK717" s="596"/>
      <c r="AL717" s="596"/>
      <c r="AM717" s="596"/>
      <c r="AN717" s="596"/>
      <c r="AO717" s="596"/>
      <c r="AP717" s="596"/>
      <c r="AQ717" s="596"/>
      <c r="AR717" s="596"/>
      <c r="AS717" s="596"/>
      <c r="AT717" s="596"/>
      <c r="AU717" s="596"/>
      <c r="AV717" s="596"/>
      <c r="AW717" s="596"/>
      <c r="AX717" s="597"/>
    </row>
    <row r="718" spans="1:50" ht="27" customHeight="1" x14ac:dyDescent="0.15">
      <c r="A718" s="108"/>
      <c r="B718" s="109"/>
      <c r="C718" s="598" t="s">
        <v>96</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600" t="s">
        <v>488</v>
      </c>
      <c r="AE718" s="601"/>
      <c r="AF718" s="601"/>
      <c r="AG718" s="163" t="s">
        <v>522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602" t="s">
        <v>219</v>
      </c>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4"/>
      <c r="AD719" s="584" t="s">
        <v>457</v>
      </c>
      <c r="AE719" s="585"/>
      <c r="AF719" s="585"/>
      <c r="AG719" s="94"/>
      <c r="AH719" s="95"/>
      <c r="AI719" s="95"/>
      <c r="AJ719" s="95"/>
      <c r="AK719" s="95"/>
      <c r="AL719" s="95"/>
      <c r="AM719" s="95"/>
      <c r="AN719" s="95"/>
      <c r="AO719" s="95"/>
      <c r="AP719" s="95"/>
      <c r="AQ719" s="95"/>
      <c r="AR719" s="95"/>
      <c r="AS719" s="95"/>
      <c r="AT719" s="95"/>
      <c r="AU719" s="95"/>
      <c r="AV719" s="95"/>
      <c r="AW719" s="95"/>
      <c r="AX719" s="96"/>
    </row>
    <row r="720" spans="1:50" ht="19.7" hidden="1" customHeight="1" x14ac:dyDescent="0.15">
      <c r="A720" s="159"/>
      <c r="B720" s="160"/>
      <c r="C720" s="605" t="s">
        <v>233</v>
      </c>
      <c r="D720" s="606"/>
      <c r="E720" s="606"/>
      <c r="F720" s="607"/>
      <c r="G720" s="608" t="s">
        <v>51</v>
      </c>
      <c r="H720" s="606"/>
      <c r="I720" s="606"/>
      <c r="J720" s="606"/>
      <c r="K720" s="606"/>
      <c r="L720" s="606"/>
      <c r="M720" s="606"/>
      <c r="N720" s="608" t="s">
        <v>245</v>
      </c>
      <c r="O720" s="606"/>
      <c r="P720" s="606"/>
      <c r="Q720" s="606"/>
      <c r="R720" s="606"/>
      <c r="S720" s="606"/>
      <c r="T720" s="606"/>
      <c r="U720" s="606"/>
      <c r="V720" s="606"/>
      <c r="W720" s="606"/>
      <c r="X720" s="606"/>
      <c r="Y720" s="606"/>
      <c r="Z720" s="606"/>
      <c r="AA720" s="606"/>
      <c r="AB720" s="606"/>
      <c r="AC720" s="606"/>
      <c r="AD720" s="606"/>
      <c r="AE720" s="606"/>
      <c r="AF720" s="609"/>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63"/>
      <c r="D721" s="564"/>
      <c r="E721" s="564"/>
      <c r="F721" s="565"/>
      <c r="G721" s="566"/>
      <c r="H721" s="567"/>
      <c r="I721" s="22" t="str">
        <f>IF(OR(G721="　",G721=""),"","-")</f>
        <v/>
      </c>
      <c r="J721" s="568"/>
      <c r="K721" s="568"/>
      <c r="L721" s="22" t="str">
        <f>IF(M721="","","-")</f>
        <v/>
      </c>
      <c r="M721" s="25"/>
      <c r="N721" s="569"/>
      <c r="O721" s="570"/>
      <c r="P721" s="570"/>
      <c r="Q721" s="570"/>
      <c r="R721" s="570"/>
      <c r="S721" s="570"/>
      <c r="T721" s="570"/>
      <c r="U721" s="570"/>
      <c r="V721" s="570"/>
      <c r="W721" s="570"/>
      <c r="X721" s="570"/>
      <c r="Y721" s="570"/>
      <c r="Z721" s="570"/>
      <c r="AA721" s="570"/>
      <c r="AB721" s="570"/>
      <c r="AC721" s="570"/>
      <c r="AD721" s="570"/>
      <c r="AE721" s="570"/>
      <c r="AF721" s="571"/>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63"/>
      <c r="D722" s="564"/>
      <c r="E722" s="564"/>
      <c r="F722" s="565"/>
      <c r="G722" s="566"/>
      <c r="H722" s="567"/>
      <c r="I722" s="22" t="str">
        <f>IF(OR(G722="　",G722=""),"","-")</f>
        <v/>
      </c>
      <c r="J722" s="568"/>
      <c r="K722" s="568"/>
      <c r="L722" s="22" t="str">
        <f>IF(M722="","","-")</f>
        <v/>
      </c>
      <c r="M722" s="25"/>
      <c r="N722" s="569"/>
      <c r="O722" s="570"/>
      <c r="P722" s="570"/>
      <c r="Q722" s="570"/>
      <c r="R722" s="570"/>
      <c r="S722" s="570"/>
      <c r="T722" s="570"/>
      <c r="U722" s="570"/>
      <c r="V722" s="570"/>
      <c r="W722" s="570"/>
      <c r="X722" s="570"/>
      <c r="Y722" s="570"/>
      <c r="Z722" s="570"/>
      <c r="AA722" s="570"/>
      <c r="AB722" s="570"/>
      <c r="AC722" s="570"/>
      <c r="AD722" s="570"/>
      <c r="AE722" s="570"/>
      <c r="AF722" s="571"/>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63"/>
      <c r="D723" s="564"/>
      <c r="E723" s="564"/>
      <c r="F723" s="565"/>
      <c r="G723" s="566"/>
      <c r="H723" s="567"/>
      <c r="I723" s="22" t="str">
        <f>IF(OR(G723="　",G723=""),"","-")</f>
        <v/>
      </c>
      <c r="J723" s="568"/>
      <c r="K723" s="568"/>
      <c r="L723" s="22" t="str">
        <f>IF(M723="","","-")</f>
        <v/>
      </c>
      <c r="M723" s="25"/>
      <c r="N723" s="569"/>
      <c r="O723" s="570"/>
      <c r="P723" s="570"/>
      <c r="Q723" s="570"/>
      <c r="R723" s="570"/>
      <c r="S723" s="570"/>
      <c r="T723" s="570"/>
      <c r="U723" s="570"/>
      <c r="V723" s="570"/>
      <c r="W723" s="570"/>
      <c r="X723" s="570"/>
      <c r="Y723" s="570"/>
      <c r="Z723" s="570"/>
      <c r="AA723" s="570"/>
      <c r="AB723" s="570"/>
      <c r="AC723" s="570"/>
      <c r="AD723" s="570"/>
      <c r="AE723" s="570"/>
      <c r="AF723" s="571"/>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63"/>
      <c r="D724" s="564"/>
      <c r="E724" s="564"/>
      <c r="F724" s="565"/>
      <c r="G724" s="566"/>
      <c r="H724" s="567"/>
      <c r="I724" s="22" t="str">
        <f>IF(OR(G724="　",G724=""),"","-")</f>
        <v/>
      </c>
      <c r="J724" s="568"/>
      <c r="K724" s="568"/>
      <c r="L724" s="22" t="str">
        <f>IF(M724="","","-")</f>
        <v/>
      </c>
      <c r="M724" s="25"/>
      <c r="N724" s="569"/>
      <c r="O724" s="570"/>
      <c r="P724" s="570"/>
      <c r="Q724" s="570"/>
      <c r="R724" s="570"/>
      <c r="S724" s="570"/>
      <c r="T724" s="570"/>
      <c r="U724" s="570"/>
      <c r="V724" s="570"/>
      <c r="W724" s="570"/>
      <c r="X724" s="570"/>
      <c r="Y724" s="570"/>
      <c r="Z724" s="570"/>
      <c r="AA724" s="570"/>
      <c r="AB724" s="570"/>
      <c r="AC724" s="570"/>
      <c r="AD724" s="570"/>
      <c r="AE724" s="570"/>
      <c r="AF724" s="571"/>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72"/>
      <c r="D725" s="573"/>
      <c r="E725" s="573"/>
      <c r="F725" s="574"/>
      <c r="G725" s="575"/>
      <c r="H725" s="576"/>
      <c r="I725" s="23" t="str">
        <f>IF(OR(G725="　",G725=""),"","-")</f>
        <v/>
      </c>
      <c r="J725" s="577"/>
      <c r="K725" s="577"/>
      <c r="L725" s="23" t="str">
        <f>IF(M725="","","-")</f>
        <v/>
      </c>
      <c r="M725" s="26"/>
      <c r="N725" s="578"/>
      <c r="O725" s="579"/>
      <c r="P725" s="579"/>
      <c r="Q725" s="579"/>
      <c r="R725" s="579"/>
      <c r="S725" s="579"/>
      <c r="T725" s="579"/>
      <c r="U725" s="579"/>
      <c r="V725" s="579"/>
      <c r="W725" s="579"/>
      <c r="X725" s="579"/>
      <c r="Y725" s="579"/>
      <c r="Z725" s="579"/>
      <c r="AA725" s="579"/>
      <c r="AB725" s="579"/>
      <c r="AC725" s="579"/>
      <c r="AD725" s="579"/>
      <c r="AE725" s="579"/>
      <c r="AF725" s="58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92</v>
      </c>
      <c r="B726" s="110"/>
      <c r="C726" s="497" t="s">
        <v>107</v>
      </c>
      <c r="D726" s="286"/>
      <c r="E726" s="286"/>
      <c r="F726" s="499"/>
      <c r="G726" s="359" t="s">
        <v>523</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33" t="s">
        <v>112</v>
      </c>
      <c r="D727" s="534"/>
      <c r="E727" s="534"/>
      <c r="F727" s="535"/>
      <c r="G727" s="536" t="s">
        <v>315</v>
      </c>
      <c r="H727" s="536"/>
      <c r="I727" s="536"/>
      <c r="J727" s="536"/>
      <c r="K727" s="536"/>
      <c r="L727" s="536"/>
      <c r="M727" s="536"/>
      <c r="N727" s="536"/>
      <c r="O727" s="536"/>
      <c r="P727" s="536"/>
      <c r="Q727" s="536"/>
      <c r="R727" s="536"/>
      <c r="S727" s="536"/>
      <c r="T727" s="536"/>
      <c r="U727" s="536"/>
      <c r="V727" s="536"/>
      <c r="W727" s="536"/>
      <c r="X727" s="536"/>
      <c r="Y727" s="536"/>
      <c r="Z727" s="536"/>
      <c r="AA727" s="536"/>
      <c r="AB727" s="536"/>
      <c r="AC727" s="536"/>
      <c r="AD727" s="536"/>
      <c r="AE727" s="536"/>
      <c r="AF727" s="536"/>
      <c r="AG727" s="536"/>
      <c r="AH727" s="536"/>
      <c r="AI727" s="536"/>
      <c r="AJ727" s="536"/>
      <c r="AK727" s="536"/>
      <c r="AL727" s="536"/>
      <c r="AM727" s="536"/>
      <c r="AN727" s="536"/>
      <c r="AO727" s="536"/>
      <c r="AP727" s="536"/>
      <c r="AQ727" s="536"/>
      <c r="AR727" s="536"/>
      <c r="AS727" s="536"/>
      <c r="AT727" s="536"/>
      <c r="AU727" s="536"/>
      <c r="AV727" s="536"/>
      <c r="AW727" s="536"/>
      <c r="AX727" s="537"/>
    </row>
    <row r="728" spans="1:50" ht="24" customHeight="1" x14ac:dyDescent="0.15">
      <c r="A728" s="538" t="s">
        <v>84</v>
      </c>
      <c r="B728" s="539"/>
      <c r="C728" s="539"/>
      <c r="D728" s="539"/>
      <c r="E728" s="539"/>
      <c r="F728" s="539"/>
      <c r="G728" s="539"/>
      <c r="H728" s="539"/>
      <c r="I728" s="539"/>
      <c r="J728" s="539"/>
      <c r="K728" s="539"/>
      <c r="L728" s="539"/>
      <c r="M728" s="539"/>
      <c r="N728" s="539"/>
      <c r="O728" s="539"/>
      <c r="P728" s="539"/>
      <c r="Q728" s="539"/>
      <c r="R728" s="539"/>
      <c r="S728" s="539"/>
      <c r="T728" s="539"/>
      <c r="U728" s="539"/>
      <c r="V728" s="539"/>
      <c r="W728" s="539"/>
      <c r="X728" s="539"/>
      <c r="Y728" s="539"/>
      <c r="Z728" s="539"/>
      <c r="AA728" s="539"/>
      <c r="AB728" s="539"/>
      <c r="AC728" s="539"/>
      <c r="AD728" s="539"/>
      <c r="AE728" s="539"/>
      <c r="AF728" s="539"/>
      <c r="AG728" s="539"/>
      <c r="AH728" s="539"/>
      <c r="AI728" s="539"/>
      <c r="AJ728" s="539"/>
      <c r="AK728" s="539"/>
      <c r="AL728" s="539"/>
      <c r="AM728" s="539"/>
      <c r="AN728" s="539"/>
      <c r="AO728" s="539"/>
      <c r="AP728" s="539"/>
      <c r="AQ728" s="539"/>
      <c r="AR728" s="539"/>
      <c r="AS728" s="539"/>
      <c r="AT728" s="539"/>
      <c r="AU728" s="539"/>
      <c r="AV728" s="539"/>
      <c r="AW728" s="539"/>
      <c r="AX728" s="540"/>
    </row>
    <row r="729" spans="1:50" ht="67.5" customHeight="1" x14ac:dyDescent="0.15">
      <c r="A729" s="541" t="s">
        <v>541</v>
      </c>
      <c r="B729" s="542"/>
      <c r="C729" s="542"/>
      <c r="D729" s="542"/>
      <c r="E729" s="542"/>
      <c r="F729" s="542"/>
      <c r="G729" s="542"/>
      <c r="H729" s="542"/>
      <c r="I729" s="542"/>
      <c r="J729" s="542"/>
      <c r="K729" s="542"/>
      <c r="L729" s="542"/>
      <c r="M729" s="542"/>
      <c r="N729" s="542"/>
      <c r="O729" s="542"/>
      <c r="P729" s="542"/>
      <c r="Q729" s="542"/>
      <c r="R729" s="542"/>
      <c r="S729" s="542"/>
      <c r="T729" s="542"/>
      <c r="U729" s="542"/>
      <c r="V729" s="542"/>
      <c r="W729" s="542"/>
      <c r="X729" s="542"/>
      <c r="Y729" s="542"/>
      <c r="Z729" s="542"/>
      <c r="AA729" s="542"/>
      <c r="AB729" s="542"/>
      <c r="AC729" s="542"/>
      <c r="AD729" s="542"/>
      <c r="AE729" s="542"/>
      <c r="AF729" s="542"/>
      <c r="AG729" s="542"/>
      <c r="AH729" s="542"/>
      <c r="AI729" s="542"/>
      <c r="AJ729" s="542"/>
      <c r="AK729" s="542"/>
      <c r="AL729" s="542"/>
      <c r="AM729" s="542"/>
      <c r="AN729" s="542"/>
      <c r="AO729" s="542"/>
      <c r="AP729" s="542"/>
      <c r="AQ729" s="542"/>
      <c r="AR729" s="542"/>
      <c r="AS729" s="542"/>
      <c r="AT729" s="542"/>
      <c r="AU729" s="542"/>
      <c r="AV729" s="542"/>
      <c r="AW729" s="542"/>
      <c r="AX729" s="543"/>
    </row>
    <row r="730" spans="1:50" ht="24.75" customHeight="1" x14ac:dyDescent="0.15">
      <c r="A730" s="544" t="s">
        <v>67</v>
      </c>
      <c r="B730" s="545"/>
      <c r="C730" s="545"/>
      <c r="D730" s="545"/>
      <c r="E730" s="545"/>
      <c r="F730" s="545"/>
      <c r="G730" s="545"/>
      <c r="H730" s="545"/>
      <c r="I730" s="545"/>
      <c r="J730" s="545"/>
      <c r="K730" s="545"/>
      <c r="L730" s="545"/>
      <c r="M730" s="545"/>
      <c r="N730" s="545"/>
      <c r="O730" s="545"/>
      <c r="P730" s="545"/>
      <c r="Q730" s="545"/>
      <c r="R730" s="545"/>
      <c r="S730" s="545"/>
      <c r="T730" s="545"/>
      <c r="U730" s="545"/>
      <c r="V730" s="545"/>
      <c r="W730" s="545"/>
      <c r="X730" s="545"/>
      <c r="Y730" s="545"/>
      <c r="Z730" s="545"/>
      <c r="AA730" s="545"/>
      <c r="AB730" s="545"/>
      <c r="AC730" s="545"/>
      <c r="AD730" s="545"/>
      <c r="AE730" s="545"/>
      <c r="AF730" s="545"/>
      <c r="AG730" s="545"/>
      <c r="AH730" s="545"/>
      <c r="AI730" s="545"/>
      <c r="AJ730" s="545"/>
      <c r="AK730" s="545"/>
      <c r="AL730" s="545"/>
      <c r="AM730" s="545"/>
      <c r="AN730" s="545"/>
      <c r="AO730" s="545"/>
      <c r="AP730" s="545"/>
      <c r="AQ730" s="545"/>
      <c r="AR730" s="545"/>
      <c r="AS730" s="545"/>
      <c r="AT730" s="545"/>
      <c r="AU730" s="545"/>
      <c r="AV730" s="545"/>
      <c r="AW730" s="545"/>
      <c r="AX730" s="546"/>
    </row>
    <row r="731" spans="1:50" ht="67.5" customHeight="1" x14ac:dyDescent="0.15">
      <c r="A731" s="547" t="s">
        <v>184</v>
      </c>
      <c r="B731" s="548"/>
      <c r="C731" s="548"/>
      <c r="D731" s="548"/>
      <c r="E731" s="549"/>
      <c r="F731" s="550" t="s">
        <v>542</v>
      </c>
      <c r="G731" s="542"/>
      <c r="H731" s="542"/>
      <c r="I731" s="542"/>
      <c r="J731" s="542"/>
      <c r="K731" s="542"/>
      <c r="L731" s="542"/>
      <c r="M731" s="542"/>
      <c r="N731" s="542"/>
      <c r="O731" s="542"/>
      <c r="P731" s="542"/>
      <c r="Q731" s="542"/>
      <c r="R731" s="542"/>
      <c r="S731" s="542"/>
      <c r="T731" s="542"/>
      <c r="U731" s="542"/>
      <c r="V731" s="542"/>
      <c r="W731" s="542"/>
      <c r="X731" s="542"/>
      <c r="Y731" s="542"/>
      <c r="Z731" s="542"/>
      <c r="AA731" s="542"/>
      <c r="AB731" s="542"/>
      <c r="AC731" s="542"/>
      <c r="AD731" s="542"/>
      <c r="AE731" s="542"/>
      <c r="AF731" s="542"/>
      <c r="AG731" s="542"/>
      <c r="AH731" s="542"/>
      <c r="AI731" s="542"/>
      <c r="AJ731" s="542"/>
      <c r="AK731" s="542"/>
      <c r="AL731" s="542"/>
      <c r="AM731" s="542"/>
      <c r="AN731" s="542"/>
      <c r="AO731" s="542"/>
      <c r="AP731" s="542"/>
      <c r="AQ731" s="542"/>
      <c r="AR731" s="542"/>
      <c r="AS731" s="542"/>
      <c r="AT731" s="542"/>
      <c r="AU731" s="542"/>
      <c r="AV731" s="542"/>
      <c r="AW731" s="542"/>
      <c r="AX731" s="543"/>
    </row>
    <row r="732" spans="1:50" ht="24.75" customHeight="1" x14ac:dyDescent="0.15">
      <c r="A732" s="544" t="s">
        <v>102</v>
      </c>
      <c r="B732" s="545"/>
      <c r="C732" s="545"/>
      <c r="D732" s="545"/>
      <c r="E732" s="545"/>
      <c r="F732" s="545"/>
      <c r="G732" s="545"/>
      <c r="H732" s="545"/>
      <c r="I732" s="545"/>
      <c r="J732" s="545"/>
      <c r="K732" s="545"/>
      <c r="L732" s="545"/>
      <c r="M732" s="545"/>
      <c r="N732" s="545"/>
      <c r="O732" s="545"/>
      <c r="P732" s="545"/>
      <c r="Q732" s="545"/>
      <c r="R732" s="545"/>
      <c r="S732" s="545"/>
      <c r="T732" s="545"/>
      <c r="U732" s="545"/>
      <c r="V732" s="545"/>
      <c r="W732" s="545"/>
      <c r="X732" s="545"/>
      <c r="Y732" s="545"/>
      <c r="Z732" s="545"/>
      <c r="AA732" s="545"/>
      <c r="AB732" s="545"/>
      <c r="AC732" s="545"/>
      <c r="AD732" s="545"/>
      <c r="AE732" s="545"/>
      <c r="AF732" s="545"/>
      <c r="AG732" s="545"/>
      <c r="AH732" s="545"/>
      <c r="AI732" s="545"/>
      <c r="AJ732" s="545"/>
      <c r="AK732" s="545"/>
      <c r="AL732" s="545"/>
      <c r="AM732" s="545"/>
      <c r="AN732" s="545"/>
      <c r="AO732" s="545"/>
      <c r="AP732" s="545"/>
      <c r="AQ732" s="545"/>
      <c r="AR732" s="545"/>
      <c r="AS732" s="545"/>
      <c r="AT732" s="545"/>
      <c r="AU732" s="545"/>
      <c r="AV732" s="545"/>
      <c r="AW732" s="545"/>
      <c r="AX732" s="546"/>
    </row>
    <row r="733" spans="1:50" ht="66" customHeight="1" x14ac:dyDescent="0.15">
      <c r="A733" s="551" t="s">
        <v>214</v>
      </c>
      <c r="B733" s="552"/>
      <c r="C733" s="552"/>
      <c r="D733" s="552"/>
      <c r="E733" s="553"/>
      <c r="F733" s="550" t="s">
        <v>544</v>
      </c>
      <c r="G733" s="542"/>
      <c r="H733" s="542"/>
      <c r="I733" s="542"/>
      <c r="J733" s="542"/>
      <c r="K733" s="542"/>
      <c r="L733" s="542"/>
      <c r="M733" s="542"/>
      <c r="N733" s="542"/>
      <c r="O733" s="542"/>
      <c r="P733" s="542"/>
      <c r="Q733" s="542"/>
      <c r="R733" s="542"/>
      <c r="S733" s="542"/>
      <c r="T733" s="542"/>
      <c r="U733" s="542"/>
      <c r="V733" s="542"/>
      <c r="W733" s="542"/>
      <c r="X733" s="542"/>
      <c r="Y733" s="542"/>
      <c r="Z733" s="542"/>
      <c r="AA733" s="542"/>
      <c r="AB733" s="542"/>
      <c r="AC733" s="542"/>
      <c r="AD733" s="542"/>
      <c r="AE733" s="542"/>
      <c r="AF733" s="542"/>
      <c r="AG733" s="542"/>
      <c r="AH733" s="542"/>
      <c r="AI733" s="542"/>
      <c r="AJ733" s="542"/>
      <c r="AK733" s="542"/>
      <c r="AL733" s="542"/>
      <c r="AM733" s="542"/>
      <c r="AN733" s="542"/>
      <c r="AO733" s="542"/>
      <c r="AP733" s="542"/>
      <c r="AQ733" s="542"/>
      <c r="AR733" s="542"/>
      <c r="AS733" s="542"/>
      <c r="AT733" s="542"/>
      <c r="AU733" s="542"/>
      <c r="AV733" s="542"/>
      <c r="AW733" s="542"/>
      <c r="AX733" s="543"/>
    </row>
    <row r="734" spans="1:50" ht="24.75" customHeight="1" x14ac:dyDescent="0.15">
      <c r="A734" s="554" t="s">
        <v>85</v>
      </c>
      <c r="B734" s="555"/>
      <c r="C734" s="555"/>
      <c r="D734" s="555"/>
      <c r="E734" s="555"/>
      <c r="F734" s="555"/>
      <c r="G734" s="555"/>
      <c r="H734" s="555"/>
      <c r="I734" s="555"/>
      <c r="J734" s="555"/>
      <c r="K734" s="555"/>
      <c r="L734" s="555"/>
      <c r="M734" s="555"/>
      <c r="N734" s="555"/>
      <c r="O734" s="555"/>
      <c r="P734" s="555"/>
      <c r="Q734" s="555"/>
      <c r="R734" s="555"/>
      <c r="S734" s="555"/>
      <c r="T734" s="555"/>
      <c r="U734" s="555"/>
      <c r="V734" s="555"/>
      <c r="W734" s="555"/>
      <c r="X734" s="555"/>
      <c r="Y734" s="555"/>
      <c r="Z734" s="555"/>
      <c r="AA734" s="555"/>
      <c r="AB734" s="555"/>
      <c r="AC734" s="555"/>
      <c r="AD734" s="555"/>
      <c r="AE734" s="555"/>
      <c r="AF734" s="555"/>
      <c r="AG734" s="555"/>
      <c r="AH734" s="555"/>
      <c r="AI734" s="555"/>
      <c r="AJ734" s="555"/>
      <c r="AK734" s="555"/>
      <c r="AL734" s="555"/>
      <c r="AM734" s="555"/>
      <c r="AN734" s="555"/>
      <c r="AO734" s="555"/>
      <c r="AP734" s="555"/>
      <c r="AQ734" s="555"/>
      <c r="AR734" s="555"/>
      <c r="AS734" s="555"/>
      <c r="AT734" s="555"/>
      <c r="AU734" s="555"/>
      <c r="AV734" s="555"/>
      <c r="AW734" s="555"/>
      <c r="AX734" s="556"/>
    </row>
    <row r="735" spans="1:50" ht="67.5" customHeight="1" x14ac:dyDescent="0.15">
      <c r="A735" s="557"/>
      <c r="B735" s="558"/>
      <c r="C735" s="558"/>
      <c r="D735" s="558"/>
      <c r="E735" s="558"/>
      <c r="F735" s="558"/>
      <c r="G735" s="558"/>
      <c r="H735" s="558"/>
      <c r="I735" s="558"/>
      <c r="J735" s="558"/>
      <c r="K735" s="558"/>
      <c r="L735" s="558"/>
      <c r="M735" s="558"/>
      <c r="N735" s="558"/>
      <c r="O735" s="558"/>
      <c r="P735" s="558"/>
      <c r="Q735" s="558"/>
      <c r="R735" s="558"/>
      <c r="S735" s="558"/>
      <c r="T735" s="558"/>
      <c r="U735" s="558"/>
      <c r="V735" s="558"/>
      <c r="W735" s="558"/>
      <c r="X735" s="558"/>
      <c r="Y735" s="558"/>
      <c r="Z735" s="558"/>
      <c r="AA735" s="558"/>
      <c r="AB735" s="558"/>
      <c r="AC735" s="558"/>
      <c r="AD735" s="558"/>
      <c r="AE735" s="558"/>
      <c r="AF735" s="558"/>
      <c r="AG735" s="558"/>
      <c r="AH735" s="558"/>
      <c r="AI735" s="558"/>
      <c r="AJ735" s="558"/>
      <c r="AK735" s="558"/>
      <c r="AL735" s="558"/>
      <c r="AM735" s="558"/>
      <c r="AN735" s="558"/>
      <c r="AO735" s="558"/>
      <c r="AP735" s="558"/>
      <c r="AQ735" s="558"/>
      <c r="AR735" s="558"/>
      <c r="AS735" s="558"/>
      <c r="AT735" s="558"/>
      <c r="AU735" s="558"/>
      <c r="AV735" s="558"/>
      <c r="AW735" s="558"/>
      <c r="AX735" s="559"/>
    </row>
    <row r="736" spans="1:50" ht="24.75" customHeight="1" x14ac:dyDescent="0.15">
      <c r="A736" s="560" t="s">
        <v>371</v>
      </c>
      <c r="B736" s="561"/>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1"/>
      <c r="AL736" s="561"/>
      <c r="AM736" s="561"/>
      <c r="AN736" s="561"/>
      <c r="AO736" s="561"/>
      <c r="AP736" s="561"/>
      <c r="AQ736" s="561"/>
      <c r="AR736" s="561"/>
      <c r="AS736" s="561"/>
      <c r="AT736" s="561"/>
      <c r="AU736" s="561"/>
      <c r="AV736" s="561"/>
      <c r="AW736" s="561"/>
      <c r="AX736" s="562"/>
    </row>
    <row r="737" spans="1:52" ht="24.75" customHeight="1" x14ac:dyDescent="0.15">
      <c r="A737" s="514" t="s">
        <v>399</v>
      </c>
      <c r="B737" s="188"/>
      <c r="C737" s="188"/>
      <c r="D737" s="189"/>
      <c r="E737" s="515"/>
      <c r="F737" s="515"/>
      <c r="G737" s="515"/>
      <c r="H737" s="515"/>
      <c r="I737" s="515"/>
      <c r="J737" s="515"/>
      <c r="K737" s="515"/>
      <c r="L737" s="515"/>
      <c r="M737" s="515"/>
      <c r="N737" s="461" t="s">
        <v>198</v>
      </c>
      <c r="O737" s="461"/>
      <c r="P737" s="461"/>
      <c r="Q737" s="461"/>
      <c r="R737" s="515"/>
      <c r="S737" s="515"/>
      <c r="T737" s="515"/>
      <c r="U737" s="515"/>
      <c r="V737" s="515"/>
      <c r="W737" s="515"/>
      <c r="X737" s="515"/>
      <c r="Y737" s="515"/>
      <c r="Z737" s="515"/>
      <c r="AA737" s="461" t="s">
        <v>396</v>
      </c>
      <c r="AB737" s="461"/>
      <c r="AC737" s="461"/>
      <c r="AD737" s="461"/>
      <c r="AE737" s="515"/>
      <c r="AF737" s="515"/>
      <c r="AG737" s="515"/>
      <c r="AH737" s="515"/>
      <c r="AI737" s="515"/>
      <c r="AJ737" s="515"/>
      <c r="AK737" s="515"/>
      <c r="AL737" s="515"/>
      <c r="AM737" s="515"/>
      <c r="AN737" s="461" t="s">
        <v>395</v>
      </c>
      <c r="AO737" s="461"/>
      <c r="AP737" s="461"/>
      <c r="AQ737" s="461"/>
      <c r="AR737" s="516"/>
      <c r="AS737" s="517"/>
      <c r="AT737" s="517"/>
      <c r="AU737" s="517"/>
      <c r="AV737" s="517"/>
      <c r="AW737" s="517"/>
      <c r="AX737" s="518"/>
      <c r="AY737" s="48"/>
      <c r="AZ737" s="48"/>
    </row>
    <row r="738" spans="1:52" ht="24.75" customHeight="1" x14ac:dyDescent="0.15">
      <c r="A738" s="514" t="s">
        <v>150</v>
      </c>
      <c r="B738" s="188"/>
      <c r="C738" s="188"/>
      <c r="D738" s="189"/>
      <c r="E738" s="515" t="s">
        <v>545</v>
      </c>
      <c r="F738" s="515"/>
      <c r="G738" s="515"/>
      <c r="H738" s="515"/>
      <c r="I738" s="515"/>
      <c r="J738" s="515"/>
      <c r="K738" s="515"/>
      <c r="L738" s="515"/>
      <c r="M738" s="515"/>
      <c r="N738" s="461" t="s">
        <v>393</v>
      </c>
      <c r="O738" s="461"/>
      <c r="P738" s="461"/>
      <c r="Q738" s="461"/>
      <c r="R738" s="515" t="s">
        <v>502</v>
      </c>
      <c r="S738" s="515"/>
      <c r="T738" s="515"/>
      <c r="U738" s="515"/>
      <c r="V738" s="515"/>
      <c r="W738" s="515"/>
      <c r="X738" s="515"/>
      <c r="Y738" s="515"/>
      <c r="Z738" s="515"/>
      <c r="AA738" s="461" t="s">
        <v>169</v>
      </c>
      <c r="AB738" s="461"/>
      <c r="AC738" s="461"/>
      <c r="AD738" s="461"/>
      <c r="AE738" s="515" t="s">
        <v>503</v>
      </c>
      <c r="AF738" s="515"/>
      <c r="AG738" s="515"/>
      <c r="AH738" s="515"/>
      <c r="AI738" s="515"/>
      <c r="AJ738" s="515"/>
      <c r="AK738" s="515"/>
      <c r="AL738" s="515"/>
      <c r="AM738" s="515"/>
      <c r="AN738" s="461" t="s">
        <v>157</v>
      </c>
      <c r="AO738" s="461"/>
      <c r="AP738" s="461"/>
      <c r="AQ738" s="461"/>
      <c r="AR738" s="516" t="s">
        <v>504</v>
      </c>
      <c r="AS738" s="517"/>
      <c r="AT738" s="517"/>
      <c r="AU738" s="517"/>
      <c r="AV738" s="517"/>
      <c r="AW738" s="517"/>
      <c r="AX738" s="518"/>
    </row>
    <row r="739" spans="1:52" ht="24.75" customHeight="1" x14ac:dyDescent="0.15">
      <c r="A739" s="514" t="s">
        <v>382</v>
      </c>
      <c r="B739" s="188"/>
      <c r="C739" s="188"/>
      <c r="D739" s="189"/>
      <c r="E739" s="515" t="s">
        <v>495</v>
      </c>
      <c r="F739" s="515"/>
      <c r="G739" s="515"/>
      <c r="H739" s="515"/>
      <c r="I739" s="515"/>
      <c r="J739" s="515"/>
      <c r="K739" s="515"/>
      <c r="L739" s="515"/>
      <c r="M739" s="515"/>
      <c r="N739" s="519"/>
      <c r="O739" s="519"/>
      <c r="P739" s="519"/>
      <c r="Q739" s="519"/>
      <c r="R739" s="520"/>
      <c r="S739" s="520"/>
      <c r="T739" s="520"/>
      <c r="U739" s="520"/>
      <c r="V739" s="520"/>
      <c r="W739" s="520"/>
      <c r="X739" s="520"/>
      <c r="Y739" s="520"/>
      <c r="Z739" s="520"/>
      <c r="AA739" s="519"/>
      <c r="AB739" s="519"/>
      <c r="AC739" s="519"/>
      <c r="AD739" s="519"/>
      <c r="AE739" s="520"/>
      <c r="AF739" s="520"/>
      <c r="AG739" s="520"/>
      <c r="AH739" s="520"/>
      <c r="AI739" s="520"/>
      <c r="AJ739" s="520"/>
      <c r="AK739" s="520"/>
      <c r="AL739" s="520"/>
      <c r="AM739" s="520"/>
      <c r="AN739" s="519"/>
      <c r="AO739" s="519"/>
      <c r="AP739" s="519"/>
      <c r="AQ739" s="519"/>
      <c r="AR739" s="521"/>
      <c r="AS739" s="522"/>
      <c r="AT739" s="522"/>
      <c r="AU739" s="522"/>
      <c r="AV739" s="522"/>
      <c r="AW739" s="522"/>
      <c r="AX739" s="523"/>
    </row>
    <row r="740" spans="1:52" ht="24.75" customHeight="1" x14ac:dyDescent="0.15">
      <c r="A740" s="524" t="s">
        <v>328</v>
      </c>
      <c r="B740" s="525"/>
      <c r="C740" s="525"/>
      <c r="D740" s="526"/>
      <c r="E740" s="527" t="s">
        <v>244</v>
      </c>
      <c r="F740" s="528"/>
      <c r="G740" s="528"/>
      <c r="H740" s="19" t="str">
        <f>IF(E740="","","(")</f>
        <v>(</v>
      </c>
      <c r="I740" s="528" t="s">
        <v>248</v>
      </c>
      <c r="J740" s="528"/>
      <c r="K740" s="19" t="str">
        <f>IF(OR(I740="　",I740=""),"","-")</f>
        <v/>
      </c>
      <c r="L740" s="529">
        <v>379</v>
      </c>
      <c r="M740" s="529"/>
      <c r="N740" s="27" t="str">
        <f>IF(O740="","","-")</f>
        <v/>
      </c>
      <c r="O740" s="28"/>
      <c r="P740" s="27" t="str">
        <f>IF(E740="","",")")</f>
        <v>)</v>
      </c>
      <c r="Q740" s="527"/>
      <c r="R740" s="528"/>
      <c r="S740" s="528"/>
      <c r="T740" s="19" t="str">
        <f>IF(Q740="","","(")</f>
        <v/>
      </c>
      <c r="U740" s="528"/>
      <c r="V740" s="528"/>
      <c r="W740" s="19" t="str">
        <f>IF(OR(U740="　",U740=""),"","-")</f>
        <v/>
      </c>
      <c r="X740" s="529"/>
      <c r="Y740" s="529"/>
      <c r="Z740" s="27" t="str">
        <f>IF(AA740="","","-")</f>
        <v/>
      </c>
      <c r="AA740" s="28"/>
      <c r="AB740" s="27" t="str">
        <f>IF(Q740="","",")")</f>
        <v/>
      </c>
      <c r="AC740" s="527"/>
      <c r="AD740" s="528"/>
      <c r="AE740" s="528"/>
      <c r="AF740" s="19" t="str">
        <f>IF(AC740="","","(")</f>
        <v/>
      </c>
      <c r="AG740" s="528"/>
      <c r="AH740" s="528"/>
      <c r="AI740" s="19" t="str">
        <f>IF(OR(AG740="　",AG740=""),"","-")</f>
        <v/>
      </c>
      <c r="AJ740" s="529"/>
      <c r="AK740" s="529"/>
      <c r="AL740" s="27" t="str">
        <f>IF(AM740="","","-")</f>
        <v/>
      </c>
      <c r="AM740" s="28"/>
      <c r="AN740" s="27" t="str">
        <f>IF(AC740="","",")")</f>
        <v/>
      </c>
      <c r="AO740" s="530"/>
      <c r="AP740" s="531"/>
      <c r="AQ740" s="531"/>
      <c r="AR740" s="531"/>
      <c r="AS740" s="531"/>
      <c r="AT740" s="531"/>
      <c r="AU740" s="531"/>
      <c r="AV740" s="531"/>
      <c r="AW740" s="531"/>
      <c r="AX740" s="532"/>
    </row>
    <row r="741" spans="1:52" ht="28.35" customHeight="1" x14ac:dyDescent="0.15">
      <c r="A741" s="76" t="s">
        <v>388</v>
      </c>
      <c r="B741" s="77"/>
      <c r="C741" s="77"/>
      <c r="D741" s="77"/>
      <c r="E741" s="77"/>
      <c r="F741" s="78"/>
      <c r="G741" s="16" t="s">
        <v>403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156</v>
      </c>
      <c r="B780" s="83"/>
      <c r="C780" s="83"/>
      <c r="D780" s="83"/>
      <c r="E780" s="83"/>
      <c r="F780" s="84"/>
      <c r="G780" s="493" t="s">
        <v>261</v>
      </c>
      <c r="H780" s="494"/>
      <c r="I780" s="494"/>
      <c r="J780" s="494"/>
      <c r="K780" s="494"/>
      <c r="L780" s="494"/>
      <c r="M780" s="494"/>
      <c r="N780" s="494"/>
      <c r="O780" s="494"/>
      <c r="P780" s="494"/>
      <c r="Q780" s="494"/>
      <c r="R780" s="494"/>
      <c r="S780" s="494"/>
      <c r="T780" s="494"/>
      <c r="U780" s="494"/>
      <c r="V780" s="494"/>
      <c r="W780" s="494"/>
      <c r="X780" s="494"/>
      <c r="Y780" s="494"/>
      <c r="Z780" s="494"/>
      <c r="AA780" s="494"/>
      <c r="AB780" s="495"/>
      <c r="AC780" s="493" t="s">
        <v>513</v>
      </c>
      <c r="AD780" s="494"/>
      <c r="AE780" s="494"/>
      <c r="AF780" s="494"/>
      <c r="AG780" s="494"/>
      <c r="AH780" s="494"/>
      <c r="AI780" s="494"/>
      <c r="AJ780" s="494"/>
      <c r="AK780" s="494"/>
      <c r="AL780" s="494"/>
      <c r="AM780" s="494"/>
      <c r="AN780" s="494"/>
      <c r="AO780" s="494"/>
      <c r="AP780" s="494"/>
      <c r="AQ780" s="494"/>
      <c r="AR780" s="494"/>
      <c r="AS780" s="494"/>
      <c r="AT780" s="494"/>
      <c r="AU780" s="494"/>
      <c r="AV780" s="494"/>
      <c r="AW780" s="494"/>
      <c r="AX780" s="496"/>
    </row>
    <row r="781" spans="1:50" ht="24.75" customHeight="1" x14ac:dyDescent="0.15">
      <c r="A781" s="85"/>
      <c r="B781" s="86"/>
      <c r="C781" s="86"/>
      <c r="D781" s="86"/>
      <c r="E781" s="86"/>
      <c r="F781" s="87"/>
      <c r="G781" s="497" t="s">
        <v>53</v>
      </c>
      <c r="H781" s="286"/>
      <c r="I781" s="286"/>
      <c r="J781" s="286"/>
      <c r="K781" s="286"/>
      <c r="L781" s="498" t="s">
        <v>57</v>
      </c>
      <c r="M781" s="286"/>
      <c r="N781" s="286"/>
      <c r="O781" s="286"/>
      <c r="P781" s="286"/>
      <c r="Q781" s="286"/>
      <c r="R781" s="286"/>
      <c r="S781" s="286"/>
      <c r="T781" s="286"/>
      <c r="U781" s="286"/>
      <c r="V781" s="286"/>
      <c r="W781" s="286"/>
      <c r="X781" s="499"/>
      <c r="Y781" s="500" t="s">
        <v>60</v>
      </c>
      <c r="Z781" s="501"/>
      <c r="AA781" s="501"/>
      <c r="AB781" s="502"/>
      <c r="AC781" s="497" t="s">
        <v>53</v>
      </c>
      <c r="AD781" s="286"/>
      <c r="AE781" s="286"/>
      <c r="AF781" s="286"/>
      <c r="AG781" s="286"/>
      <c r="AH781" s="498" t="s">
        <v>57</v>
      </c>
      <c r="AI781" s="286"/>
      <c r="AJ781" s="286"/>
      <c r="AK781" s="286"/>
      <c r="AL781" s="286"/>
      <c r="AM781" s="286"/>
      <c r="AN781" s="286"/>
      <c r="AO781" s="286"/>
      <c r="AP781" s="286"/>
      <c r="AQ781" s="286"/>
      <c r="AR781" s="286"/>
      <c r="AS781" s="286"/>
      <c r="AT781" s="499"/>
      <c r="AU781" s="500" t="s">
        <v>60</v>
      </c>
      <c r="AV781" s="501"/>
      <c r="AW781" s="501"/>
      <c r="AX781" s="503"/>
    </row>
    <row r="782" spans="1:50" ht="24.75" customHeight="1" x14ac:dyDescent="0.15">
      <c r="A782" s="85"/>
      <c r="B782" s="86"/>
      <c r="C782" s="86"/>
      <c r="D782" s="86"/>
      <c r="E782" s="86"/>
      <c r="F782" s="87"/>
      <c r="G782" s="504" t="s">
        <v>496</v>
      </c>
      <c r="H782" s="505"/>
      <c r="I782" s="505"/>
      <c r="J782" s="505"/>
      <c r="K782" s="506"/>
      <c r="L782" s="507" t="s">
        <v>497</v>
      </c>
      <c r="M782" s="508"/>
      <c r="N782" s="508"/>
      <c r="O782" s="508"/>
      <c r="P782" s="508"/>
      <c r="Q782" s="508"/>
      <c r="R782" s="508"/>
      <c r="S782" s="508"/>
      <c r="T782" s="508"/>
      <c r="U782" s="508"/>
      <c r="V782" s="508"/>
      <c r="W782" s="508"/>
      <c r="X782" s="509"/>
      <c r="Y782" s="510">
        <v>34</v>
      </c>
      <c r="Z782" s="511"/>
      <c r="AA782" s="511"/>
      <c r="AB782" s="512"/>
      <c r="AC782" s="504" t="s">
        <v>496</v>
      </c>
      <c r="AD782" s="505"/>
      <c r="AE782" s="505"/>
      <c r="AF782" s="505"/>
      <c r="AG782" s="506"/>
      <c r="AH782" s="507" t="s">
        <v>507</v>
      </c>
      <c r="AI782" s="508"/>
      <c r="AJ782" s="508"/>
      <c r="AK782" s="508"/>
      <c r="AL782" s="508"/>
      <c r="AM782" s="508"/>
      <c r="AN782" s="508"/>
      <c r="AO782" s="508"/>
      <c r="AP782" s="508"/>
      <c r="AQ782" s="508"/>
      <c r="AR782" s="508"/>
      <c r="AS782" s="508"/>
      <c r="AT782" s="509"/>
      <c r="AU782" s="510">
        <v>5</v>
      </c>
      <c r="AV782" s="511"/>
      <c r="AW782" s="511"/>
      <c r="AX782" s="513"/>
    </row>
    <row r="783" spans="1:50" ht="24.75" customHeight="1" x14ac:dyDescent="0.15">
      <c r="A783" s="85"/>
      <c r="B783" s="86"/>
      <c r="C783" s="86"/>
      <c r="D783" s="86"/>
      <c r="E783" s="86"/>
      <c r="F783" s="87"/>
      <c r="G783" s="476" t="s">
        <v>493</v>
      </c>
      <c r="H783" s="477"/>
      <c r="I783" s="477"/>
      <c r="J783" s="477"/>
      <c r="K783" s="478"/>
      <c r="L783" s="479" t="s">
        <v>506</v>
      </c>
      <c r="M783" s="480"/>
      <c r="N783" s="480"/>
      <c r="O783" s="480"/>
      <c r="P783" s="480"/>
      <c r="Q783" s="480"/>
      <c r="R783" s="480"/>
      <c r="S783" s="480"/>
      <c r="T783" s="480"/>
      <c r="U783" s="480"/>
      <c r="V783" s="480"/>
      <c r="W783" s="480"/>
      <c r="X783" s="481"/>
      <c r="Y783" s="482">
        <v>20</v>
      </c>
      <c r="Z783" s="483"/>
      <c r="AA783" s="483"/>
      <c r="AB783" s="484"/>
      <c r="AC783" s="476"/>
      <c r="AD783" s="477"/>
      <c r="AE783" s="477"/>
      <c r="AF783" s="477"/>
      <c r="AG783" s="478"/>
      <c r="AH783" s="479"/>
      <c r="AI783" s="480"/>
      <c r="AJ783" s="480"/>
      <c r="AK783" s="480"/>
      <c r="AL783" s="480"/>
      <c r="AM783" s="480"/>
      <c r="AN783" s="480"/>
      <c r="AO783" s="480"/>
      <c r="AP783" s="480"/>
      <c r="AQ783" s="480"/>
      <c r="AR783" s="480"/>
      <c r="AS783" s="480"/>
      <c r="AT783" s="481"/>
      <c r="AU783" s="482"/>
      <c r="AV783" s="483"/>
      <c r="AW783" s="483"/>
      <c r="AX783" s="485"/>
    </row>
    <row r="784" spans="1:50" ht="24.75" customHeight="1" x14ac:dyDescent="0.15">
      <c r="A784" s="85"/>
      <c r="B784" s="86"/>
      <c r="C784" s="86"/>
      <c r="D784" s="86"/>
      <c r="E784" s="86"/>
      <c r="F784" s="87"/>
      <c r="G784" s="476" t="s">
        <v>505</v>
      </c>
      <c r="H784" s="477"/>
      <c r="I784" s="477"/>
      <c r="J784" s="477"/>
      <c r="K784" s="478"/>
      <c r="L784" s="479" t="s">
        <v>36</v>
      </c>
      <c r="M784" s="480"/>
      <c r="N784" s="480"/>
      <c r="O784" s="480"/>
      <c r="P784" s="480"/>
      <c r="Q784" s="480"/>
      <c r="R784" s="480"/>
      <c r="S784" s="480"/>
      <c r="T784" s="480"/>
      <c r="U784" s="480"/>
      <c r="V784" s="480"/>
      <c r="W784" s="480"/>
      <c r="X784" s="481"/>
      <c r="Y784" s="482">
        <v>16</v>
      </c>
      <c r="Z784" s="483"/>
      <c r="AA784" s="483"/>
      <c r="AB784" s="484"/>
      <c r="AC784" s="476"/>
      <c r="AD784" s="477"/>
      <c r="AE784" s="477"/>
      <c r="AF784" s="477"/>
      <c r="AG784" s="478"/>
      <c r="AH784" s="479"/>
      <c r="AI784" s="480"/>
      <c r="AJ784" s="480"/>
      <c r="AK784" s="480"/>
      <c r="AL784" s="480"/>
      <c r="AM784" s="480"/>
      <c r="AN784" s="480"/>
      <c r="AO784" s="480"/>
      <c r="AP784" s="480"/>
      <c r="AQ784" s="480"/>
      <c r="AR784" s="480"/>
      <c r="AS784" s="480"/>
      <c r="AT784" s="481"/>
      <c r="AU784" s="482"/>
      <c r="AV784" s="483"/>
      <c r="AW784" s="483"/>
      <c r="AX784" s="485"/>
    </row>
    <row r="785" spans="1:50" ht="24.75" hidden="1" customHeight="1" x14ac:dyDescent="0.15">
      <c r="A785" s="85"/>
      <c r="B785" s="86"/>
      <c r="C785" s="86"/>
      <c r="D785" s="86"/>
      <c r="E785" s="86"/>
      <c r="F785" s="87"/>
      <c r="G785" s="476"/>
      <c r="H785" s="477"/>
      <c r="I785" s="477"/>
      <c r="J785" s="477"/>
      <c r="K785" s="478"/>
      <c r="L785" s="479"/>
      <c r="M785" s="480"/>
      <c r="N785" s="480"/>
      <c r="O785" s="480"/>
      <c r="P785" s="480"/>
      <c r="Q785" s="480"/>
      <c r="R785" s="480"/>
      <c r="S785" s="480"/>
      <c r="T785" s="480"/>
      <c r="U785" s="480"/>
      <c r="V785" s="480"/>
      <c r="W785" s="480"/>
      <c r="X785" s="481"/>
      <c r="Y785" s="482"/>
      <c r="Z785" s="483"/>
      <c r="AA785" s="483"/>
      <c r="AB785" s="484"/>
      <c r="AC785" s="476"/>
      <c r="AD785" s="477"/>
      <c r="AE785" s="477"/>
      <c r="AF785" s="477"/>
      <c r="AG785" s="478"/>
      <c r="AH785" s="479"/>
      <c r="AI785" s="480"/>
      <c r="AJ785" s="480"/>
      <c r="AK785" s="480"/>
      <c r="AL785" s="480"/>
      <c r="AM785" s="480"/>
      <c r="AN785" s="480"/>
      <c r="AO785" s="480"/>
      <c r="AP785" s="480"/>
      <c r="AQ785" s="480"/>
      <c r="AR785" s="480"/>
      <c r="AS785" s="480"/>
      <c r="AT785" s="481"/>
      <c r="AU785" s="482"/>
      <c r="AV785" s="483"/>
      <c r="AW785" s="483"/>
      <c r="AX785" s="485"/>
    </row>
    <row r="786" spans="1:50" ht="24.75" hidden="1" customHeight="1" x14ac:dyDescent="0.15">
      <c r="A786" s="85"/>
      <c r="B786" s="86"/>
      <c r="C786" s="86"/>
      <c r="D786" s="86"/>
      <c r="E786" s="86"/>
      <c r="F786" s="87"/>
      <c r="G786" s="476"/>
      <c r="H786" s="477"/>
      <c r="I786" s="477"/>
      <c r="J786" s="477"/>
      <c r="K786" s="478"/>
      <c r="L786" s="479"/>
      <c r="M786" s="480"/>
      <c r="N786" s="480"/>
      <c r="O786" s="480"/>
      <c r="P786" s="480"/>
      <c r="Q786" s="480"/>
      <c r="R786" s="480"/>
      <c r="S786" s="480"/>
      <c r="T786" s="480"/>
      <c r="U786" s="480"/>
      <c r="V786" s="480"/>
      <c r="W786" s="480"/>
      <c r="X786" s="481"/>
      <c r="Y786" s="482"/>
      <c r="Z786" s="483"/>
      <c r="AA786" s="483"/>
      <c r="AB786" s="484"/>
      <c r="AC786" s="476"/>
      <c r="AD786" s="477"/>
      <c r="AE786" s="477"/>
      <c r="AF786" s="477"/>
      <c r="AG786" s="478"/>
      <c r="AH786" s="479"/>
      <c r="AI786" s="480"/>
      <c r="AJ786" s="480"/>
      <c r="AK786" s="480"/>
      <c r="AL786" s="480"/>
      <c r="AM786" s="480"/>
      <c r="AN786" s="480"/>
      <c r="AO786" s="480"/>
      <c r="AP786" s="480"/>
      <c r="AQ786" s="480"/>
      <c r="AR786" s="480"/>
      <c r="AS786" s="480"/>
      <c r="AT786" s="481"/>
      <c r="AU786" s="482"/>
      <c r="AV786" s="483"/>
      <c r="AW786" s="483"/>
      <c r="AX786" s="485"/>
    </row>
    <row r="787" spans="1:50" ht="24.75" hidden="1" customHeight="1" x14ac:dyDescent="0.15">
      <c r="A787" s="85"/>
      <c r="B787" s="86"/>
      <c r="C787" s="86"/>
      <c r="D787" s="86"/>
      <c r="E787" s="86"/>
      <c r="F787" s="87"/>
      <c r="G787" s="476"/>
      <c r="H787" s="477"/>
      <c r="I787" s="477"/>
      <c r="J787" s="477"/>
      <c r="K787" s="478"/>
      <c r="L787" s="479"/>
      <c r="M787" s="480"/>
      <c r="N787" s="480"/>
      <c r="O787" s="480"/>
      <c r="P787" s="480"/>
      <c r="Q787" s="480"/>
      <c r="R787" s="480"/>
      <c r="S787" s="480"/>
      <c r="T787" s="480"/>
      <c r="U787" s="480"/>
      <c r="V787" s="480"/>
      <c r="W787" s="480"/>
      <c r="X787" s="481"/>
      <c r="Y787" s="482"/>
      <c r="Z787" s="483"/>
      <c r="AA787" s="483"/>
      <c r="AB787" s="484"/>
      <c r="AC787" s="476"/>
      <c r="AD787" s="477"/>
      <c r="AE787" s="477"/>
      <c r="AF787" s="477"/>
      <c r="AG787" s="478"/>
      <c r="AH787" s="479"/>
      <c r="AI787" s="480"/>
      <c r="AJ787" s="480"/>
      <c r="AK787" s="480"/>
      <c r="AL787" s="480"/>
      <c r="AM787" s="480"/>
      <c r="AN787" s="480"/>
      <c r="AO787" s="480"/>
      <c r="AP787" s="480"/>
      <c r="AQ787" s="480"/>
      <c r="AR787" s="480"/>
      <c r="AS787" s="480"/>
      <c r="AT787" s="481"/>
      <c r="AU787" s="482"/>
      <c r="AV787" s="483"/>
      <c r="AW787" s="483"/>
      <c r="AX787" s="485"/>
    </row>
    <row r="788" spans="1:50" ht="24.75" hidden="1" customHeight="1" x14ac:dyDescent="0.15">
      <c r="A788" s="85"/>
      <c r="B788" s="86"/>
      <c r="C788" s="86"/>
      <c r="D788" s="86"/>
      <c r="E788" s="86"/>
      <c r="F788" s="87"/>
      <c r="G788" s="476"/>
      <c r="H788" s="477"/>
      <c r="I788" s="477"/>
      <c r="J788" s="477"/>
      <c r="K788" s="478"/>
      <c r="L788" s="479"/>
      <c r="M788" s="480"/>
      <c r="N788" s="480"/>
      <c r="O788" s="480"/>
      <c r="P788" s="480"/>
      <c r="Q788" s="480"/>
      <c r="R788" s="480"/>
      <c r="S788" s="480"/>
      <c r="T788" s="480"/>
      <c r="U788" s="480"/>
      <c r="V788" s="480"/>
      <c r="W788" s="480"/>
      <c r="X788" s="481"/>
      <c r="Y788" s="482"/>
      <c r="Z788" s="483"/>
      <c r="AA788" s="483"/>
      <c r="AB788" s="484"/>
      <c r="AC788" s="476"/>
      <c r="AD788" s="477"/>
      <c r="AE788" s="477"/>
      <c r="AF788" s="477"/>
      <c r="AG788" s="478"/>
      <c r="AH788" s="479"/>
      <c r="AI788" s="480"/>
      <c r="AJ788" s="480"/>
      <c r="AK788" s="480"/>
      <c r="AL788" s="480"/>
      <c r="AM788" s="480"/>
      <c r="AN788" s="480"/>
      <c r="AO788" s="480"/>
      <c r="AP788" s="480"/>
      <c r="AQ788" s="480"/>
      <c r="AR788" s="480"/>
      <c r="AS788" s="480"/>
      <c r="AT788" s="481"/>
      <c r="AU788" s="482"/>
      <c r="AV788" s="483"/>
      <c r="AW788" s="483"/>
      <c r="AX788" s="485"/>
    </row>
    <row r="789" spans="1:50" ht="24.75" hidden="1" customHeight="1" x14ac:dyDescent="0.15">
      <c r="A789" s="85"/>
      <c r="B789" s="86"/>
      <c r="C789" s="86"/>
      <c r="D789" s="86"/>
      <c r="E789" s="86"/>
      <c r="F789" s="87"/>
      <c r="G789" s="476"/>
      <c r="H789" s="477"/>
      <c r="I789" s="477"/>
      <c r="J789" s="477"/>
      <c r="K789" s="478"/>
      <c r="L789" s="479"/>
      <c r="M789" s="480"/>
      <c r="N789" s="480"/>
      <c r="O789" s="480"/>
      <c r="P789" s="480"/>
      <c r="Q789" s="480"/>
      <c r="R789" s="480"/>
      <c r="S789" s="480"/>
      <c r="T789" s="480"/>
      <c r="U789" s="480"/>
      <c r="V789" s="480"/>
      <c r="W789" s="480"/>
      <c r="X789" s="481"/>
      <c r="Y789" s="482"/>
      <c r="Z789" s="483"/>
      <c r="AA789" s="483"/>
      <c r="AB789" s="484"/>
      <c r="AC789" s="476"/>
      <c r="AD789" s="477"/>
      <c r="AE789" s="477"/>
      <c r="AF789" s="477"/>
      <c r="AG789" s="478"/>
      <c r="AH789" s="479"/>
      <c r="AI789" s="480"/>
      <c r="AJ789" s="480"/>
      <c r="AK789" s="480"/>
      <c r="AL789" s="480"/>
      <c r="AM789" s="480"/>
      <c r="AN789" s="480"/>
      <c r="AO789" s="480"/>
      <c r="AP789" s="480"/>
      <c r="AQ789" s="480"/>
      <c r="AR789" s="480"/>
      <c r="AS789" s="480"/>
      <c r="AT789" s="481"/>
      <c r="AU789" s="482"/>
      <c r="AV789" s="483"/>
      <c r="AW789" s="483"/>
      <c r="AX789" s="485"/>
    </row>
    <row r="790" spans="1:50" ht="24.75" hidden="1" customHeight="1" x14ac:dyDescent="0.15">
      <c r="A790" s="85"/>
      <c r="B790" s="86"/>
      <c r="C790" s="86"/>
      <c r="D790" s="86"/>
      <c r="E790" s="86"/>
      <c r="F790" s="87"/>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0" ht="24.75" hidden="1" customHeight="1" x14ac:dyDescent="0.15">
      <c r="A791" s="85"/>
      <c r="B791" s="86"/>
      <c r="C791" s="86"/>
      <c r="D791" s="86"/>
      <c r="E791" s="86"/>
      <c r="F791" s="87"/>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0" ht="24.75" customHeight="1" x14ac:dyDescent="0.15">
      <c r="A792" s="85"/>
      <c r="B792" s="86"/>
      <c r="C792" s="86"/>
      <c r="D792" s="86"/>
      <c r="E792" s="86"/>
      <c r="F792" s="87"/>
      <c r="G792" s="486" t="s">
        <v>63</v>
      </c>
      <c r="H792" s="487"/>
      <c r="I792" s="487"/>
      <c r="J792" s="487"/>
      <c r="K792" s="487"/>
      <c r="L792" s="488"/>
      <c r="M792" s="379"/>
      <c r="N792" s="379"/>
      <c r="O792" s="379"/>
      <c r="P792" s="379"/>
      <c r="Q792" s="379"/>
      <c r="R792" s="379"/>
      <c r="S792" s="379"/>
      <c r="T792" s="379"/>
      <c r="U792" s="379"/>
      <c r="V792" s="379"/>
      <c r="W792" s="379"/>
      <c r="X792" s="380"/>
      <c r="Y792" s="489">
        <f>SUM(Y782:AB791)</f>
        <v>70</v>
      </c>
      <c r="Z792" s="490"/>
      <c r="AA792" s="490"/>
      <c r="AB792" s="491"/>
      <c r="AC792" s="486" t="s">
        <v>63</v>
      </c>
      <c r="AD792" s="487"/>
      <c r="AE792" s="487"/>
      <c r="AF792" s="487"/>
      <c r="AG792" s="487"/>
      <c r="AH792" s="488"/>
      <c r="AI792" s="379"/>
      <c r="AJ792" s="379"/>
      <c r="AK792" s="379"/>
      <c r="AL792" s="379"/>
      <c r="AM792" s="379"/>
      <c r="AN792" s="379"/>
      <c r="AO792" s="379"/>
      <c r="AP792" s="379"/>
      <c r="AQ792" s="379"/>
      <c r="AR792" s="379"/>
      <c r="AS792" s="379"/>
      <c r="AT792" s="380"/>
      <c r="AU792" s="489">
        <f>SUM(AU782:AX791)</f>
        <v>5</v>
      </c>
      <c r="AV792" s="490"/>
      <c r="AW792" s="490"/>
      <c r="AX792" s="492"/>
    </row>
    <row r="793" spans="1:50" ht="24.75" customHeight="1" x14ac:dyDescent="0.15">
      <c r="A793" s="85"/>
      <c r="B793" s="86"/>
      <c r="C793" s="86"/>
      <c r="D793" s="86"/>
      <c r="E793" s="86"/>
      <c r="F793" s="87"/>
      <c r="G793" s="493" t="s">
        <v>512</v>
      </c>
      <c r="H793" s="494"/>
      <c r="I793" s="494"/>
      <c r="J793" s="494"/>
      <c r="K793" s="494"/>
      <c r="L793" s="494"/>
      <c r="M793" s="494"/>
      <c r="N793" s="494"/>
      <c r="O793" s="494"/>
      <c r="P793" s="494"/>
      <c r="Q793" s="494"/>
      <c r="R793" s="494"/>
      <c r="S793" s="494"/>
      <c r="T793" s="494"/>
      <c r="U793" s="494"/>
      <c r="V793" s="494"/>
      <c r="W793" s="494"/>
      <c r="X793" s="494"/>
      <c r="Y793" s="494"/>
      <c r="Z793" s="494"/>
      <c r="AA793" s="494"/>
      <c r="AB793" s="495"/>
      <c r="AC793" s="493" t="s">
        <v>528</v>
      </c>
      <c r="AD793" s="494"/>
      <c r="AE793" s="494"/>
      <c r="AF793" s="494"/>
      <c r="AG793" s="494"/>
      <c r="AH793" s="494"/>
      <c r="AI793" s="494"/>
      <c r="AJ793" s="494"/>
      <c r="AK793" s="494"/>
      <c r="AL793" s="494"/>
      <c r="AM793" s="494"/>
      <c r="AN793" s="494"/>
      <c r="AO793" s="494"/>
      <c r="AP793" s="494"/>
      <c r="AQ793" s="494"/>
      <c r="AR793" s="494"/>
      <c r="AS793" s="494"/>
      <c r="AT793" s="494"/>
      <c r="AU793" s="494"/>
      <c r="AV793" s="494"/>
      <c r="AW793" s="494"/>
      <c r="AX793" s="496"/>
    </row>
    <row r="794" spans="1:50" ht="24.75" customHeight="1" x14ac:dyDescent="0.15">
      <c r="A794" s="85"/>
      <c r="B794" s="86"/>
      <c r="C794" s="86"/>
      <c r="D794" s="86"/>
      <c r="E794" s="86"/>
      <c r="F794" s="87"/>
      <c r="G794" s="497" t="s">
        <v>53</v>
      </c>
      <c r="H794" s="286"/>
      <c r="I794" s="286"/>
      <c r="J794" s="286"/>
      <c r="K794" s="286"/>
      <c r="L794" s="498" t="s">
        <v>57</v>
      </c>
      <c r="M794" s="286"/>
      <c r="N794" s="286"/>
      <c r="O794" s="286"/>
      <c r="P794" s="286"/>
      <c r="Q794" s="286"/>
      <c r="R794" s="286"/>
      <c r="S794" s="286"/>
      <c r="T794" s="286"/>
      <c r="U794" s="286"/>
      <c r="V794" s="286"/>
      <c r="W794" s="286"/>
      <c r="X794" s="499"/>
      <c r="Y794" s="500" t="s">
        <v>60</v>
      </c>
      <c r="Z794" s="501"/>
      <c r="AA794" s="501"/>
      <c r="AB794" s="502"/>
      <c r="AC794" s="497" t="s">
        <v>53</v>
      </c>
      <c r="AD794" s="286"/>
      <c r="AE794" s="286"/>
      <c r="AF794" s="286"/>
      <c r="AG794" s="286"/>
      <c r="AH794" s="498" t="s">
        <v>57</v>
      </c>
      <c r="AI794" s="286"/>
      <c r="AJ794" s="286"/>
      <c r="AK794" s="286"/>
      <c r="AL794" s="286"/>
      <c r="AM794" s="286"/>
      <c r="AN794" s="286"/>
      <c r="AO794" s="286"/>
      <c r="AP794" s="286"/>
      <c r="AQ794" s="286"/>
      <c r="AR794" s="286"/>
      <c r="AS794" s="286"/>
      <c r="AT794" s="499"/>
      <c r="AU794" s="500" t="s">
        <v>60</v>
      </c>
      <c r="AV794" s="501"/>
      <c r="AW794" s="501"/>
      <c r="AX794" s="503"/>
    </row>
    <row r="795" spans="1:50" ht="24.75" customHeight="1" x14ac:dyDescent="0.15">
      <c r="A795" s="85"/>
      <c r="B795" s="86"/>
      <c r="C795" s="86"/>
      <c r="D795" s="86"/>
      <c r="E795" s="86"/>
      <c r="F795" s="87"/>
      <c r="G795" s="504" t="s">
        <v>496</v>
      </c>
      <c r="H795" s="505"/>
      <c r="I795" s="505"/>
      <c r="J795" s="505"/>
      <c r="K795" s="506"/>
      <c r="L795" s="507" t="s">
        <v>367</v>
      </c>
      <c r="M795" s="508"/>
      <c r="N795" s="508"/>
      <c r="O795" s="508"/>
      <c r="P795" s="508"/>
      <c r="Q795" s="508"/>
      <c r="R795" s="508"/>
      <c r="S795" s="508"/>
      <c r="T795" s="508"/>
      <c r="U795" s="508"/>
      <c r="V795" s="508"/>
      <c r="W795" s="508"/>
      <c r="X795" s="509"/>
      <c r="Y795" s="510">
        <v>0.8</v>
      </c>
      <c r="Z795" s="511"/>
      <c r="AA795" s="511"/>
      <c r="AB795" s="512"/>
      <c r="AC795" s="504" t="s">
        <v>529</v>
      </c>
      <c r="AD795" s="505"/>
      <c r="AE795" s="505"/>
      <c r="AF795" s="505"/>
      <c r="AG795" s="506"/>
      <c r="AH795" s="507" t="s">
        <v>14</v>
      </c>
      <c r="AI795" s="508"/>
      <c r="AJ795" s="508"/>
      <c r="AK795" s="508"/>
      <c r="AL795" s="508"/>
      <c r="AM795" s="508"/>
      <c r="AN795" s="508"/>
      <c r="AO795" s="508"/>
      <c r="AP795" s="508"/>
      <c r="AQ795" s="508"/>
      <c r="AR795" s="508"/>
      <c r="AS795" s="508"/>
      <c r="AT795" s="509"/>
      <c r="AU795" s="510">
        <v>0.5</v>
      </c>
      <c r="AV795" s="511"/>
      <c r="AW795" s="511"/>
      <c r="AX795" s="513"/>
    </row>
    <row r="796" spans="1:50" ht="24.75" customHeight="1" x14ac:dyDescent="0.15">
      <c r="A796" s="85"/>
      <c r="B796" s="86"/>
      <c r="C796" s="86"/>
      <c r="D796" s="86"/>
      <c r="E796" s="86"/>
      <c r="F796" s="87"/>
      <c r="G796" s="476" t="s">
        <v>493</v>
      </c>
      <c r="H796" s="477"/>
      <c r="I796" s="477"/>
      <c r="J796" s="477"/>
      <c r="K796" s="478"/>
      <c r="L796" s="479" t="s">
        <v>508</v>
      </c>
      <c r="M796" s="480"/>
      <c r="N796" s="480"/>
      <c r="O796" s="480"/>
      <c r="P796" s="480"/>
      <c r="Q796" s="480"/>
      <c r="R796" s="480"/>
      <c r="S796" s="480"/>
      <c r="T796" s="480"/>
      <c r="U796" s="480"/>
      <c r="V796" s="480"/>
      <c r="W796" s="480"/>
      <c r="X796" s="481"/>
      <c r="Y796" s="482">
        <v>1.2</v>
      </c>
      <c r="Z796" s="483"/>
      <c r="AA796" s="483"/>
      <c r="AB796" s="484"/>
      <c r="AC796" s="476" t="s">
        <v>135</v>
      </c>
      <c r="AD796" s="477"/>
      <c r="AE796" s="477"/>
      <c r="AF796" s="477"/>
      <c r="AG796" s="478"/>
      <c r="AH796" s="479" t="s">
        <v>277</v>
      </c>
      <c r="AI796" s="480"/>
      <c r="AJ796" s="480"/>
      <c r="AK796" s="480"/>
      <c r="AL796" s="480"/>
      <c r="AM796" s="480"/>
      <c r="AN796" s="480"/>
      <c r="AO796" s="480"/>
      <c r="AP796" s="480"/>
      <c r="AQ796" s="480"/>
      <c r="AR796" s="480"/>
      <c r="AS796" s="480"/>
      <c r="AT796" s="481"/>
      <c r="AU796" s="482">
        <v>0.2</v>
      </c>
      <c r="AV796" s="483"/>
      <c r="AW796" s="483"/>
      <c r="AX796" s="485"/>
    </row>
    <row r="797" spans="1:50" ht="24.75" hidden="1" customHeight="1" x14ac:dyDescent="0.15">
      <c r="A797" s="85"/>
      <c r="B797" s="86"/>
      <c r="C797" s="86"/>
      <c r="D797" s="86"/>
      <c r="E797" s="86"/>
      <c r="F797" s="87"/>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0" ht="24.75" hidden="1" customHeight="1" x14ac:dyDescent="0.15">
      <c r="A798" s="85"/>
      <c r="B798" s="86"/>
      <c r="C798" s="86"/>
      <c r="D798" s="86"/>
      <c r="E798" s="86"/>
      <c r="F798" s="87"/>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0" ht="24.75" hidden="1" customHeight="1" x14ac:dyDescent="0.15">
      <c r="A799" s="85"/>
      <c r="B799" s="86"/>
      <c r="C799" s="86"/>
      <c r="D799" s="86"/>
      <c r="E799" s="86"/>
      <c r="F799" s="87"/>
      <c r="G799" s="476"/>
      <c r="H799" s="477"/>
      <c r="I799" s="477"/>
      <c r="J799" s="477"/>
      <c r="K799" s="478"/>
      <c r="L799" s="479"/>
      <c r="M799" s="480"/>
      <c r="N799" s="480"/>
      <c r="O799" s="480"/>
      <c r="P799" s="480"/>
      <c r="Q799" s="480"/>
      <c r="R799" s="480"/>
      <c r="S799" s="480"/>
      <c r="T799" s="480"/>
      <c r="U799" s="480"/>
      <c r="V799" s="480"/>
      <c r="W799" s="480"/>
      <c r="X799" s="481"/>
      <c r="Y799" s="482"/>
      <c r="Z799" s="483"/>
      <c r="AA799" s="483"/>
      <c r="AB799" s="484"/>
      <c r="AC799" s="476"/>
      <c r="AD799" s="477"/>
      <c r="AE799" s="477"/>
      <c r="AF799" s="477"/>
      <c r="AG799" s="478"/>
      <c r="AH799" s="479"/>
      <c r="AI799" s="480"/>
      <c r="AJ799" s="480"/>
      <c r="AK799" s="480"/>
      <c r="AL799" s="480"/>
      <c r="AM799" s="480"/>
      <c r="AN799" s="480"/>
      <c r="AO799" s="480"/>
      <c r="AP799" s="480"/>
      <c r="AQ799" s="480"/>
      <c r="AR799" s="480"/>
      <c r="AS799" s="480"/>
      <c r="AT799" s="481"/>
      <c r="AU799" s="482"/>
      <c r="AV799" s="483"/>
      <c r="AW799" s="483"/>
      <c r="AX799" s="485"/>
    </row>
    <row r="800" spans="1:50" ht="24.75" hidden="1" customHeight="1" x14ac:dyDescent="0.15">
      <c r="A800" s="85"/>
      <c r="B800" s="86"/>
      <c r="C800" s="86"/>
      <c r="D800" s="86"/>
      <c r="E800" s="86"/>
      <c r="F800" s="87"/>
      <c r="G800" s="476"/>
      <c r="H800" s="477"/>
      <c r="I800" s="477"/>
      <c r="J800" s="477"/>
      <c r="K800" s="478"/>
      <c r="L800" s="479"/>
      <c r="M800" s="480"/>
      <c r="N800" s="480"/>
      <c r="O800" s="480"/>
      <c r="P800" s="480"/>
      <c r="Q800" s="480"/>
      <c r="R800" s="480"/>
      <c r="S800" s="480"/>
      <c r="T800" s="480"/>
      <c r="U800" s="480"/>
      <c r="V800" s="480"/>
      <c r="W800" s="480"/>
      <c r="X800" s="481"/>
      <c r="Y800" s="482"/>
      <c r="Z800" s="483"/>
      <c r="AA800" s="483"/>
      <c r="AB800" s="484"/>
      <c r="AC800" s="476"/>
      <c r="AD800" s="477"/>
      <c r="AE800" s="477"/>
      <c r="AF800" s="477"/>
      <c r="AG800" s="478"/>
      <c r="AH800" s="479"/>
      <c r="AI800" s="480"/>
      <c r="AJ800" s="480"/>
      <c r="AK800" s="480"/>
      <c r="AL800" s="480"/>
      <c r="AM800" s="480"/>
      <c r="AN800" s="480"/>
      <c r="AO800" s="480"/>
      <c r="AP800" s="480"/>
      <c r="AQ800" s="480"/>
      <c r="AR800" s="480"/>
      <c r="AS800" s="480"/>
      <c r="AT800" s="481"/>
      <c r="AU800" s="482"/>
      <c r="AV800" s="483"/>
      <c r="AW800" s="483"/>
      <c r="AX800" s="485"/>
    </row>
    <row r="801" spans="1:50" ht="24.75" hidden="1" customHeight="1" x14ac:dyDescent="0.15">
      <c r="A801" s="85"/>
      <c r="B801" s="86"/>
      <c r="C801" s="86"/>
      <c r="D801" s="86"/>
      <c r="E801" s="86"/>
      <c r="F801" s="87"/>
      <c r="G801" s="476"/>
      <c r="H801" s="477"/>
      <c r="I801" s="477"/>
      <c r="J801" s="477"/>
      <c r="K801" s="478"/>
      <c r="L801" s="479"/>
      <c r="M801" s="480"/>
      <c r="N801" s="480"/>
      <c r="O801" s="480"/>
      <c r="P801" s="480"/>
      <c r="Q801" s="480"/>
      <c r="R801" s="480"/>
      <c r="S801" s="480"/>
      <c r="T801" s="480"/>
      <c r="U801" s="480"/>
      <c r="V801" s="480"/>
      <c r="W801" s="480"/>
      <c r="X801" s="481"/>
      <c r="Y801" s="482"/>
      <c r="Z801" s="483"/>
      <c r="AA801" s="483"/>
      <c r="AB801" s="484"/>
      <c r="AC801" s="476"/>
      <c r="AD801" s="477"/>
      <c r="AE801" s="477"/>
      <c r="AF801" s="477"/>
      <c r="AG801" s="478"/>
      <c r="AH801" s="479"/>
      <c r="AI801" s="480"/>
      <c r="AJ801" s="480"/>
      <c r="AK801" s="480"/>
      <c r="AL801" s="480"/>
      <c r="AM801" s="480"/>
      <c r="AN801" s="480"/>
      <c r="AO801" s="480"/>
      <c r="AP801" s="480"/>
      <c r="AQ801" s="480"/>
      <c r="AR801" s="480"/>
      <c r="AS801" s="480"/>
      <c r="AT801" s="481"/>
      <c r="AU801" s="482"/>
      <c r="AV801" s="483"/>
      <c r="AW801" s="483"/>
      <c r="AX801" s="485"/>
    </row>
    <row r="802" spans="1:50" ht="24.75" hidden="1" customHeight="1" x14ac:dyDescent="0.15">
      <c r="A802" s="85"/>
      <c r="B802" s="86"/>
      <c r="C802" s="86"/>
      <c r="D802" s="86"/>
      <c r="E802" s="86"/>
      <c r="F802" s="87"/>
      <c r="G802" s="476"/>
      <c r="H802" s="477"/>
      <c r="I802" s="477"/>
      <c r="J802" s="477"/>
      <c r="K802" s="478"/>
      <c r="L802" s="479"/>
      <c r="M802" s="480"/>
      <c r="N802" s="480"/>
      <c r="O802" s="480"/>
      <c r="P802" s="480"/>
      <c r="Q802" s="480"/>
      <c r="R802" s="480"/>
      <c r="S802" s="480"/>
      <c r="T802" s="480"/>
      <c r="U802" s="480"/>
      <c r="V802" s="480"/>
      <c r="W802" s="480"/>
      <c r="X802" s="481"/>
      <c r="Y802" s="482"/>
      <c r="Z802" s="483"/>
      <c r="AA802" s="483"/>
      <c r="AB802" s="484"/>
      <c r="AC802" s="476"/>
      <c r="AD802" s="477"/>
      <c r="AE802" s="477"/>
      <c r="AF802" s="477"/>
      <c r="AG802" s="478"/>
      <c r="AH802" s="479"/>
      <c r="AI802" s="480"/>
      <c r="AJ802" s="480"/>
      <c r="AK802" s="480"/>
      <c r="AL802" s="480"/>
      <c r="AM802" s="480"/>
      <c r="AN802" s="480"/>
      <c r="AO802" s="480"/>
      <c r="AP802" s="480"/>
      <c r="AQ802" s="480"/>
      <c r="AR802" s="480"/>
      <c r="AS802" s="480"/>
      <c r="AT802" s="481"/>
      <c r="AU802" s="482"/>
      <c r="AV802" s="483"/>
      <c r="AW802" s="483"/>
      <c r="AX802" s="485"/>
    </row>
    <row r="803" spans="1:50" ht="24.75" hidden="1" customHeight="1" x14ac:dyDescent="0.15">
      <c r="A803" s="85"/>
      <c r="B803" s="86"/>
      <c r="C803" s="86"/>
      <c r="D803" s="86"/>
      <c r="E803" s="86"/>
      <c r="F803" s="87"/>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row>
    <row r="804" spans="1:50" ht="24.75" hidden="1" customHeight="1" x14ac:dyDescent="0.15">
      <c r="A804" s="85"/>
      <c r="B804" s="86"/>
      <c r="C804" s="86"/>
      <c r="D804" s="86"/>
      <c r="E804" s="86"/>
      <c r="F804" s="87"/>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row>
    <row r="805" spans="1:50" ht="24.75" customHeight="1" x14ac:dyDescent="0.15">
      <c r="A805" s="85"/>
      <c r="B805" s="86"/>
      <c r="C805" s="86"/>
      <c r="D805" s="86"/>
      <c r="E805" s="86"/>
      <c r="F805" s="87"/>
      <c r="G805" s="486" t="s">
        <v>63</v>
      </c>
      <c r="H805" s="487"/>
      <c r="I805" s="487"/>
      <c r="J805" s="487"/>
      <c r="K805" s="487"/>
      <c r="L805" s="488"/>
      <c r="M805" s="379"/>
      <c r="N805" s="379"/>
      <c r="O805" s="379"/>
      <c r="P805" s="379"/>
      <c r="Q805" s="379"/>
      <c r="R805" s="379"/>
      <c r="S805" s="379"/>
      <c r="T805" s="379"/>
      <c r="U805" s="379"/>
      <c r="V805" s="379"/>
      <c r="W805" s="379"/>
      <c r="X805" s="380"/>
      <c r="Y805" s="489">
        <f>SUM(Y795:AB804)</f>
        <v>2</v>
      </c>
      <c r="Z805" s="490"/>
      <c r="AA805" s="490"/>
      <c r="AB805" s="491"/>
      <c r="AC805" s="486" t="s">
        <v>63</v>
      </c>
      <c r="AD805" s="487"/>
      <c r="AE805" s="487"/>
      <c r="AF805" s="487"/>
      <c r="AG805" s="487"/>
      <c r="AH805" s="488"/>
      <c r="AI805" s="379"/>
      <c r="AJ805" s="379"/>
      <c r="AK805" s="379"/>
      <c r="AL805" s="379"/>
      <c r="AM805" s="379"/>
      <c r="AN805" s="379"/>
      <c r="AO805" s="379"/>
      <c r="AP805" s="379"/>
      <c r="AQ805" s="379"/>
      <c r="AR805" s="379"/>
      <c r="AS805" s="379"/>
      <c r="AT805" s="380"/>
      <c r="AU805" s="489">
        <f>SUM(AU795:AX804)</f>
        <v>0.7</v>
      </c>
      <c r="AV805" s="490"/>
      <c r="AW805" s="490"/>
      <c r="AX805" s="492"/>
    </row>
    <row r="806" spans="1:50" ht="24.75" hidden="1" customHeight="1" x14ac:dyDescent="0.15">
      <c r="A806" s="85"/>
      <c r="B806" s="86"/>
      <c r="C806" s="86"/>
      <c r="D806" s="86"/>
      <c r="E806" s="86"/>
      <c r="F806" s="87"/>
      <c r="G806" s="493" t="s">
        <v>509</v>
      </c>
      <c r="H806" s="494"/>
      <c r="I806" s="494"/>
      <c r="J806" s="494"/>
      <c r="K806" s="494"/>
      <c r="L806" s="494"/>
      <c r="M806" s="494"/>
      <c r="N806" s="494"/>
      <c r="O806" s="494"/>
      <c r="P806" s="494"/>
      <c r="Q806" s="494"/>
      <c r="R806" s="494"/>
      <c r="S806" s="494"/>
      <c r="T806" s="494"/>
      <c r="U806" s="494"/>
      <c r="V806" s="494"/>
      <c r="W806" s="494"/>
      <c r="X806" s="494"/>
      <c r="Y806" s="494"/>
      <c r="Z806" s="494"/>
      <c r="AA806" s="494"/>
      <c r="AB806" s="495"/>
      <c r="AC806" s="493" t="s">
        <v>511</v>
      </c>
      <c r="AD806" s="494"/>
      <c r="AE806" s="494"/>
      <c r="AF806" s="494"/>
      <c r="AG806" s="494"/>
      <c r="AH806" s="494"/>
      <c r="AI806" s="494"/>
      <c r="AJ806" s="494"/>
      <c r="AK806" s="494"/>
      <c r="AL806" s="494"/>
      <c r="AM806" s="494"/>
      <c r="AN806" s="494"/>
      <c r="AO806" s="494"/>
      <c r="AP806" s="494"/>
      <c r="AQ806" s="494"/>
      <c r="AR806" s="494"/>
      <c r="AS806" s="494"/>
      <c r="AT806" s="494"/>
      <c r="AU806" s="494"/>
      <c r="AV806" s="494"/>
      <c r="AW806" s="494"/>
      <c r="AX806" s="496"/>
    </row>
    <row r="807" spans="1:50" ht="24.75" hidden="1" customHeight="1" x14ac:dyDescent="0.15">
      <c r="A807" s="85"/>
      <c r="B807" s="86"/>
      <c r="C807" s="86"/>
      <c r="D807" s="86"/>
      <c r="E807" s="86"/>
      <c r="F807" s="87"/>
      <c r="G807" s="497" t="s">
        <v>53</v>
      </c>
      <c r="H807" s="286"/>
      <c r="I807" s="286"/>
      <c r="J807" s="286"/>
      <c r="K807" s="286"/>
      <c r="L807" s="498" t="s">
        <v>57</v>
      </c>
      <c r="M807" s="286"/>
      <c r="N807" s="286"/>
      <c r="O807" s="286"/>
      <c r="P807" s="286"/>
      <c r="Q807" s="286"/>
      <c r="R807" s="286"/>
      <c r="S807" s="286"/>
      <c r="T807" s="286"/>
      <c r="U807" s="286"/>
      <c r="V807" s="286"/>
      <c r="W807" s="286"/>
      <c r="X807" s="499"/>
      <c r="Y807" s="500" t="s">
        <v>60</v>
      </c>
      <c r="Z807" s="501"/>
      <c r="AA807" s="501"/>
      <c r="AB807" s="502"/>
      <c r="AC807" s="497" t="s">
        <v>53</v>
      </c>
      <c r="AD807" s="286"/>
      <c r="AE807" s="286"/>
      <c r="AF807" s="286"/>
      <c r="AG807" s="286"/>
      <c r="AH807" s="498" t="s">
        <v>57</v>
      </c>
      <c r="AI807" s="286"/>
      <c r="AJ807" s="286"/>
      <c r="AK807" s="286"/>
      <c r="AL807" s="286"/>
      <c r="AM807" s="286"/>
      <c r="AN807" s="286"/>
      <c r="AO807" s="286"/>
      <c r="AP807" s="286"/>
      <c r="AQ807" s="286"/>
      <c r="AR807" s="286"/>
      <c r="AS807" s="286"/>
      <c r="AT807" s="499"/>
      <c r="AU807" s="500" t="s">
        <v>60</v>
      </c>
      <c r="AV807" s="501"/>
      <c r="AW807" s="501"/>
      <c r="AX807" s="503"/>
    </row>
    <row r="808" spans="1:50" ht="24.75" hidden="1" customHeight="1" x14ac:dyDescent="0.15">
      <c r="A808" s="85"/>
      <c r="B808" s="86"/>
      <c r="C808" s="86"/>
      <c r="D808" s="86"/>
      <c r="E808" s="86"/>
      <c r="F808" s="87"/>
      <c r="G808" s="504"/>
      <c r="H808" s="505"/>
      <c r="I808" s="505"/>
      <c r="J808" s="505"/>
      <c r="K808" s="506"/>
      <c r="L808" s="507"/>
      <c r="M808" s="508"/>
      <c r="N808" s="508"/>
      <c r="O808" s="508"/>
      <c r="P808" s="508"/>
      <c r="Q808" s="508"/>
      <c r="R808" s="508"/>
      <c r="S808" s="508"/>
      <c r="T808" s="508"/>
      <c r="U808" s="508"/>
      <c r="V808" s="508"/>
      <c r="W808" s="508"/>
      <c r="X808" s="509"/>
      <c r="Y808" s="510"/>
      <c r="Z808" s="511"/>
      <c r="AA808" s="511"/>
      <c r="AB808" s="512"/>
      <c r="AC808" s="504"/>
      <c r="AD808" s="505"/>
      <c r="AE808" s="505"/>
      <c r="AF808" s="505"/>
      <c r="AG808" s="506"/>
      <c r="AH808" s="507"/>
      <c r="AI808" s="508"/>
      <c r="AJ808" s="508"/>
      <c r="AK808" s="508"/>
      <c r="AL808" s="508"/>
      <c r="AM808" s="508"/>
      <c r="AN808" s="508"/>
      <c r="AO808" s="508"/>
      <c r="AP808" s="508"/>
      <c r="AQ808" s="508"/>
      <c r="AR808" s="508"/>
      <c r="AS808" s="508"/>
      <c r="AT808" s="509"/>
      <c r="AU808" s="510"/>
      <c r="AV808" s="511"/>
      <c r="AW808" s="511"/>
      <c r="AX808" s="513"/>
    </row>
    <row r="809" spans="1:50" ht="24.75" hidden="1" customHeight="1" x14ac:dyDescent="0.15">
      <c r="A809" s="85"/>
      <c r="B809" s="86"/>
      <c r="C809" s="86"/>
      <c r="D809" s="86"/>
      <c r="E809" s="86"/>
      <c r="F809" s="87"/>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row>
    <row r="810" spans="1:50" ht="24.75" hidden="1" customHeight="1" x14ac:dyDescent="0.15">
      <c r="A810" s="85"/>
      <c r="B810" s="86"/>
      <c r="C810" s="86"/>
      <c r="D810" s="86"/>
      <c r="E810" s="86"/>
      <c r="F810" s="87"/>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row>
    <row r="811" spans="1:50" ht="24.75" hidden="1" customHeight="1" x14ac:dyDescent="0.15">
      <c r="A811" s="85"/>
      <c r="B811" s="86"/>
      <c r="C811" s="86"/>
      <c r="D811" s="86"/>
      <c r="E811" s="86"/>
      <c r="F811" s="87"/>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row>
    <row r="812" spans="1:50" ht="24.75" hidden="1" customHeight="1" x14ac:dyDescent="0.15">
      <c r="A812" s="85"/>
      <c r="B812" s="86"/>
      <c r="C812" s="86"/>
      <c r="D812" s="86"/>
      <c r="E812" s="86"/>
      <c r="F812" s="87"/>
      <c r="G812" s="476"/>
      <c r="H812" s="477"/>
      <c r="I812" s="477"/>
      <c r="J812" s="477"/>
      <c r="K812" s="478"/>
      <c r="L812" s="479"/>
      <c r="M812" s="480"/>
      <c r="N812" s="480"/>
      <c r="O812" s="480"/>
      <c r="P812" s="480"/>
      <c r="Q812" s="480"/>
      <c r="R812" s="480"/>
      <c r="S812" s="480"/>
      <c r="T812" s="480"/>
      <c r="U812" s="480"/>
      <c r="V812" s="480"/>
      <c r="W812" s="480"/>
      <c r="X812" s="481"/>
      <c r="Y812" s="482"/>
      <c r="Z812" s="483"/>
      <c r="AA812" s="483"/>
      <c r="AB812" s="484"/>
      <c r="AC812" s="476"/>
      <c r="AD812" s="477"/>
      <c r="AE812" s="477"/>
      <c r="AF812" s="477"/>
      <c r="AG812" s="478"/>
      <c r="AH812" s="479"/>
      <c r="AI812" s="480"/>
      <c r="AJ812" s="480"/>
      <c r="AK812" s="480"/>
      <c r="AL812" s="480"/>
      <c r="AM812" s="480"/>
      <c r="AN812" s="480"/>
      <c r="AO812" s="480"/>
      <c r="AP812" s="480"/>
      <c r="AQ812" s="480"/>
      <c r="AR812" s="480"/>
      <c r="AS812" s="480"/>
      <c r="AT812" s="481"/>
      <c r="AU812" s="482"/>
      <c r="AV812" s="483"/>
      <c r="AW812" s="483"/>
      <c r="AX812" s="485"/>
    </row>
    <row r="813" spans="1:50" ht="24.75" hidden="1" customHeight="1" x14ac:dyDescent="0.15">
      <c r="A813" s="85"/>
      <c r="B813" s="86"/>
      <c r="C813" s="86"/>
      <c r="D813" s="86"/>
      <c r="E813" s="86"/>
      <c r="F813" s="87"/>
      <c r="G813" s="476"/>
      <c r="H813" s="477"/>
      <c r="I813" s="477"/>
      <c r="J813" s="477"/>
      <c r="K813" s="478"/>
      <c r="L813" s="479"/>
      <c r="M813" s="480"/>
      <c r="N813" s="480"/>
      <c r="O813" s="480"/>
      <c r="P813" s="480"/>
      <c r="Q813" s="480"/>
      <c r="R813" s="480"/>
      <c r="S813" s="480"/>
      <c r="T813" s="480"/>
      <c r="U813" s="480"/>
      <c r="V813" s="480"/>
      <c r="W813" s="480"/>
      <c r="X813" s="481"/>
      <c r="Y813" s="482"/>
      <c r="Z813" s="483"/>
      <c r="AA813" s="483"/>
      <c r="AB813" s="484"/>
      <c r="AC813" s="476"/>
      <c r="AD813" s="477"/>
      <c r="AE813" s="477"/>
      <c r="AF813" s="477"/>
      <c r="AG813" s="478"/>
      <c r="AH813" s="479"/>
      <c r="AI813" s="480"/>
      <c r="AJ813" s="480"/>
      <c r="AK813" s="480"/>
      <c r="AL813" s="480"/>
      <c r="AM813" s="480"/>
      <c r="AN813" s="480"/>
      <c r="AO813" s="480"/>
      <c r="AP813" s="480"/>
      <c r="AQ813" s="480"/>
      <c r="AR813" s="480"/>
      <c r="AS813" s="480"/>
      <c r="AT813" s="481"/>
      <c r="AU813" s="482"/>
      <c r="AV813" s="483"/>
      <c r="AW813" s="483"/>
      <c r="AX813" s="485"/>
    </row>
    <row r="814" spans="1:50" ht="24.75" hidden="1" customHeight="1" x14ac:dyDescent="0.15">
      <c r="A814" s="85"/>
      <c r="B814" s="86"/>
      <c r="C814" s="86"/>
      <c r="D814" s="86"/>
      <c r="E814" s="86"/>
      <c r="F814" s="87"/>
      <c r="G814" s="476"/>
      <c r="H814" s="477"/>
      <c r="I814" s="477"/>
      <c r="J814" s="477"/>
      <c r="K814" s="478"/>
      <c r="L814" s="479"/>
      <c r="M814" s="480"/>
      <c r="N814" s="480"/>
      <c r="O814" s="480"/>
      <c r="P814" s="480"/>
      <c r="Q814" s="480"/>
      <c r="R814" s="480"/>
      <c r="S814" s="480"/>
      <c r="T814" s="480"/>
      <c r="U814" s="480"/>
      <c r="V814" s="480"/>
      <c r="W814" s="480"/>
      <c r="X814" s="481"/>
      <c r="Y814" s="482"/>
      <c r="Z814" s="483"/>
      <c r="AA814" s="483"/>
      <c r="AB814" s="484"/>
      <c r="AC814" s="476"/>
      <c r="AD814" s="477"/>
      <c r="AE814" s="477"/>
      <c r="AF814" s="477"/>
      <c r="AG814" s="478"/>
      <c r="AH814" s="479"/>
      <c r="AI814" s="480"/>
      <c r="AJ814" s="480"/>
      <c r="AK814" s="480"/>
      <c r="AL814" s="480"/>
      <c r="AM814" s="480"/>
      <c r="AN814" s="480"/>
      <c r="AO814" s="480"/>
      <c r="AP814" s="480"/>
      <c r="AQ814" s="480"/>
      <c r="AR814" s="480"/>
      <c r="AS814" s="480"/>
      <c r="AT814" s="481"/>
      <c r="AU814" s="482"/>
      <c r="AV814" s="483"/>
      <c r="AW814" s="483"/>
      <c r="AX814" s="485"/>
    </row>
    <row r="815" spans="1:50" ht="24.75" hidden="1" customHeight="1" x14ac:dyDescent="0.15">
      <c r="A815" s="85"/>
      <c r="B815" s="86"/>
      <c r="C815" s="86"/>
      <c r="D815" s="86"/>
      <c r="E815" s="86"/>
      <c r="F815" s="87"/>
      <c r="G815" s="476"/>
      <c r="H815" s="477"/>
      <c r="I815" s="477"/>
      <c r="J815" s="477"/>
      <c r="K815" s="478"/>
      <c r="L815" s="479"/>
      <c r="M815" s="480"/>
      <c r="N815" s="480"/>
      <c r="O815" s="480"/>
      <c r="P815" s="480"/>
      <c r="Q815" s="480"/>
      <c r="R815" s="480"/>
      <c r="S815" s="480"/>
      <c r="T815" s="480"/>
      <c r="U815" s="480"/>
      <c r="V815" s="480"/>
      <c r="W815" s="480"/>
      <c r="X815" s="481"/>
      <c r="Y815" s="482"/>
      <c r="Z815" s="483"/>
      <c r="AA815" s="483"/>
      <c r="AB815" s="484"/>
      <c r="AC815" s="476"/>
      <c r="AD815" s="477"/>
      <c r="AE815" s="477"/>
      <c r="AF815" s="477"/>
      <c r="AG815" s="478"/>
      <c r="AH815" s="479"/>
      <c r="AI815" s="480"/>
      <c r="AJ815" s="480"/>
      <c r="AK815" s="480"/>
      <c r="AL815" s="480"/>
      <c r="AM815" s="480"/>
      <c r="AN815" s="480"/>
      <c r="AO815" s="480"/>
      <c r="AP815" s="480"/>
      <c r="AQ815" s="480"/>
      <c r="AR815" s="480"/>
      <c r="AS815" s="480"/>
      <c r="AT815" s="481"/>
      <c r="AU815" s="482"/>
      <c r="AV815" s="483"/>
      <c r="AW815" s="483"/>
      <c r="AX815" s="485"/>
    </row>
    <row r="816" spans="1:50" ht="24.75" hidden="1" customHeight="1" x14ac:dyDescent="0.15">
      <c r="A816" s="85"/>
      <c r="B816" s="86"/>
      <c r="C816" s="86"/>
      <c r="D816" s="86"/>
      <c r="E816" s="86"/>
      <c r="F816" s="87"/>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row>
    <row r="817" spans="1:50" ht="24.75" hidden="1" customHeight="1" x14ac:dyDescent="0.15">
      <c r="A817" s="85"/>
      <c r="B817" s="86"/>
      <c r="C817" s="86"/>
      <c r="D817" s="86"/>
      <c r="E817" s="86"/>
      <c r="F817" s="87"/>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row>
    <row r="818" spans="1:50" ht="24.75" hidden="1" customHeight="1" x14ac:dyDescent="0.15">
      <c r="A818" s="85"/>
      <c r="B818" s="86"/>
      <c r="C818" s="86"/>
      <c r="D818" s="86"/>
      <c r="E818" s="86"/>
      <c r="F818" s="87"/>
      <c r="G818" s="486" t="s">
        <v>63</v>
      </c>
      <c r="H818" s="487"/>
      <c r="I818" s="487"/>
      <c r="J818" s="487"/>
      <c r="K818" s="487"/>
      <c r="L818" s="488"/>
      <c r="M818" s="379"/>
      <c r="N818" s="379"/>
      <c r="O818" s="379"/>
      <c r="P818" s="379"/>
      <c r="Q818" s="379"/>
      <c r="R818" s="379"/>
      <c r="S818" s="379"/>
      <c r="T818" s="379"/>
      <c r="U818" s="379"/>
      <c r="V818" s="379"/>
      <c r="W818" s="379"/>
      <c r="X818" s="380"/>
      <c r="Y818" s="489">
        <f>SUM(Y808:AB817)</f>
        <v>0</v>
      </c>
      <c r="Z818" s="490"/>
      <c r="AA818" s="490"/>
      <c r="AB818" s="491"/>
      <c r="AC818" s="486" t="s">
        <v>63</v>
      </c>
      <c r="AD818" s="487"/>
      <c r="AE818" s="487"/>
      <c r="AF818" s="487"/>
      <c r="AG818" s="487"/>
      <c r="AH818" s="488"/>
      <c r="AI818" s="379"/>
      <c r="AJ818" s="379"/>
      <c r="AK818" s="379"/>
      <c r="AL818" s="379"/>
      <c r="AM818" s="379"/>
      <c r="AN818" s="379"/>
      <c r="AO818" s="379"/>
      <c r="AP818" s="379"/>
      <c r="AQ818" s="379"/>
      <c r="AR818" s="379"/>
      <c r="AS818" s="379"/>
      <c r="AT818" s="380"/>
      <c r="AU818" s="489">
        <f>SUM(AU808:AX817)</f>
        <v>0</v>
      </c>
      <c r="AV818" s="490"/>
      <c r="AW818" s="490"/>
      <c r="AX818" s="492"/>
    </row>
    <row r="819" spans="1:50" ht="24.75" hidden="1" customHeight="1" x14ac:dyDescent="0.15">
      <c r="A819" s="85"/>
      <c r="B819" s="86"/>
      <c r="C819" s="86"/>
      <c r="D819" s="86"/>
      <c r="E819" s="86"/>
      <c r="F819" s="87"/>
      <c r="G819" s="493" t="s">
        <v>322</v>
      </c>
      <c r="H819" s="494"/>
      <c r="I819" s="494"/>
      <c r="J819" s="494"/>
      <c r="K819" s="494"/>
      <c r="L819" s="494"/>
      <c r="M819" s="494"/>
      <c r="N819" s="494"/>
      <c r="O819" s="494"/>
      <c r="P819" s="494"/>
      <c r="Q819" s="494"/>
      <c r="R819" s="494"/>
      <c r="S819" s="494"/>
      <c r="T819" s="494"/>
      <c r="U819" s="494"/>
      <c r="V819" s="494"/>
      <c r="W819" s="494"/>
      <c r="X819" s="494"/>
      <c r="Y819" s="494"/>
      <c r="Z819" s="494"/>
      <c r="AA819" s="494"/>
      <c r="AB819" s="495"/>
      <c r="AC819" s="493" t="s">
        <v>258</v>
      </c>
      <c r="AD819" s="494"/>
      <c r="AE819" s="494"/>
      <c r="AF819" s="494"/>
      <c r="AG819" s="494"/>
      <c r="AH819" s="494"/>
      <c r="AI819" s="494"/>
      <c r="AJ819" s="494"/>
      <c r="AK819" s="494"/>
      <c r="AL819" s="494"/>
      <c r="AM819" s="494"/>
      <c r="AN819" s="494"/>
      <c r="AO819" s="494"/>
      <c r="AP819" s="494"/>
      <c r="AQ819" s="494"/>
      <c r="AR819" s="494"/>
      <c r="AS819" s="494"/>
      <c r="AT819" s="494"/>
      <c r="AU819" s="494"/>
      <c r="AV819" s="494"/>
      <c r="AW819" s="494"/>
      <c r="AX819" s="496"/>
    </row>
    <row r="820" spans="1:50" ht="24.75" hidden="1" customHeight="1" x14ac:dyDescent="0.15">
      <c r="A820" s="85"/>
      <c r="B820" s="86"/>
      <c r="C820" s="86"/>
      <c r="D820" s="86"/>
      <c r="E820" s="86"/>
      <c r="F820" s="87"/>
      <c r="G820" s="497" t="s">
        <v>53</v>
      </c>
      <c r="H820" s="286"/>
      <c r="I820" s="286"/>
      <c r="J820" s="286"/>
      <c r="K820" s="286"/>
      <c r="L820" s="498" t="s">
        <v>57</v>
      </c>
      <c r="M820" s="286"/>
      <c r="N820" s="286"/>
      <c r="O820" s="286"/>
      <c r="P820" s="286"/>
      <c r="Q820" s="286"/>
      <c r="R820" s="286"/>
      <c r="S820" s="286"/>
      <c r="T820" s="286"/>
      <c r="U820" s="286"/>
      <c r="V820" s="286"/>
      <c r="W820" s="286"/>
      <c r="X820" s="499"/>
      <c r="Y820" s="500" t="s">
        <v>60</v>
      </c>
      <c r="Z820" s="501"/>
      <c r="AA820" s="501"/>
      <c r="AB820" s="502"/>
      <c r="AC820" s="497" t="s">
        <v>53</v>
      </c>
      <c r="AD820" s="286"/>
      <c r="AE820" s="286"/>
      <c r="AF820" s="286"/>
      <c r="AG820" s="286"/>
      <c r="AH820" s="498" t="s">
        <v>57</v>
      </c>
      <c r="AI820" s="286"/>
      <c r="AJ820" s="286"/>
      <c r="AK820" s="286"/>
      <c r="AL820" s="286"/>
      <c r="AM820" s="286"/>
      <c r="AN820" s="286"/>
      <c r="AO820" s="286"/>
      <c r="AP820" s="286"/>
      <c r="AQ820" s="286"/>
      <c r="AR820" s="286"/>
      <c r="AS820" s="286"/>
      <c r="AT820" s="499"/>
      <c r="AU820" s="500" t="s">
        <v>60</v>
      </c>
      <c r="AV820" s="501"/>
      <c r="AW820" s="501"/>
      <c r="AX820" s="503"/>
    </row>
    <row r="821" spans="1:50" s="1" customFormat="1" ht="24.75" hidden="1" customHeight="1" x14ac:dyDescent="0.15">
      <c r="A821" s="85"/>
      <c r="B821" s="86"/>
      <c r="C821" s="86"/>
      <c r="D821" s="86"/>
      <c r="E821" s="86"/>
      <c r="F821" s="87"/>
      <c r="G821" s="504"/>
      <c r="H821" s="505"/>
      <c r="I821" s="505"/>
      <c r="J821" s="505"/>
      <c r="K821" s="506"/>
      <c r="L821" s="507"/>
      <c r="M821" s="508"/>
      <c r="N821" s="508"/>
      <c r="O821" s="508"/>
      <c r="P821" s="508"/>
      <c r="Q821" s="508"/>
      <c r="R821" s="508"/>
      <c r="S821" s="508"/>
      <c r="T821" s="508"/>
      <c r="U821" s="508"/>
      <c r="V821" s="508"/>
      <c r="W821" s="508"/>
      <c r="X821" s="509"/>
      <c r="Y821" s="510"/>
      <c r="Z821" s="511"/>
      <c r="AA821" s="511"/>
      <c r="AB821" s="512"/>
      <c r="AC821" s="504"/>
      <c r="AD821" s="505"/>
      <c r="AE821" s="505"/>
      <c r="AF821" s="505"/>
      <c r="AG821" s="506"/>
      <c r="AH821" s="507"/>
      <c r="AI821" s="508"/>
      <c r="AJ821" s="508"/>
      <c r="AK821" s="508"/>
      <c r="AL821" s="508"/>
      <c r="AM821" s="508"/>
      <c r="AN821" s="508"/>
      <c r="AO821" s="508"/>
      <c r="AP821" s="508"/>
      <c r="AQ821" s="508"/>
      <c r="AR821" s="508"/>
      <c r="AS821" s="508"/>
      <c r="AT821" s="509"/>
      <c r="AU821" s="510"/>
      <c r="AV821" s="511"/>
      <c r="AW821" s="511"/>
      <c r="AX821" s="513"/>
    </row>
    <row r="822" spans="1:50" ht="24.75" hidden="1" customHeight="1" x14ac:dyDescent="0.15">
      <c r="A822" s="85"/>
      <c r="B822" s="86"/>
      <c r="C822" s="86"/>
      <c r="D822" s="86"/>
      <c r="E822" s="86"/>
      <c r="F822" s="87"/>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row>
    <row r="823" spans="1:50" ht="24.75" hidden="1" customHeight="1" x14ac:dyDescent="0.15">
      <c r="A823" s="85"/>
      <c r="B823" s="86"/>
      <c r="C823" s="86"/>
      <c r="D823" s="86"/>
      <c r="E823" s="86"/>
      <c r="F823" s="87"/>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row>
    <row r="824" spans="1:50" ht="24.75" hidden="1" customHeight="1" x14ac:dyDescent="0.15">
      <c r="A824" s="85"/>
      <c r="B824" s="86"/>
      <c r="C824" s="86"/>
      <c r="D824" s="86"/>
      <c r="E824" s="86"/>
      <c r="F824" s="87"/>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row>
    <row r="825" spans="1:50" ht="24.75" hidden="1" customHeight="1" x14ac:dyDescent="0.15">
      <c r="A825" s="85"/>
      <c r="B825" s="86"/>
      <c r="C825" s="86"/>
      <c r="D825" s="86"/>
      <c r="E825" s="86"/>
      <c r="F825" s="87"/>
      <c r="G825" s="476"/>
      <c r="H825" s="477"/>
      <c r="I825" s="477"/>
      <c r="J825" s="477"/>
      <c r="K825" s="478"/>
      <c r="L825" s="479"/>
      <c r="M825" s="480"/>
      <c r="N825" s="480"/>
      <c r="O825" s="480"/>
      <c r="P825" s="480"/>
      <c r="Q825" s="480"/>
      <c r="R825" s="480"/>
      <c r="S825" s="480"/>
      <c r="T825" s="480"/>
      <c r="U825" s="480"/>
      <c r="V825" s="480"/>
      <c r="W825" s="480"/>
      <c r="X825" s="481"/>
      <c r="Y825" s="482"/>
      <c r="Z825" s="483"/>
      <c r="AA825" s="483"/>
      <c r="AB825" s="484"/>
      <c r="AC825" s="476"/>
      <c r="AD825" s="477"/>
      <c r="AE825" s="477"/>
      <c r="AF825" s="477"/>
      <c r="AG825" s="478"/>
      <c r="AH825" s="479"/>
      <c r="AI825" s="480"/>
      <c r="AJ825" s="480"/>
      <c r="AK825" s="480"/>
      <c r="AL825" s="480"/>
      <c r="AM825" s="480"/>
      <c r="AN825" s="480"/>
      <c r="AO825" s="480"/>
      <c r="AP825" s="480"/>
      <c r="AQ825" s="480"/>
      <c r="AR825" s="480"/>
      <c r="AS825" s="480"/>
      <c r="AT825" s="481"/>
      <c r="AU825" s="482"/>
      <c r="AV825" s="483"/>
      <c r="AW825" s="483"/>
      <c r="AX825" s="485"/>
    </row>
    <row r="826" spans="1:50" ht="24.75" hidden="1" customHeight="1" x14ac:dyDescent="0.15">
      <c r="A826" s="85"/>
      <c r="B826" s="86"/>
      <c r="C826" s="86"/>
      <c r="D826" s="86"/>
      <c r="E826" s="86"/>
      <c r="F826" s="87"/>
      <c r="G826" s="476"/>
      <c r="H826" s="477"/>
      <c r="I826" s="477"/>
      <c r="J826" s="477"/>
      <c r="K826" s="478"/>
      <c r="L826" s="479"/>
      <c r="M826" s="480"/>
      <c r="N826" s="480"/>
      <c r="O826" s="480"/>
      <c r="P826" s="480"/>
      <c r="Q826" s="480"/>
      <c r="R826" s="480"/>
      <c r="S826" s="480"/>
      <c r="T826" s="480"/>
      <c r="U826" s="480"/>
      <c r="V826" s="480"/>
      <c r="W826" s="480"/>
      <c r="X826" s="481"/>
      <c r="Y826" s="482"/>
      <c r="Z826" s="483"/>
      <c r="AA826" s="483"/>
      <c r="AB826" s="484"/>
      <c r="AC826" s="476"/>
      <c r="AD826" s="477"/>
      <c r="AE826" s="477"/>
      <c r="AF826" s="477"/>
      <c r="AG826" s="478"/>
      <c r="AH826" s="479"/>
      <c r="AI826" s="480"/>
      <c r="AJ826" s="480"/>
      <c r="AK826" s="480"/>
      <c r="AL826" s="480"/>
      <c r="AM826" s="480"/>
      <c r="AN826" s="480"/>
      <c r="AO826" s="480"/>
      <c r="AP826" s="480"/>
      <c r="AQ826" s="480"/>
      <c r="AR826" s="480"/>
      <c r="AS826" s="480"/>
      <c r="AT826" s="481"/>
      <c r="AU826" s="482"/>
      <c r="AV826" s="483"/>
      <c r="AW826" s="483"/>
      <c r="AX826" s="485"/>
    </row>
    <row r="827" spans="1:50" ht="24.75" hidden="1" customHeight="1" x14ac:dyDescent="0.15">
      <c r="A827" s="85"/>
      <c r="B827" s="86"/>
      <c r="C827" s="86"/>
      <c r="D827" s="86"/>
      <c r="E827" s="86"/>
      <c r="F827" s="87"/>
      <c r="G827" s="476"/>
      <c r="H827" s="477"/>
      <c r="I827" s="477"/>
      <c r="J827" s="477"/>
      <c r="K827" s="478"/>
      <c r="L827" s="479"/>
      <c r="M827" s="480"/>
      <c r="N827" s="480"/>
      <c r="O827" s="480"/>
      <c r="P827" s="480"/>
      <c r="Q827" s="480"/>
      <c r="R827" s="480"/>
      <c r="S827" s="480"/>
      <c r="T827" s="480"/>
      <c r="U827" s="480"/>
      <c r="V827" s="480"/>
      <c r="W827" s="480"/>
      <c r="X827" s="481"/>
      <c r="Y827" s="482"/>
      <c r="Z827" s="483"/>
      <c r="AA827" s="483"/>
      <c r="AB827" s="484"/>
      <c r="AC827" s="476"/>
      <c r="AD827" s="477"/>
      <c r="AE827" s="477"/>
      <c r="AF827" s="477"/>
      <c r="AG827" s="478"/>
      <c r="AH827" s="479"/>
      <c r="AI827" s="480"/>
      <c r="AJ827" s="480"/>
      <c r="AK827" s="480"/>
      <c r="AL827" s="480"/>
      <c r="AM827" s="480"/>
      <c r="AN827" s="480"/>
      <c r="AO827" s="480"/>
      <c r="AP827" s="480"/>
      <c r="AQ827" s="480"/>
      <c r="AR827" s="480"/>
      <c r="AS827" s="480"/>
      <c r="AT827" s="481"/>
      <c r="AU827" s="482"/>
      <c r="AV827" s="483"/>
      <c r="AW827" s="483"/>
      <c r="AX827" s="485"/>
    </row>
    <row r="828" spans="1:50" ht="24.75" hidden="1" customHeight="1" x14ac:dyDescent="0.15">
      <c r="A828" s="85"/>
      <c r="B828" s="86"/>
      <c r="C828" s="86"/>
      <c r="D828" s="86"/>
      <c r="E828" s="86"/>
      <c r="F828" s="87"/>
      <c r="G828" s="476"/>
      <c r="H828" s="477"/>
      <c r="I828" s="477"/>
      <c r="J828" s="477"/>
      <c r="K828" s="478"/>
      <c r="L828" s="479"/>
      <c r="M828" s="480"/>
      <c r="N828" s="480"/>
      <c r="O828" s="480"/>
      <c r="P828" s="480"/>
      <c r="Q828" s="480"/>
      <c r="R828" s="480"/>
      <c r="S828" s="480"/>
      <c r="T828" s="480"/>
      <c r="U828" s="480"/>
      <c r="V828" s="480"/>
      <c r="W828" s="480"/>
      <c r="X828" s="481"/>
      <c r="Y828" s="482"/>
      <c r="Z828" s="483"/>
      <c r="AA828" s="483"/>
      <c r="AB828" s="484"/>
      <c r="AC828" s="476"/>
      <c r="AD828" s="477"/>
      <c r="AE828" s="477"/>
      <c r="AF828" s="477"/>
      <c r="AG828" s="478"/>
      <c r="AH828" s="479"/>
      <c r="AI828" s="480"/>
      <c r="AJ828" s="480"/>
      <c r="AK828" s="480"/>
      <c r="AL828" s="480"/>
      <c r="AM828" s="480"/>
      <c r="AN828" s="480"/>
      <c r="AO828" s="480"/>
      <c r="AP828" s="480"/>
      <c r="AQ828" s="480"/>
      <c r="AR828" s="480"/>
      <c r="AS828" s="480"/>
      <c r="AT828" s="481"/>
      <c r="AU828" s="482"/>
      <c r="AV828" s="483"/>
      <c r="AW828" s="483"/>
      <c r="AX828" s="485"/>
    </row>
    <row r="829" spans="1:50" ht="24.75" hidden="1" customHeight="1" x14ac:dyDescent="0.15">
      <c r="A829" s="85"/>
      <c r="B829" s="86"/>
      <c r="C829" s="86"/>
      <c r="D829" s="86"/>
      <c r="E829" s="86"/>
      <c r="F829" s="87"/>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row>
    <row r="830" spans="1:50" ht="24.75" hidden="1" customHeight="1" x14ac:dyDescent="0.15">
      <c r="A830" s="85"/>
      <c r="B830" s="86"/>
      <c r="C830" s="86"/>
      <c r="D830" s="86"/>
      <c r="E830" s="86"/>
      <c r="F830" s="87"/>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row>
    <row r="831" spans="1:50" ht="24.75" hidden="1" customHeight="1" x14ac:dyDescent="0.15">
      <c r="A831" s="85"/>
      <c r="B831" s="86"/>
      <c r="C831" s="86"/>
      <c r="D831" s="86"/>
      <c r="E831" s="86"/>
      <c r="F831" s="87"/>
      <c r="G831" s="486" t="s">
        <v>63</v>
      </c>
      <c r="H831" s="487"/>
      <c r="I831" s="487"/>
      <c r="J831" s="487"/>
      <c r="K831" s="487"/>
      <c r="L831" s="488"/>
      <c r="M831" s="379"/>
      <c r="N831" s="379"/>
      <c r="O831" s="379"/>
      <c r="P831" s="379"/>
      <c r="Q831" s="379"/>
      <c r="R831" s="379"/>
      <c r="S831" s="379"/>
      <c r="T831" s="379"/>
      <c r="U831" s="379"/>
      <c r="V831" s="379"/>
      <c r="W831" s="379"/>
      <c r="X831" s="380"/>
      <c r="Y831" s="489">
        <f>SUM(Y821:AB830)</f>
        <v>0</v>
      </c>
      <c r="Z831" s="490"/>
      <c r="AA831" s="490"/>
      <c r="AB831" s="491"/>
      <c r="AC831" s="486" t="s">
        <v>63</v>
      </c>
      <c r="AD831" s="487"/>
      <c r="AE831" s="487"/>
      <c r="AF831" s="487"/>
      <c r="AG831" s="487"/>
      <c r="AH831" s="488"/>
      <c r="AI831" s="379"/>
      <c r="AJ831" s="379"/>
      <c r="AK831" s="379"/>
      <c r="AL831" s="379"/>
      <c r="AM831" s="379"/>
      <c r="AN831" s="379"/>
      <c r="AO831" s="379"/>
      <c r="AP831" s="379"/>
      <c r="AQ831" s="379"/>
      <c r="AR831" s="379"/>
      <c r="AS831" s="379"/>
      <c r="AT831" s="380"/>
      <c r="AU831" s="489">
        <f>SUM(AU821:AX830)</f>
        <v>0</v>
      </c>
      <c r="AV831" s="490"/>
      <c r="AW831" s="490"/>
      <c r="AX831" s="492"/>
    </row>
    <row r="832" spans="1:50" ht="24.75" customHeight="1" x14ac:dyDescent="0.15">
      <c r="A832" s="471" t="s">
        <v>221</v>
      </c>
      <c r="B832" s="472"/>
      <c r="C832" s="472"/>
      <c r="D832" s="472"/>
      <c r="E832" s="472"/>
      <c r="F832" s="472"/>
      <c r="G832" s="472"/>
      <c r="H832" s="472"/>
      <c r="I832" s="472"/>
      <c r="J832" s="472"/>
      <c r="K832" s="472"/>
      <c r="L832" s="472"/>
      <c r="M832" s="472"/>
      <c r="N832" s="472"/>
      <c r="O832" s="472"/>
      <c r="P832" s="472"/>
      <c r="Q832" s="472"/>
      <c r="R832" s="472"/>
      <c r="S832" s="472"/>
      <c r="T832" s="472"/>
      <c r="U832" s="472"/>
      <c r="V832" s="472"/>
      <c r="W832" s="472"/>
      <c r="X832" s="472"/>
      <c r="Y832" s="472"/>
      <c r="Z832" s="472"/>
      <c r="AA832" s="472"/>
      <c r="AB832" s="472"/>
      <c r="AC832" s="472"/>
      <c r="AD832" s="472"/>
      <c r="AE832" s="472"/>
      <c r="AF832" s="472"/>
      <c r="AG832" s="472"/>
      <c r="AH832" s="472"/>
      <c r="AI832" s="472"/>
      <c r="AJ832" s="472"/>
      <c r="AK832" s="473"/>
      <c r="AL832" s="474" t="s">
        <v>368</v>
      </c>
      <c r="AM832" s="475"/>
      <c r="AN832" s="475"/>
      <c r="AO832" s="38" t="s">
        <v>248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72</v>
      </c>
      <c r="D837" s="460"/>
      <c r="E837" s="460"/>
      <c r="F837" s="460"/>
      <c r="G837" s="460"/>
      <c r="H837" s="460"/>
      <c r="I837" s="460"/>
      <c r="J837" s="239" t="s">
        <v>74</v>
      </c>
      <c r="K837" s="461"/>
      <c r="L837" s="461"/>
      <c r="M837" s="461"/>
      <c r="N837" s="461"/>
      <c r="O837" s="461"/>
      <c r="P837" s="460" t="s">
        <v>16</v>
      </c>
      <c r="Q837" s="460"/>
      <c r="R837" s="460"/>
      <c r="S837" s="460"/>
      <c r="T837" s="460"/>
      <c r="U837" s="460"/>
      <c r="V837" s="460"/>
      <c r="W837" s="460"/>
      <c r="X837" s="460"/>
      <c r="Y837" s="454" t="s">
        <v>332</v>
      </c>
      <c r="Z837" s="454"/>
      <c r="AA837" s="454"/>
      <c r="AB837" s="454"/>
      <c r="AC837" s="239" t="s">
        <v>283</v>
      </c>
      <c r="AD837" s="239"/>
      <c r="AE837" s="239"/>
      <c r="AF837" s="239"/>
      <c r="AG837" s="239"/>
      <c r="AH837" s="454" t="s">
        <v>380</v>
      </c>
      <c r="AI837" s="460"/>
      <c r="AJ837" s="460"/>
      <c r="AK837" s="460"/>
      <c r="AL837" s="460" t="s">
        <v>17</v>
      </c>
      <c r="AM837" s="460"/>
      <c r="AN837" s="460"/>
      <c r="AO837" s="415"/>
      <c r="AP837" s="239" t="s">
        <v>335</v>
      </c>
      <c r="AQ837" s="239"/>
      <c r="AR837" s="239"/>
      <c r="AS837" s="239"/>
      <c r="AT837" s="239"/>
      <c r="AU837" s="239"/>
      <c r="AV837" s="239"/>
      <c r="AW837" s="239"/>
      <c r="AX837" s="239"/>
    </row>
    <row r="838" spans="1:50" ht="70.5" customHeight="1" x14ac:dyDescent="0.15">
      <c r="A838" s="417">
        <v>1</v>
      </c>
      <c r="B838" s="417">
        <v>1</v>
      </c>
      <c r="C838" s="456" t="s">
        <v>514</v>
      </c>
      <c r="D838" s="456"/>
      <c r="E838" s="456"/>
      <c r="F838" s="456"/>
      <c r="G838" s="456"/>
      <c r="H838" s="456"/>
      <c r="I838" s="456"/>
      <c r="J838" s="419">
        <v>7010005016678</v>
      </c>
      <c r="K838" s="419"/>
      <c r="L838" s="419"/>
      <c r="M838" s="419"/>
      <c r="N838" s="419"/>
      <c r="O838" s="419"/>
      <c r="P838" s="420" t="s">
        <v>515</v>
      </c>
      <c r="Q838" s="420"/>
      <c r="R838" s="420"/>
      <c r="S838" s="420"/>
      <c r="T838" s="420"/>
      <c r="U838" s="420"/>
      <c r="V838" s="420"/>
      <c r="W838" s="420"/>
      <c r="X838" s="420"/>
      <c r="Y838" s="421">
        <v>54</v>
      </c>
      <c r="Z838" s="422"/>
      <c r="AA838" s="422"/>
      <c r="AB838" s="423"/>
      <c r="AC838" s="457" t="s">
        <v>20</v>
      </c>
      <c r="AD838" s="458"/>
      <c r="AE838" s="458"/>
      <c r="AF838" s="458"/>
      <c r="AG838" s="458"/>
      <c r="AH838" s="459">
        <v>1</v>
      </c>
      <c r="AI838" s="459"/>
      <c r="AJ838" s="459"/>
      <c r="AK838" s="459"/>
      <c r="AL838" s="426">
        <v>95.5</v>
      </c>
      <c r="AM838" s="427"/>
      <c r="AN838" s="427"/>
      <c r="AO838" s="428"/>
      <c r="AP838" s="235" t="s">
        <v>402</v>
      </c>
      <c r="AQ838" s="235"/>
      <c r="AR838" s="235"/>
      <c r="AS838" s="235"/>
      <c r="AT838" s="235"/>
      <c r="AU838" s="235"/>
      <c r="AV838" s="235"/>
      <c r="AW838" s="235"/>
      <c r="AX838" s="235"/>
    </row>
    <row r="839" spans="1:50" ht="68.25" customHeight="1" x14ac:dyDescent="0.15">
      <c r="A839" s="417">
        <v>2</v>
      </c>
      <c r="B839" s="417">
        <v>1</v>
      </c>
      <c r="C839" s="456" t="s">
        <v>514</v>
      </c>
      <c r="D839" s="456"/>
      <c r="E839" s="456"/>
      <c r="F839" s="456"/>
      <c r="G839" s="456"/>
      <c r="H839" s="456"/>
      <c r="I839" s="456"/>
      <c r="J839" s="419">
        <v>7010005016678</v>
      </c>
      <c r="K839" s="419"/>
      <c r="L839" s="419"/>
      <c r="M839" s="419"/>
      <c r="N839" s="419"/>
      <c r="O839" s="419"/>
      <c r="P839" s="420" t="s">
        <v>54</v>
      </c>
      <c r="Q839" s="420"/>
      <c r="R839" s="420"/>
      <c r="S839" s="420"/>
      <c r="T839" s="420"/>
      <c r="U839" s="420"/>
      <c r="V839" s="420"/>
      <c r="W839" s="420"/>
      <c r="X839" s="420"/>
      <c r="Y839" s="421">
        <v>16</v>
      </c>
      <c r="Z839" s="422"/>
      <c r="AA839" s="422"/>
      <c r="AB839" s="423"/>
      <c r="AC839" s="457" t="s">
        <v>20</v>
      </c>
      <c r="AD839" s="457"/>
      <c r="AE839" s="457"/>
      <c r="AF839" s="457"/>
      <c r="AG839" s="457"/>
      <c r="AH839" s="459">
        <v>1</v>
      </c>
      <c r="AI839" s="459"/>
      <c r="AJ839" s="459"/>
      <c r="AK839" s="459"/>
      <c r="AL839" s="426">
        <v>98.4</v>
      </c>
      <c r="AM839" s="427"/>
      <c r="AN839" s="427"/>
      <c r="AO839" s="428"/>
      <c r="AP839" s="235" t="s">
        <v>402</v>
      </c>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72</v>
      </c>
      <c r="D870" s="460"/>
      <c r="E870" s="460"/>
      <c r="F870" s="460"/>
      <c r="G870" s="460"/>
      <c r="H870" s="460"/>
      <c r="I870" s="460"/>
      <c r="J870" s="239" t="s">
        <v>74</v>
      </c>
      <c r="K870" s="461"/>
      <c r="L870" s="461"/>
      <c r="M870" s="461"/>
      <c r="N870" s="461"/>
      <c r="O870" s="461"/>
      <c r="P870" s="460" t="s">
        <v>16</v>
      </c>
      <c r="Q870" s="460"/>
      <c r="R870" s="460"/>
      <c r="S870" s="460"/>
      <c r="T870" s="460"/>
      <c r="U870" s="460"/>
      <c r="V870" s="460"/>
      <c r="W870" s="460"/>
      <c r="X870" s="460"/>
      <c r="Y870" s="454" t="s">
        <v>332</v>
      </c>
      <c r="Z870" s="454"/>
      <c r="AA870" s="454"/>
      <c r="AB870" s="454"/>
      <c r="AC870" s="239" t="s">
        <v>283</v>
      </c>
      <c r="AD870" s="239"/>
      <c r="AE870" s="239"/>
      <c r="AF870" s="239"/>
      <c r="AG870" s="239"/>
      <c r="AH870" s="454" t="s">
        <v>380</v>
      </c>
      <c r="AI870" s="460"/>
      <c r="AJ870" s="460"/>
      <c r="AK870" s="460"/>
      <c r="AL870" s="460" t="s">
        <v>17</v>
      </c>
      <c r="AM870" s="460"/>
      <c r="AN870" s="460"/>
      <c r="AO870" s="415"/>
      <c r="AP870" s="239" t="s">
        <v>335</v>
      </c>
      <c r="AQ870" s="239"/>
      <c r="AR870" s="239"/>
      <c r="AS870" s="239"/>
      <c r="AT870" s="239"/>
      <c r="AU870" s="239"/>
      <c r="AV870" s="239"/>
      <c r="AW870" s="239"/>
      <c r="AX870" s="239"/>
    </row>
    <row r="871" spans="1:50" ht="58.5" customHeight="1" x14ac:dyDescent="0.15">
      <c r="A871" s="417">
        <v>1</v>
      </c>
      <c r="B871" s="417">
        <v>1</v>
      </c>
      <c r="C871" s="456" t="s">
        <v>152</v>
      </c>
      <c r="D871" s="456"/>
      <c r="E871" s="456"/>
      <c r="F871" s="456"/>
      <c r="G871" s="456"/>
      <c r="H871" s="456"/>
      <c r="I871" s="456"/>
      <c r="J871" s="419">
        <v>3010401097680</v>
      </c>
      <c r="K871" s="419"/>
      <c r="L871" s="419"/>
      <c r="M871" s="419"/>
      <c r="N871" s="419"/>
      <c r="O871" s="419"/>
      <c r="P871" s="420" t="s">
        <v>516</v>
      </c>
      <c r="Q871" s="420"/>
      <c r="R871" s="420"/>
      <c r="S871" s="420"/>
      <c r="T871" s="420"/>
      <c r="U871" s="420"/>
      <c r="V871" s="420"/>
      <c r="W871" s="420"/>
      <c r="X871" s="420"/>
      <c r="Y871" s="421">
        <v>5</v>
      </c>
      <c r="Z871" s="422"/>
      <c r="AA871" s="422"/>
      <c r="AB871" s="423"/>
      <c r="AC871" s="457" t="s">
        <v>20</v>
      </c>
      <c r="AD871" s="458"/>
      <c r="AE871" s="458"/>
      <c r="AF871" s="458"/>
      <c r="AG871" s="458"/>
      <c r="AH871" s="459">
        <v>3</v>
      </c>
      <c r="AI871" s="459"/>
      <c r="AJ871" s="459"/>
      <c r="AK871" s="459"/>
      <c r="AL871" s="426">
        <v>91.6</v>
      </c>
      <c r="AM871" s="427"/>
      <c r="AN871" s="427"/>
      <c r="AO871" s="428"/>
      <c r="AP871" s="235" t="s">
        <v>402</v>
      </c>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72</v>
      </c>
      <c r="D903" s="460"/>
      <c r="E903" s="460"/>
      <c r="F903" s="460"/>
      <c r="G903" s="460"/>
      <c r="H903" s="460"/>
      <c r="I903" s="460"/>
      <c r="J903" s="239" t="s">
        <v>74</v>
      </c>
      <c r="K903" s="461"/>
      <c r="L903" s="461"/>
      <c r="M903" s="461"/>
      <c r="N903" s="461"/>
      <c r="O903" s="461"/>
      <c r="P903" s="460" t="s">
        <v>16</v>
      </c>
      <c r="Q903" s="460"/>
      <c r="R903" s="460"/>
      <c r="S903" s="460"/>
      <c r="T903" s="460"/>
      <c r="U903" s="460"/>
      <c r="V903" s="460"/>
      <c r="W903" s="460"/>
      <c r="X903" s="460"/>
      <c r="Y903" s="454" t="s">
        <v>332</v>
      </c>
      <c r="Z903" s="454"/>
      <c r="AA903" s="454"/>
      <c r="AB903" s="454"/>
      <c r="AC903" s="239" t="s">
        <v>283</v>
      </c>
      <c r="AD903" s="239"/>
      <c r="AE903" s="239"/>
      <c r="AF903" s="239"/>
      <c r="AG903" s="239"/>
      <c r="AH903" s="454" t="s">
        <v>380</v>
      </c>
      <c r="AI903" s="460"/>
      <c r="AJ903" s="460"/>
      <c r="AK903" s="460"/>
      <c r="AL903" s="460" t="s">
        <v>17</v>
      </c>
      <c r="AM903" s="460"/>
      <c r="AN903" s="460"/>
      <c r="AO903" s="415"/>
      <c r="AP903" s="239" t="s">
        <v>335</v>
      </c>
      <c r="AQ903" s="239"/>
      <c r="AR903" s="239"/>
      <c r="AS903" s="239"/>
      <c r="AT903" s="239"/>
      <c r="AU903" s="239"/>
      <c r="AV903" s="239"/>
      <c r="AW903" s="239"/>
      <c r="AX903" s="239"/>
    </row>
    <row r="904" spans="1:50" ht="61.5" customHeight="1" x14ac:dyDescent="0.15">
      <c r="A904" s="417">
        <v>1</v>
      </c>
      <c r="B904" s="417">
        <v>1</v>
      </c>
      <c r="C904" s="456" t="s">
        <v>479</v>
      </c>
      <c r="D904" s="456"/>
      <c r="E904" s="456"/>
      <c r="F904" s="456"/>
      <c r="G904" s="456"/>
      <c r="H904" s="456"/>
      <c r="I904" s="456"/>
      <c r="J904" s="419">
        <v>7010401052137</v>
      </c>
      <c r="K904" s="419"/>
      <c r="L904" s="419"/>
      <c r="M904" s="419"/>
      <c r="N904" s="419"/>
      <c r="O904" s="419"/>
      <c r="P904" s="420" t="s">
        <v>498</v>
      </c>
      <c r="Q904" s="420"/>
      <c r="R904" s="420"/>
      <c r="S904" s="420"/>
      <c r="T904" s="420"/>
      <c r="U904" s="420"/>
      <c r="V904" s="420"/>
      <c r="W904" s="420"/>
      <c r="X904" s="420"/>
      <c r="Y904" s="421">
        <v>2</v>
      </c>
      <c r="Z904" s="422"/>
      <c r="AA904" s="422"/>
      <c r="AB904" s="423"/>
      <c r="AC904" s="457" t="s">
        <v>20</v>
      </c>
      <c r="AD904" s="458"/>
      <c r="AE904" s="458"/>
      <c r="AF904" s="458"/>
      <c r="AG904" s="458"/>
      <c r="AH904" s="459">
        <v>1</v>
      </c>
      <c r="AI904" s="459"/>
      <c r="AJ904" s="459"/>
      <c r="AK904" s="459"/>
      <c r="AL904" s="426">
        <v>98</v>
      </c>
      <c r="AM904" s="427"/>
      <c r="AN904" s="427"/>
      <c r="AO904" s="428"/>
      <c r="AP904" s="235" t="s">
        <v>402</v>
      </c>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0"/>
      <c r="B936" s="460"/>
      <c r="C936" s="460" t="s">
        <v>72</v>
      </c>
      <c r="D936" s="460"/>
      <c r="E936" s="460"/>
      <c r="F936" s="460"/>
      <c r="G936" s="460"/>
      <c r="H936" s="460"/>
      <c r="I936" s="460"/>
      <c r="J936" s="239" t="s">
        <v>74</v>
      </c>
      <c r="K936" s="461"/>
      <c r="L936" s="461"/>
      <c r="M936" s="461"/>
      <c r="N936" s="461"/>
      <c r="O936" s="461"/>
      <c r="P936" s="460" t="s">
        <v>16</v>
      </c>
      <c r="Q936" s="460"/>
      <c r="R936" s="460"/>
      <c r="S936" s="460"/>
      <c r="T936" s="460"/>
      <c r="U936" s="460"/>
      <c r="V936" s="460"/>
      <c r="W936" s="460"/>
      <c r="X936" s="460"/>
      <c r="Y936" s="454" t="s">
        <v>332</v>
      </c>
      <c r="Z936" s="454"/>
      <c r="AA936" s="454"/>
      <c r="AB936" s="454"/>
      <c r="AC936" s="239" t="s">
        <v>283</v>
      </c>
      <c r="AD936" s="239"/>
      <c r="AE936" s="239"/>
      <c r="AF936" s="239"/>
      <c r="AG936" s="239"/>
      <c r="AH936" s="454" t="s">
        <v>380</v>
      </c>
      <c r="AI936" s="460"/>
      <c r="AJ936" s="460"/>
      <c r="AK936" s="460"/>
      <c r="AL936" s="460" t="s">
        <v>17</v>
      </c>
      <c r="AM936" s="460"/>
      <c r="AN936" s="460"/>
      <c r="AO936" s="415"/>
      <c r="AP936" s="239" t="s">
        <v>335</v>
      </c>
      <c r="AQ936" s="239"/>
      <c r="AR936" s="239"/>
      <c r="AS936" s="239"/>
      <c r="AT936" s="239"/>
      <c r="AU936" s="239"/>
      <c r="AV936" s="239"/>
      <c r="AW936" s="239"/>
      <c r="AX936" s="239"/>
    </row>
    <row r="937" spans="1:50" ht="69.75" customHeight="1" x14ac:dyDescent="0.15">
      <c r="A937" s="417">
        <v>1</v>
      </c>
      <c r="B937" s="417">
        <v>1</v>
      </c>
      <c r="C937" s="456" t="s">
        <v>530</v>
      </c>
      <c r="D937" s="456"/>
      <c r="E937" s="456"/>
      <c r="F937" s="456"/>
      <c r="G937" s="456"/>
      <c r="H937" s="456"/>
      <c r="I937" s="456"/>
      <c r="J937" s="419">
        <v>2000012100001</v>
      </c>
      <c r="K937" s="419"/>
      <c r="L937" s="419"/>
      <c r="M937" s="419"/>
      <c r="N937" s="419"/>
      <c r="O937" s="419"/>
      <c r="P937" s="420" t="s">
        <v>510</v>
      </c>
      <c r="Q937" s="420"/>
      <c r="R937" s="420"/>
      <c r="S937" s="420"/>
      <c r="T937" s="420"/>
      <c r="U937" s="420"/>
      <c r="V937" s="420"/>
      <c r="W937" s="420"/>
      <c r="X937" s="420"/>
      <c r="Y937" s="421">
        <v>0.7</v>
      </c>
      <c r="Z937" s="422"/>
      <c r="AA937" s="422"/>
      <c r="AB937" s="423"/>
      <c r="AC937" s="457" t="s">
        <v>135</v>
      </c>
      <c r="AD937" s="458"/>
      <c r="AE937" s="458"/>
      <c r="AF937" s="458"/>
      <c r="AG937" s="458"/>
      <c r="AH937" s="459" t="s">
        <v>402</v>
      </c>
      <c r="AI937" s="459"/>
      <c r="AJ937" s="459"/>
      <c r="AK937" s="459"/>
      <c r="AL937" s="426" t="s">
        <v>402</v>
      </c>
      <c r="AM937" s="427"/>
      <c r="AN937" s="427"/>
      <c r="AO937" s="428"/>
      <c r="AP937" s="235" t="s">
        <v>402</v>
      </c>
      <c r="AQ937" s="235"/>
      <c r="AR937" s="235"/>
      <c r="AS937" s="235"/>
      <c r="AT937" s="235"/>
      <c r="AU937" s="235"/>
      <c r="AV937" s="235"/>
      <c r="AW937" s="235"/>
      <c r="AX937" s="235"/>
    </row>
    <row r="938" spans="1:50" ht="69.75" customHeight="1" x14ac:dyDescent="0.15">
      <c r="A938" s="417">
        <v>2</v>
      </c>
      <c r="B938" s="417">
        <v>1</v>
      </c>
      <c r="C938" s="456" t="s">
        <v>531</v>
      </c>
      <c r="D938" s="456"/>
      <c r="E938" s="456"/>
      <c r="F938" s="456"/>
      <c r="G938" s="456"/>
      <c r="H938" s="456"/>
      <c r="I938" s="456"/>
      <c r="J938" s="419">
        <v>2000012100001</v>
      </c>
      <c r="K938" s="419"/>
      <c r="L938" s="419"/>
      <c r="M938" s="419"/>
      <c r="N938" s="419"/>
      <c r="O938" s="419"/>
      <c r="P938" s="420" t="s">
        <v>510</v>
      </c>
      <c r="Q938" s="420"/>
      <c r="R938" s="420"/>
      <c r="S938" s="420"/>
      <c r="T938" s="420"/>
      <c r="U938" s="420"/>
      <c r="V938" s="420"/>
      <c r="W938" s="420"/>
      <c r="X938" s="420"/>
      <c r="Y938" s="421">
        <v>0.5</v>
      </c>
      <c r="Z938" s="422"/>
      <c r="AA938" s="422"/>
      <c r="AB938" s="423"/>
      <c r="AC938" s="457" t="s">
        <v>135</v>
      </c>
      <c r="AD938" s="457"/>
      <c r="AE938" s="457"/>
      <c r="AF938" s="457"/>
      <c r="AG938" s="457"/>
      <c r="AH938" s="459" t="s">
        <v>402</v>
      </c>
      <c r="AI938" s="459"/>
      <c r="AJ938" s="459"/>
      <c r="AK938" s="459"/>
      <c r="AL938" s="426" t="s">
        <v>402</v>
      </c>
      <c r="AM938" s="427"/>
      <c r="AN938" s="427"/>
      <c r="AO938" s="428"/>
      <c r="AP938" s="235" t="s">
        <v>402</v>
      </c>
      <c r="AQ938" s="235"/>
      <c r="AR938" s="235"/>
      <c r="AS938" s="235"/>
      <c r="AT938" s="235"/>
      <c r="AU938" s="235"/>
      <c r="AV938" s="235"/>
      <c r="AW938" s="235"/>
      <c r="AX938" s="235"/>
    </row>
    <row r="939" spans="1:50" ht="69.75" customHeight="1" x14ac:dyDescent="0.15">
      <c r="A939" s="417">
        <v>3</v>
      </c>
      <c r="B939" s="417">
        <v>1</v>
      </c>
      <c r="C939" s="456" t="s">
        <v>532</v>
      </c>
      <c r="D939" s="456"/>
      <c r="E939" s="456"/>
      <c r="F939" s="456"/>
      <c r="G939" s="456"/>
      <c r="H939" s="456"/>
      <c r="I939" s="456"/>
      <c r="J939" s="419">
        <v>2000012100001</v>
      </c>
      <c r="K939" s="419"/>
      <c r="L939" s="419"/>
      <c r="M939" s="419"/>
      <c r="N939" s="419"/>
      <c r="O939" s="419"/>
      <c r="P939" s="420" t="s">
        <v>510</v>
      </c>
      <c r="Q939" s="420"/>
      <c r="R939" s="420"/>
      <c r="S939" s="420"/>
      <c r="T939" s="420"/>
      <c r="U939" s="420"/>
      <c r="V939" s="420"/>
      <c r="W939" s="420"/>
      <c r="X939" s="420"/>
      <c r="Y939" s="421">
        <v>0.3</v>
      </c>
      <c r="Z939" s="422"/>
      <c r="AA939" s="422"/>
      <c r="AB939" s="423"/>
      <c r="AC939" s="457" t="s">
        <v>135</v>
      </c>
      <c r="AD939" s="457"/>
      <c r="AE939" s="457"/>
      <c r="AF939" s="457"/>
      <c r="AG939" s="457"/>
      <c r="AH939" s="425" t="s">
        <v>402</v>
      </c>
      <c r="AI939" s="425"/>
      <c r="AJ939" s="425"/>
      <c r="AK939" s="425"/>
      <c r="AL939" s="426" t="s">
        <v>402</v>
      </c>
      <c r="AM939" s="427"/>
      <c r="AN939" s="427"/>
      <c r="AO939" s="428"/>
      <c r="AP939" s="235" t="s">
        <v>402</v>
      </c>
      <c r="AQ939" s="235"/>
      <c r="AR939" s="235"/>
      <c r="AS939" s="235"/>
      <c r="AT939" s="235"/>
      <c r="AU939" s="235"/>
      <c r="AV939" s="235"/>
      <c r="AW939" s="235"/>
      <c r="AX939" s="235"/>
    </row>
    <row r="940" spans="1:50" ht="69.75" customHeight="1" x14ac:dyDescent="0.15">
      <c r="A940" s="417">
        <v>4</v>
      </c>
      <c r="B940" s="417">
        <v>1</v>
      </c>
      <c r="C940" s="456" t="s">
        <v>363</v>
      </c>
      <c r="D940" s="456"/>
      <c r="E940" s="456"/>
      <c r="F940" s="456"/>
      <c r="G940" s="456"/>
      <c r="H940" s="456"/>
      <c r="I940" s="456"/>
      <c r="J940" s="419">
        <v>2000012100001</v>
      </c>
      <c r="K940" s="419"/>
      <c r="L940" s="419"/>
      <c r="M940" s="419"/>
      <c r="N940" s="419"/>
      <c r="O940" s="419"/>
      <c r="P940" s="420" t="s">
        <v>510</v>
      </c>
      <c r="Q940" s="420"/>
      <c r="R940" s="420"/>
      <c r="S940" s="420"/>
      <c r="T940" s="420"/>
      <c r="U940" s="420"/>
      <c r="V940" s="420"/>
      <c r="W940" s="420"/>
      <c r="X940" s="420"/>
      <c r="Y940" s="421">
        <v>0.2</v>
      </c>
      <c r="Z940" s="422"/>
      <c r="AA940" s="422"/>
      <c r="AB940" s="423"/>
      <c r="AC940" s="457" t="s">
        <v>135</v>
      </c>
      <c r="AD940" s="457"/>
      <c r="AE940" s="457"/>
      <c r="AF940" s="457"/>
      <c r="AG940" s="457"/>
      <c r="AH940" s="425" t="s">
        <v>402</v>
      </c>
      <c r="AI940" s="425"/>
      <c r="AJ940" s="425"/>
      <c r="AK940" s="425"/>
      <c r="AL940" s="426" t="s">
        <v>402</v>
      </c>
      <c r="AM940" s="427"/>
      <c r="AN940" s="427"/>
      <c r="AO940" s="428"/>
      <c r="AP940" s="235" t="s">
        <v>402</v>
      </c>
      <c r="AQ940" s="235"/>
      <c r="AR940" s="235"/>
      <c r="AS940" s="235"/>
      <c r="AT940" s="235"/>
      <c r="AU940" s="235"/>
      <c r="AV940" s="235"/>
      <c r="AW940" s="235"/>
      <c r="AX940" s="235"/>
    </row>
    <row r="941" spans="1:50" ht="69.75" customHeight="1" x14ac:dyDescent="0.15">
      <c r="A941" s="417">
        <v>5</v>
      </c>
      <c r="B941" s="417">
        <v>1</v>
      </c>
      <c r="C941" s="462" t="s">
        <v>533</v>
      </c>
      <c r="D941" s="463"/>
      <c r="E941" s="463"/>
      <c r="F941" s="463"/>
      <c r="G941" s="463"/>
      <c r="H941" s="463"/>
      <c r="I941" s="464"/>
      <c r="J941" s="465">
        <v>2000012100001</v>
      </c>
      <c r="K941" s="466"/>
      <c r="L941" s="466"/>
      <c r="M941" s="466"/>
      <c r="N941" s="466"/>
      <c r="O941" s="467"/>
      <c r="P941" s="468" t="s">
        <v>510</v>
      </c>
      <c r="Q941" s="469"/>
      <c r="R941" s="469"/>
      <c r="S941" s="469"/>
      <c r="T941" s="469"/>
      <c r="U941" s="469"/>
      <c r="V941" s="469"/>
      <c r="W941" s="469"/>
      <c r="X941" s="470"/>
      <c r="Y941" s="421">
        <v>0.1</v>
      </c>
      <c r="Z941" s="422"/>
      <c r="AA941" s="422"/>
      <c r="AB941" s="423"/>
      <c r="AC941" s="424" t="s">
        <v>135</v>
      </c>
      <c r="AD941" s="424"/>
      <c r="AE941" s="424"/>
      <c r="AF941" s="424"/>
      <c r="AG941" s="424"/>
      <c r="AH941" s="425" t="s">
        <v>402</v>
      </c>
      <c r="AI941" s="425"/>
      <c r="AJ941" s="425"/>
      <c r="AK941" s="425"/>
      <c r="AL941" s="426" t="s">
        <v>402</v>
      </c>
      <c r="AM941" s="427"/>
      <c r="AN941" s="427"/>
      <c r="AO941" s="428"/>
      <c r="AP941" s="235" t="s">
        <v>402</v>
      </c>
      <c r="AQ941" s="235"/>
      <c r="AR941" s="235"/>
      <c r="AS941" s="235"/>
      <c r="AT941" s="235"/>
      <c r="AU941" s="235"/>
      <c r="AV941" s="235"/>
      <c r="AW941" s="235"/>
      <c r="AX941" s="235"/>
    </row>
    <row r="942" spans="1:50" ht="69.75" customHeight="1" x14ac:dyDescent="0.15">
      <c r="A942" s="417">
        <v>6</v>
      </c>
      <c r="B942" s="417">
        <v>1</v>
      </c>
      <c r="C942" s="462" t="s">
        <v>178</v>
      </c>
      <c r="D942" s="463"/>
      <c r="E942" s="463"/>
      <c r="F942" s="463"/>
      <c r="G942" s="463"/>
      <c r="H942" s="463"/>
      <c r="I942" s="464"/>
      <c r="J942" s="465">
        <v>2000012100001</v>
      </c>
      <c r="K942" s="466"/>
      <c r="L942" s="466"/>
      <c r="M942" s="466"/>
      <c r="N942" s="466"/>
      <c r="O942" s="467"/>
      <c r="P942" s="468" t="s">
        <v>510</v>
      </c>
      <c r="Q942" s="469"/>
      <c r="R942" s="469"/>
      <c r="S942" s="469"/>
      <c r="T942" s="469"/>
      <c r="U942" s="469"/>
      <c r="V942" s="469"/>
      <c r="W942" s="469"/>
      <c r="X942" s="470"/>
      <c r="Y942" s="421">
        <v>0.05</v>
      </c>
      <c r="Z942" s="422"/>
      <c r="AA942" s="422"/>
      <c r="AB942" s="423"/>
      <c r="AC942" s="424" t="s">
        <v>135</v>
      </c>
      <c r="AD942" s="424"/>
      <c r="AE942" s="424"/>
      <c r="AF942" s="424"/>
      <c r="AG942" s="424"/>
      <c r="AH942" s="425" t="s">
        <v>402</v>
      </c>
      <c r="AI942" s="425"/>
      <c r="AJ942" s="425"/>
      <c r="AK942" s="425"/>
      <c r="AL942" s="426" t="s">
        <v>402</v>
      </c>
      <c r="AM942" s="427"/>
      <c r="AN942" s="427"/>
      <c r="AO942" s="428"/>
      <c r="AP942" s="235" t="s">
        <v>402</v>
      </c>
      <c r="AQ942" s="235"/>
      <c r="AR942" s="235"/>
      <c r="AS942" s="235"/>
      <c r="AT942" s="235"/>
      <c r="AU942" s="235"/>
      <c r="AV942" s="235"/>
      <c r="AW942" s="235"/>
      <c r="AX942" s="235"/>
    </row>
    <row r="943" spans="1:50" ht="69.75" customHeight="1" x14ac:dyDescent="0.15">
      <c r="A943" s="417">
        <v>7</v>
      </c>
      <c r="B943" s="417">
        <v>1</v>
      </c>
      <c r="C943" s="456" t="s">
        <v>534</v>
      </c>
      <c r="D943" s="456"/>
      <c r="E943" s="456"/>
      <c r="F943" s="456"/>
      <c r="G943" s="456"/>
      <c r="H943" s="456"/>
      <c r="I943" s="456"/>
      <c r="J943" s="419">
        <v>2000012100001</v>
      </c>
      <c r="K943" s="419"/>
      <c r="L943" s="419"/>
      <c r="M943" s="419"/>
      <c r="N943" s="419"/>
      <c r="O943" s="419"/>
      <c r="P943" s="420" t="s">
        <v>510</v>
      </c>
      <c r="Q943" s="420"/>
      <c r="R943" s="420"/>
      <c r="S943" s="420"/>
      <c r="T943" s="420"/>
      <c r="U943" s="420"/>
      <c r="V943" s="420"/>
      <c r="W943" s="420"/>
      <c r="X943" s="420"/>
      <c r="Y943" s="421">
        <v>0.04</v>
      </c>
      <c r="Z943" s="422"/>
      <c r="AA943" s="422"/>
      <c r="AB943" s="423"/>
      <c r="AC943" s="424" t="s">
        <v>135</v>
      </c>
      <c r="AD943" s="424"/>
      <c r="AE943" s="424"/>
      <c r="AF943" s="424"/>
      <c r="AG943" s="424"/>
      <c r="AH943" s="425" t="s">
        <v>402</v>
      </c>
      <c r="AI943" s="425"/>
      <c r="AJ943" s="425"/>
      <c r="AK943" s="425"/>
      <c r="AL943" s="426" t="s">
        <v>402</v>
      </c>
      <c r="AM943" s="427"/>
      <c r="AN943" s="427"/>
      <c r="AO943" s="428"/>
      <c r="AP943" s="235" t="s">
        <v>402</v>
      </c>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72</v>
      </c>
      <c r="D969" s="460"/>
      <c r="E969" s="460"/>
      <c r="F969" s="460"/>
      <c r="G969" s="460"/>
      <c r="H969" s="460"/>
      <c r="I969" s="460"/>
      <c r="J969" s="239" t="s">
        <v>74</v>
      </c>
      <c r="K969" s="461"/>
      <c r="L969" s="461"/>
      <c r="M969" s="461"/>
      <c r="N969" s="461"/>
      <c r="O969" s="461"/>
      <c r="P969" s="460" t="s">
        <v>16</v>
      </c>
      <c r="Q969" s="460"/>
      <c r="R969" s="460"/>
      <c r="S969" s="460"/>
      <c r="T969" s="460"/>
      <c r="U969" s="460"/>
      <c r="V969" s="460"/>
      <c r="W969" s="460"/>
      <c r="X969" s="460"/>
      <c r="Y969" s="454" t="s">
        <v>332</v>
      </c>
      <c r="Z969" s="454"/>
      <c r="AA969" s="454"/>
      <c r="AB969" s="454"/>
      <c r="AC969" s="239" t="s">
        <v>283</v>
      </c>
      <c r="AD969" s="239"/>
      <c r="AE969" s="239"/>
      <c r="AF969" s="239"/>
      <c r="AG969" s="239"/>
      <c r="AH969" s="454" t="s">
        <v>380</v>
      </c>
      <c r="AI969" s="460"/>
      <c r="AJ969" s="460"/>
      <c r="AK969" s="460"/>
      <c r="AL969" s="460" t="s">
        <v>17</v>
      </c>
      <c r="AM969" s="460"/>
      <c r="AN969" s="460"/>
      <c r="AO969" s="415"/>
      <c r="AP969" s="239" t="s">
        <v>335</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72</v>
      </c>
      <c r="D1002" s="460"/>
      <c r="E1002" s="460"/>
      <c r="F1002" s="460"/>
      <c r="G1002" s="460"/>
      <c r="H1002" s="460"/>
      <c r="I1002" s="460"/>
      <c r="J1002" s="239" t="s">
        <v>74</v>
      </c>
      <c r="K1002" s="461"/>
      <c r="L1002" s="461"/>
      <c r="M1002" s="461"/>
      <c r="N1002" s="461"/>
      <c r="O1002" s="461"/>
      <c r="P1002" s="460" t="s">
        <v>16</v>
      </c>
      <c r="Q1002" s="460"/>
      <c r="R1002" s="460"/>
      <c r="S1002" s="460"/>
      <c r="T1002" s="460"/>
      <c r="U1002" s="460"/>
      <c r="V1002" s="460"/>
      <c r="W1002" s="460"/>
      <c r="X1002" s="460"/>
      <c r="Y1002" s="454" t="s">
        <v>332</v>
      </c>
      <c r="Z1002" s="454"/>
      <c r="AA1002" s="454"/>
      <c r="AB1002" s="454"/>
      <c r="AC1002" s="239" t="s">
        <v>283</v>
      </c>
      <c r="AD1002" s="239"/>
      <c r="AE1002" s="239"/>
      <c r="AF1002" s="239"/>
      <c r="AG1002" s="239"/>
      <c r="AH1002" s="454" t="s">
        <v>380</v>
      </c>
      <c r="AI1002" s="460"/>
      <c r="AJ1002" s="460"/>
      <c r="AK1002" s="460"/>
      <c r="AL1002" s="460" t="s">
        <v>17</v>
      </c>
      <c r="AM1002" s="460"/>
      <c r="AN1002" s="460"/>
      <c r="AO1002" s="415"/>
      <c r="AP1002" s="239" t="s">
        <v>335</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72</v>
      </c>
      <c r="D1035" s="460"/>
      <c r="E1035" s="460"/>
      <c r="F1035" s="460"/>
      <c r="G1035" s="460"/>
      <c r="H1035" s="460"/>
      <c r="I1035" s="460"/>
      <c r="J1035" s="239" t="s">
        <v>74</v>
      </c>
      <c r="K1035" s="461"/>
      <c r="L1035" s="461"/>
      <c r="M1035" s="461"/>
      <c r="N1035" s="461"/>
      <c r="O1035" s="461"/>
      <c r="P1035" s="460" t="s">
        <v>16</v>
      </c>
      <c r="Q1035" s="460"/>
      <c r="R1035" s="460"/>
      <c r="S1035" s="460"/>
      <c r="T1035" s="460"/>
      <c r="U1035" s="460"/>
      <c r="V1035" s="460"/>
      <c r="W1035" s="460"/>
      <c r="X1035" s="460"/>
      <c r="Y1035" s="454" t="s">
        <v>332</v>
      </c>
      <c r="Z1035" s="454"/>
      <c r="AA1035" s="454"/>
      <c r="AB1035" s="454"/>
      <c r="AC1035" s="239" t="s">
        <v>283</v>
      </c>
      <c r="AD1035" s="239"/>
      <c r="AE1035" s="239"/>
      <c r="AF1035" s="239"/>
      <c r="AG1035" s="239"/>
      <c r="AH1035" s="454" t="s">
        <v>380</v>
      </c>
      <c r="AI1035" s="460"/>
      <c r="AJ1035" s="460"/>
      <c r="AK1035" s="460"/>
      <c r="AL1035" s="460" t="s">
        <v>17</v>
      </c>
      <c r="AM1035" s="460"/>
      <c r="AN1035" s="460"/>
      <c r="AO1035" s="415"/>
      <c r="AP1035" s="239" t="s">
        <v>335</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72</v>
      </c>
      <c r="D1068" s="460"/>
      <c r="E1068" s="460"/>
      <c r="F1068" s="460"/>
      <c r="G1068" s="460"/>
      <c r="H1068" s="460"/>
      <c r="I1068" s="460"/>
      <c r="J1068" s="239" t="s">
        <v>74</v>
      </c>
      <c r="K1068" s="461"/>
      <c r="L1068" s="461"/>
      <c r="M1068" s="461"/>
      <c r="N1068" s="461"/>
      <c r="O1068" s="461"/>
      <c r="P1068" s="460" t="s">
        <v>16</v>
      </c>
      <c r="Q1068" s="460"/>
      <c r="R1068" s="460"/>
      <c r="S1068" s="460"/>
      <c r="T1068" s="460"/>
      <c r="U1068" s="460"/>
      <c r="V1068" s="460"/>
      <c r="W1068" s="460"/>
      <c r="X1068" s="460"/>
      <c r="Y1068" s="454" t="s">
        <v>332</v>
      </c>
      <c r="Z1068" s="454"/>
      <c r="AA1068" s="454"/>
      <c r="AB1068" s="454"/>
      <c r="AC1068" s="239" t="s">
        <v>283</v>
      </c>
      <c r="AD1068" s="239"/>
      <c r="AE1068" s="239"/>
      <c r="AF1068" s="239"/>
      <c r="AG1068" s="239"/>
      <c r="AH1068" s="454" t="s">
        <v>380</v>
      </c>
      <c r="AI1068" s="460"/>
      <c r="AJ1068" s="460"/>
      <c r="AK1068" s="460"/>
      <c r="AL1068" s="460" t="s">
        <v>17</v>
      </c>
      <c r="AM1068" s="460"/>
      <c r="AN1068" s="460"/>
      <c r="AO1068" s="415"/>
      <c r="AP1068" s="239" t="s">
        <v>335</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368</v>
      </c>
      <c r="AM1099" s="453"/>
      <c r="AN1099" s="453"/>
      <c r="AO1099" s="14" t="s">
        <v>248</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294</v>
      </c>
      <c r="F1102" s="239"/>
      <c r="G1102" s="239"/>
      <c r="H1102" s="239"/>
      <c r="I1102" s="239"/>
      <c r="J1102" s="239" t="s">
        <v>74</v>
      </c>
      <c r="K1102" s="239"/>
      <c r="L1102" s="239"/>
      <c r="M1102" s="239"/>
      <c r="N1102" s="239"/>
      <c r="O1102" s="239"/>
      <c r="P1102" s="454" t="s">
        <v>16</v>
      </c>
      <c r="Q1102" s="454"/>
      <c r="R1102" s="454"/>
      <c r="S1102" s="454"/>
      <c r="T1102" s="454"/>
      <c r="U1102" s="454"/>
      <c r="V1102" s="454"/>
      <c r="W1102" s="454"/>
      <c r="X1102" s="454"/>
      <c r="Y1102" s="239" t="s">
        <v>292</v>
      </c>
      <c r="Z1102" s="239"/>
      <c r="AA1102" s="239"/>
      <c r="AB1102" s="239"/>
      <c r="AC1102" s="239" t="s">
        <v>295</v>
      </c>
      <c r="AD1102" s="239"/>
      <c r="AE1102" s="239"/>
      <c r="AF1102" s="239"/>
      <c r="AG1102" s="239"/>
      <c r="AH1102" s="454" t="s">
        <v>313</v>
      </c>
      <c r="AI1102" s="454"/>
      <c r="AJ1102" s="454"/>
      <c r="AK1102" s="454"/>
      <c r="AL1102" s="454" t="s">
        <v>17</v>
      </c>
      <c r="AM1102" s="454"/>
      <c r="AN1102" s="454"/>
      <c r="AO1102" s="455"/>
      <c r="AP1102" s="239" t="s">
        <v>361</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3" priority="14019">
      <formula>IF(RIGHT(TEXT(P14,"0.#"),1)=".",FALSE,TRUE)</formula>
    </cfRule>
    <cfRule type="expression" dxfId="2102" priority="14020">
      <formula>IF(RIGHT(TEXT(P14,"0.#"),1)=".",TRUE,FALSE)</formula>
    </cfRule>
  </conditionalFormatting>
  <conditionalFormatting sqref="AE32">
    <cfRule type="expression" dxfId="2101" priority="14009">
      <formula>IF(RIGHT(TEXT(AE32,"0.#"),1)=".",FALSE,TRUE)</formula>
    </cfRule>
    <cfRule type="expression" dxfId="2100" priority="14010">
      <formula>IF(RIGHT(TEXT(AE32,"0.#"),1)=".",TRUE,FALSE)</formula>
    </cfRule>
  </conditionalFormatting>
  <conditionalFormatting sqref="P18:AX18">
    <cfRule type="expression" dxfId="2099" priority="13895">
      <formula>IF(RIGHT(TEXT(P18,"0.#"),1)=".",FALSE,TRUE)</formula>
    </cfRule>
    <cfRule type="expression" dxfId="2098" priority="13896">
      <formula>IF(RIGHT(TEXT(P18,"0.#"),1)=".",TRUE,FALSE)</formula>
    </cfRule>
  </conditionalFormatting>
  <conditionalFormatting sqref="Y783">
    <cfRule type="expression" dxfId="2097" priority="13891">
      <formula>IF(RIGHT(TEXT(Y783,"0.#"),1)=".",FALSE,TRUE)</formula>
    </cfRule>
    <cfRule type="expression" dxfId="2096" priority="13892">
      <formula>IF(RIGHT(TEXT(Y783,"0.#"),1)=".",TRUE,FALSE)</formula>
    </cfRule>
  </conditionalFormatting>
  <conditionalFormatting sqref="Y792">
    <cfRule type="expression" dxfId="2095" priority="13887">
      <formula>IF(RIGHT(TEXT(Y792,"0.#"),1)=".",FALSE,TRUE)</formula>
    </cfRule>
    <cfRule type="expression" dxfId="2094" priority="13888">
      <formula>IF(RIGHT(TEXT(Y792,"0.#"),1)=".",TRUE,FALSE)</formula>
    </cfRule>
  </conditionalFormatting>
  <conditionalFormatting sqref="Y823:Y830 Y821 Y810:Y817 Y808 Y797:Y804 Y795">
    <cfRule type="expression" dxfId="2093" priority="13669">
      <formula>IF(RIGHT(TEXT(Y795,"0.#"),1)=".",FALSE,TRUE)</formula>
    </cfRule>
    <cfRule type="expression" dxfId="2092" priority="13670">
      <formula>IF(RIGHT(TEXT(Y795,"0.#"),1)=".",TRUE,FALSE)</formula>
    </cfRule>
  </conditionalFormatting>
  <conditionalFormatting sqref="P16:AQ17 P15:AX15 P13:AX13">
    <cfRule type="expression" dxfId="2091" priority="13717">
      <formula>IF(RIGHT(TEXT(P13,"0.#"),1)=".",FALSE,TRUE)</formula>
    </cfRule>
    <cfRule type="expression" dxfId="2090" priority="13718">
      <formula>IF(RIGHT(TEXT(P13,"0.#"),1)=".",TRUE,FALSE)</formula>
    </cfRule>
  </conditionalFormatting>
  <conditionalFormatting sqref="P19:AJ19">
    <cfRule type="expression" dxfId="2089" priority="13715">
      <formula>IF(RIGHT(TEXT(P19,"0.#"),1)=".",FALSE,TRUE)</formula>
    </cfRule>
    <cfRule type="expression" dxfId="2088" priority="13716">
      <formula>IF(RIGHT(TEXT(P19,"0.#"),1)=".",TRUE,FALSE)</formula>
    </cfRule>
  </conditionalFormatting>
  <conditionalFormatting sqref="AE101 AQ101">
    <cfRule type="expression" dxfId="2087" priority="13707">
      <formula>IF(RIGHT(TEXT(AE101,"0.#"),1)=".",FALSE,TRUE)</formula>
    </cfRule>
    <cfRule type="expression" dxfId="2086" priority="13708">
      <formula>IF(RIGHT(TEXT(AE101,"0.#"),1)=".",TRUE,FALSE)</formula>
    </cfRule>
  </conditionalFormatting>
  <conditionalFormatting sqref="Y784:Y791 Y782">
    <cfRule type="expression" dxfId="2085" priority="13693">
      <formula>IF(RIGHT(TEXT(Y782,"0.#"),1)=".",FALSE,TRUE)</formula>
    </cfRule>
    <cfRule type="expression" dxfId="2084" priority="13694">
      <formula>IF(RIGHT(TEXT(Y782,"0.#"),1)=".",TRUE,FALSE)</formula>
    </cfRule>
  </conditionalFormatting>
  <conditionalFormatting sqref="AU783">
    <cfRule type="expression" dxfId="2083" priority="13691">
      <formula>IF(RIGHT(TEXT(AU783,"0.#"),1)=".",FALSE,TRUE)</formula>
    </cfRule>
    <cfRule type="expression" dxfId="2082" priority="13692">
      <formula>IF(RIGHT(TEXT(AU783,"0.#"),1)=".",TRUE,FALSE)</formula>
    </cfRule>
  </conditionalFormatting>
  <conditionalFormatting sqref="AU792">
    <cfRule type="expression" dxfId="2081" priority="13689">
      <formula>IF(RIGHT(TEXT(AU792,"0.#"),1)=".",FALSE,TRUE)</formula>
    </cfRule>
    <cfRule type="expression" dxfId="2080" priority="13690">
      <formula>IF(RIGHT(TEXT(AU792,"0.#"),1)=".",TRUE,FALSE)</formula>
    </cfRule>
  </conditionalFormatting>
  <conditionalFormatting sqref="AU784:AU791 AU782">
    <cfRule type="expression" dxfId="2079" priority="13687">
      <formula>IF(RIGHT(TEXT(AU782,"0.#"),1)=".",FALSE,TRUE)</formula>
    </cfRule>
    <cfRule type="expression" dxfId="2078" priority="13688">
      <formula>IF(RIGHT(TEXT(AU782,"0.#"),1)=".",TRUE,FALSE)</formula>
    </cfRule>
  </conditionalFormatting>
  <conditionalFormatting sqref="Y822 Y809 Y796">
    <cfRule type="expression" dxfId="2077" priority="13673">
      <formula>IF(RIGHT(TEXT(Y796,"0.#"),1)=".",FALSE,TRUE)</formula>
    </cfRule>
    <cfRule type="expression" dxfId="2076" priority="13674">
      <formula>IF(RIGHT(TEXT(Y796,"0.#"),1)=".",TRUE,FALSE)</formula>
    </cfRule>
  </conditionalFormatting>
  <conditionalFormatting sqref="Y831 Y818 Y805">
    <cfRule type="expression" dxfId="2075" priority="13671">
      <formula>IF(RIGHT(TEXT(Y805,"0.#"),1)=".",FALSE,TRUE)</formula>
    </cfRule>
    <cfRule type="expression" dxfId="2074" priority="13672">
      <formula>IF(RIGHT(TEXT(Y805,"0.#"),1)=".",TRUE,FALSE)</formula>
    </cfRule>
  </conditionalFormatting>
  <conditionalFormatting sqref="AU822 AU809 AU796">
    <cfRule type="expression" dxfId="2073" priority="13667">
      <formula>IF(RIGHT(TEXT(AU796,"0.#"),1)=".",FALSE,TRUE)</formula>
    </cfRule>
    <cfRule type="expression" dxfId="2072" priority="13668">
      <formula>IF(RIGHT(TEXT(AU796,"0.#"),1)=".",TRUE,FALSE)</formula>
    </cfRule>
  </conditionalFormatting>
  <conditionalFormatting sqref="AU831 AU818 AU805">
    <cfRule type="expression" dxfId="2071" priority="13665">
      <formula>IF(RIGHT(TEXT(AU805,"0.#"),1)=".",FALSE,TRUE)</formula>
    </cfRule>
    <cfRule type="expression" dxfId="2070" priority="13666">
      <formula>IF(RIGHT(TEXT(AU805,"0.#"),1)=".",TRUE,FALSE)</formula>
    </cfRule>
  </conditionalFormatting>
  <conditionalFormatting sqref="AU823:AU830 AU821 AU810:AU817 AU808 AU797:AU804 AU795">
    <cfRule type="expression" dxfId="2069" priority="13663">
      <formula>IF(RIGHT(TEXT(AU795,"0.#"),1)=".",FALSE,TRUE)</formula>
    </cfRule>
    <cfRule type="expression" dxfId="2068" priority="13664">
      <formula>IF(RIGHT(TEXT(AU795,"0.#"),1)=".",TRUE,FALSE)</formula>
    </cfRule>
  </conditionalFormatting>
  <conditionalFormatting sqref="AM87">
    <cfRule type="expression" dxfId="2067" priority="13317">
      <formula>IF(RIGHT(TEXT(AM87,"0.#"),1)=".",FALSE,TRUE)</formula>
    </cfRule>
    <cfRule type="expression" dxfId="2066" priority="13318">
      <formula>IF(RIGHT(TEXT(AM87,"0.#"),1)=".",TRUE,FALSE)</formula>
    </cfRule>
  </conditionalFormatting>
  <conditionalFormatting sqref="AE55">
    <cfRule type="expression" dxfId="2065" priority="13385">
      <formula>IF(RIGHT(TEXT(AE55,"0.#"),1)=".",FALSE,TRUE)</formula>
    </cfRule>
    <cfRule type="expression" dxfId="2064" priority="13386">
      <formula>IF(RIGHT(TEXT(AE55,"0.#"),1)=".",TRUE,FALSE)</formula>
    </cfRule>
  </conditionalFormatting>
  <conditionalFormatting sqref="AI55">
    <cfRule type="expression" dxfId="2063" priority="13383">
      <formula>IF(RIGHT(TEXT(AI55,"0.#"),1)=".",FALSE,TRUE)</formula>
    </cfRule>
    <cfRule type="expression" dxfId="2062" priority="13384">
      <formula>IF(RIGHT(TEXT(AI55,"0.#"),1)=".",TRUE,FALSE)</formula>
    </cfRule>
  </conditionalFormatting>
  <conditionalFormatting sqref="AE33">
    <cfRule type="expression" dxfId="2061" priority="13477">
      <formula>IF(RIGHT(TEXT(AE33,"0.#"),1)=".",FALSE,TRUE)</formula>
    </cfRule>
    <cfRule type="expression" dxfId="2060" priority="13478">
      <formula>IF(RIGHT(TEXT(AE33,"0.#"),1)=".",TRUE,FALSE)</formula>
    </cfRule>
  </conditionalFormatting>
  <conditionalFormatting sqref="AE34">
    <cfRule type="expression" dxfId="2059" priority="13475">
      <formula>IF(RIGHT(TEXT(AE34,"0.#"),1)=".",FALSE,TRUE)</formula>
    </cfRule>
    <cfRule type="expression" dxfId="2058" priority="13476">
      <formula>IF(RIGHT(TEXT(AE34,"0.#"),1)=".",TRUE,FALSE)</formula>
    </cfRule>
  </conditionalFormatting>
  <conditionalFormatting sqref="AI33">
    <cfRule type="expression" dxfId="2057" priority="13471">
      <formula>IF(RIGHT(TEXT(AI33,"0.#"),1)=".",FALSE,TRUE)</formula>
    </cfRule>
    <cfRule type="expression" dxfId="2056" priority="13472">
      <formula>IF(RIGHT(TEXT(AI33,"0.#"),1)=".",TRUE,FALSE)</formula>
    </cfRule>
  </conditionalFormatting>
  <conditionalFormatting sqref="AI32">
    <cfRule type="expression" dxfId="2055" priority="13469">
      <formula>IF(RIGHT(TEXT(AI32,"0.#"),1)=".",FALSE,TRUE)</formula>
    </cfRule>
    <cfRule type="expression" dxfId="2054" priority="13470">
      <formula>IF(RIGHT(TEXT(AI32,"0.#"),1)=".",TRUE,FALSE)</formula>
    </cfRule>
  </conditionalFormatting>
  <conditionalFormatting sqref="AM32">
    <cfRule type="expression" dxfId="2053" priority="13467">
      <formula>IF(RIGHT(TEXT(AM32,"0.#"),1)=".",FALSE,TRUE)</formula>
    </cfRule>
    <cfRule type="expression" dxfId="2052" priority="13468">
      <formula>IF(RIGHT(TEXT(AM32,"0.#"),1)=".",TRUE,FALSE)</formula>
    </cfRule>
  </conditionalFormatting>
  <conditionalFormatting sqref="AM33">
    <cfRule type="expression" dxfId="2051" priority="13465">
      <formula>IF(RIGHT(TEXT(AM33,"0.#"),1)=".",FALSE,TRUE)</formula>
    </cfRule>
    <cfRule type="expression" dxfId="2050" priority="13466">
      <formula>IF(RIGHT(TEXT(AM33,"0.#"),1)=".",TRUE,FALSE)</formula>
    </cfRule>
  </conditionalFormatting>
  <conditionalFormatting sqref="AQ32:AQ34">
    <cfRule type="expression" dxfId="2049" priority="13457">
      <formula>IF(RIGHT(TEXT(AQ32,"0.#"),1)=".",FALSE,TRUE)</formula>
    </cfRule>
    <cfRule type="expression" dxfId="2048" priority="13458">
      <formula>IF(RIGHT(TEXT(AQ32,"0.#"),1)=".",TRUE,FALSE)</formula>
    </cfRule>
  </conditionalFormatting>
  <conditionalFormatting sqref="AU32:AU34">
    <cfRule type="expression" dxfId="2047" priority="13455">
      <formula>IF(RIGHT(TEXT(AU32,"0.#"),1)=".",FALSE,TRUE)</formula>
    </cfRule>
    <cfRule type="expression" dxfId="2046" priority="13456">
      <formula>IF(RIGHT(TEXT(AU32,"0.#"),1)=".",TRUE,FALSE)</formula>
    </cfRule>
  </conditionalFormatting>
  <conditionalFormatting sqref="AE53">
    <cfRule type="expression" dxfId="2045" priority="13389">
      <formula>IF(RIGHT(TEXT(AE53,"0.#"),1)=".",FALSE,TRUE)</formula>
    </cfRule>
    <cfRule type="expression" dxfId="2044" priority="13390">
      <formula>IF(RIGHT(TEXT(AE53,"0.#"),1)=".",TRUE,FALSE)</formula>
    </cfRule>
  </conditionalFormatting>
  <conditionalFormatting sqref="AE54">
    <cfRule type="expression" dxfId="2043" priority="13387">
      <formula>IF(RIGHT(TEXT(AE54,"0.#"),1)=".",FALSE,TRUE)</formula>
    </cfRule>
    <cfRule type="expression" dxfId="2042" priority="13388">
      <formula>IF(RIGHT(TEXT(AE54,"0.#"),1)=".",TRUE,FALSE)</formula>
    </cfRule>
  </conditionalFormatting>
  <conditionalFormatting sqref="AI54">
    <cfRule type="expression" dxfId="2041" priority="13381">
      <formula>IF(RIGHT(TEXT(AI54,"0.#"),1)=".",FALSE,TRUE)</formula>
    </cfRule>
    <cfRule type="expression" dxfId="2040" priority="13382">
      <formula>IF(RIGHT(TEXT(AI54,"0.#"),1)=".",TRUE,FALSE)</formula>
    </cfRule>
  </conditionalFormatting>
  <conditionalFormatting sqref="AI53">
    <cfRule type="expression" dxfId="2039" priority="13379">
      <formula>IF(RIGHT(TEXT(AI53,"0.#"),1)=".",FALSE,TRUE)</formula>
    </cfRule>
    <cfRule type="expression" dxfId="2038" priority="13380">
      <formula>IF(RIGHT(TEXT(AI53,"0.#"),1)=".",TRUE,FALSE)</formula>
    </cfRule>
  </conditionalFormatting>
  <conditionalFormatting sqref="AM53">
    <cfRule type="expression" dxfId="2037" priority="13377">
      <formula>IF(RIGHT(TEXT(AM53,"0.#"),1)=".",FALSE,TRUE)</formula>
    </cfRule>
    <cfRule type="expression" dxfId="2036" priority="13378">
      <formula>IF(RIGHT(TEXT(AM53,"0.#"),1)=".",TRUE,FALSE)</formula>
    </cfRule>
  </conditionalFormatting>
  <conditionalFormatting sqref="AM54">
    <cfRule type="expression" dxfId="2035" priority="13375">
      <formula>IF(RIGHT(TEXT(AM54,"0.#"),1)=".",FALSE,TRUE)</formula>
    </cfRule>
    <cfRule type="expression" dxfId="2034" priority="13376">
      <formula>IF(RIGHT(TEXT(AM54,"0.#"),1)=".",TRUE,FALSE)</formula>
    </cfRule>
  </conditionalFormatting>
  <conditionalFormatting sqref="AM55">
    <cfRule type="expression" dxfId="2033" priority="13373">
      <formula>IF(RIGHT(TEXT(AM55,"0.#"),1)=".",FALSE,TRUE)</formula>
    </cfRule>
    <cfRule type="expression" dxfId="2032" priority="13374">
      <formula>IF(RIGHT(TEXT(AM55,"0.#"),1)=".",TRUE,FALSE)</formula>
    </cfRule>
  </conditionalFormatting>
  <conditionalFormatting sqref="AE60">
    <cfRule type="expression" dxfId="2031" priority="13359">
      <formula>IF(RIGHT(TEXT(AE60,"0.#"),1)=".",FALSE,TRUE)</formula>
    </cfRule>
    <cfRule type="expression" dxfId="2030" priority="13360">
      <formula>IF(RIGHT(TEXT(AE60,"0.#"),1)=".",TRUE,FALSE)</formula>
    </cfRule>
  </conditionalFormatting>
  <conditionalFormatting sqref="AE61">
    <cfRule type="expression" dxfId="2029" priority="13357">
      <formula>IF(RIGHT(TEXT(AE61,"0.#"),1)=".",FALSE,TRUE)</formula>
    </cfRule>
    <cfRule type="expression" dxfId="2028" priority="13358">
      <formula>IF(RIGHT(TEXT(AE61,"0.#"),1)=".",TRUE,FALSE)</formula>
    </cfRule>
  </conditionalFormatting>
  <conditionalFormatting sqref="AE62">
    <cfRule type="expression" dxfId="2027" priority="13355">
      <formula>IF(RIGHT(TEXT(AE62,"0.#"),1)=".",FALSE,TRUE)</formula>
    </cfRule>
    <cfRule type="expression" dxfId="2026" priority="13356">
      <formula>IF(RIGHT(TEXT(AE62,"0.#"),1)=".",TRUE,FALSE)</formula>
    </cfRule>
  </conditionalFormatting>
  <conditionalFormatting sqref="AI62">
    <cfRule type="expression" dxfId="2025" priority="13353">
      <formula>IF(RIGHT(TEXT(AI62,"0.#"),1)=".",FALSE,TRUE)</formula>
    </cfRule>
    <cfRule type="expression" dxfId="2024" priority="13354">
      <formula>IF(RIGHT(TEXT(AI62,"0.#"),1)=".",TRUE,FALSE)</formula>
    </cfRule>
  </conditionalFormatting>
  <conditionalFormatting sqref="AI61">
    <cfRule type="expression" dxfId="2023" priority="13351">
      <formula>IF(RIGHT(TEXT(AI61,"0.#"),1)=".",FALSE,TRUE)</formula>
    </cfRule>
    <cfRule type="expression" dxfId="2022" priority="13352">
      <formula>IF(RIGHT(TEXT(AI61,"0.#"),1)=".",TRUE,FALSE)</formula>
    </cfRule>
  </conditionalFormatting>
  <conditionalFormatting sqref="AI60">
    <cfRule type="expression" dxfId="2021" priority="13349">
      <formula>IF(RIGHT(TEXT(AI60,"0.#"),1)=".",FALSE,TRUE)</formula>
    </cfRule>
    <cfRule type="expression" dxfId="2020" priority="13350">
      <formula>IF(RIGHT(TEXT(AI60,"0.#"),1)=".",TRUE,FALSE)</formula>
    </cfRule>
  </conditionalFormatting>
  <conditionalFormatting sqref="AM60">
    <cfRule type="expression" dxfId="2019" priority="13347">
      <formula>IF(RIGHT(TEXT(AM60,"0.#"),1)=".",FALSE,TRUE)</formula>
    </cfRule>
    <cfRule type="expression" dxfId="2018" priority="13348">
      <formula>IF(RIGHT(TEXT(AM60,"0.#"),1)=".",TRUE,FALSE)</formula>
    </cfRule>
  </conditionalFormatting>
  <conditionalFormatting sqref="AM61">
    <cfRule type="expression" dxfId="2017" priority="13345">
      <formula>IF(RIGHT(TEXT(AM61,"0.#"),1)=".",FALSE,TRUE)</formula>
    </cfRule>
    <cfRule type="expression" dxfId="2016" priority="13346">
      <formula>IF(RIGHT(TEXT(AM61,"0.#"),1)=".",TRUE,FALSE)</formula>
    </cfRule>
  </conditionalFormatting>
  <conditionalFormatting sqref="AM62">
    <cfRule type="expression" dxfId="2015" priority="13343">
      <formula>IF(RIGHT(TEXT(AM62,"0.#"),1)=".",FALSE,TRUE)</formula>
    </cfRule>
    <cfRule type="expression" dxfId="2014" priority="13344">
      <formula>IF(RIGHT(TEXT(AM62,"0.#"),1)=".",TRUE,FALSE)</formula>
    </cfRule>
  </conditionalFormatting>
  <conditionalFormatting sqref="AE87">
    <cfRule type="expression" dxfId="2013" priority="13329">
      <formula>IF(RIGHT(TEXT(AE87,"0.#"),1)=".",FALSE,TRUE)</formula>
    </cfRule>
    <cfRule type="expression" dxfId="2012" priority="13330">
      <formula>IF(RIGHT(TEXT(AE87,"0.#"),1)=".",TRUE,FALSE)</formula>
    </cfRule>
  </conditionalFormatting>
  <conditionalFormatting sqref="AE88">
    <cfRule type="expression" dxfId="2011" priority="13327">
      <formula>IF(RIGHT(TEXT(AE88,"0.#"),1)=".",FALSE,TRUE)</formula>
    </cfRule>
    <cfRule type="expression" dxfId="2010" priority="13328">
      <formula>IF(RIGHT(TEXT(AE88,"0.#"),1)=".",TRUE,FALSE)</formula>
    </cfRule>
  </conditionalFormatting>
  <conditionalFormatting sqref="AE89">
    <cfRule type="expression" dxfId="2009" priority="13325">
      <formula>IF(RIGHT(TEXT(AE89,"0.#"),1)=".",FALSE,TRUE)</formula>
    </cfRule>
    <cfRule type="expression" dxfId="2008" priority="13326">
      <formula>IF(RIGHT(TEXT(AE89,"0.#"),1)=".",TRUE,FALSE)</formula>
    </cfRule>
  </conditionalFormatting>
  <conditionalFormatting sqref="AI89">
    <cfRule type="expression" dxfId="2007" priority="13323">
      <formula>IF(RIGHT(TEXT(AI89,"0.#"),1)=".",FALSE,TRUE)</formula>
    </cfRule>
    <cfRule type="expression" dxfId="2006" priority="13324">
      <formula>IF(RIGHT(TEXT(AI89,"0.#"),1)=".",TRUE,FALSE)</formula>
    </cfRule>
  </conditionalFormatting>
  <conditionalFormatting sqref="AI88">
    <cfRule type="expression" dxfId="2005" priority="13321">
      <formula>IF(RIGHT(TEXT(AI88,"0.#"),1)=".",FALSE,TRUE)</formula>
    </cfRule>
    <cfRule type="expression" dxfId="2004" priority="13322">
      <formula>IF(RIGHT(TEXT(AI88,"0.#"),1)=".",TRUE,FALSE)</formula>
    </cfRule>
  </conditionalFormatting>
  <conditionalFormatting sqref="AI87">
    <cfRule type="expression" dxfId="2003" priority="13319">
      <formula>IF(RIGHT(TEXT(AI87,"0.#"),1)=".",FALSE,TRUE)</formula>
    </cfRule>
    <cfRule type="expression" dxfId="2002" priority="13320">
      <formula>IF(RIGHT(TEXT(AI87,"0.#"),1)=".",TRUE,FALSE)</formula>
    </cfRule>
  </conditionalFormatting>
  <conditionalFormatting sqref="AM88">
    <cfRule type="expression" dxfId="2001" priority="13315">
      <formula>IF(RIGHT(TEXT(AM88,"0.#"),1)=".",FALSE,TRUE)</formula>
    </cfRule>
    <cfRule type="expression" dxfId="2000" priority="13316">
      <formula>IF(RIGHT(TEXT(AM88,"0.#"),1)=".",TRUE,FALSE)</formula>
    </cfRule>
  </conditionalFormatting>
  <conditionalFormatting sqref="AM89">
    <cfRule type="expression" dxfId="1999" priority="13313">
      <formula>IF(RIGHT(TEXT(AM89,"0.#"),1)=".",FALSE,TRUE)</formula>
    </cfRule>
    <cfRule type="expression" dxfId="1998" priority="13314">
      <formula>IF(RIGHT(TEXT(AM89,"0.#"),1)=".",TRUE,FALSE)</formula>
    </cfRule>
  </conditionalFormatting>
  <conditionalFormatting sqref="AE92">
    <cfRule type="expression" dxfId="1997" priority="13299">
      <formula>IF(RIGHT(TEXT(AE92,"0.#"),1)=".",FALSE,TRUE)</formula>
    </cfRule>
    <cfRule type="expression" dxfId="1996" priority="13300">
      <formula>IF(RIGHT(TEXT(AE92,"0.#"),1)=".",TRUE,FALSE)</formula>
    </cfRule>
  </conditionalFormatting>
  <conditionalFormatting sqref="AE93">
    <cfRule type="expression" dxfId="1995" priority="13297">
      <formula>IF(RIGHT(TEXT(AE93,"0.#"),1)=".",FALSE,TRUE)</formula>
    </cfRule>
    <cfRule type="expression" dxfId="1994" priority="13298">
      <formula>IF(RIGHT(TEXT(AE93,"0.#"),1)=".",TRUE,FALSE)</formula>
    </cfRule>
  </conditionalFormatting>
  <conditionalFormatting sqref="AE94">
    <cfRule type="expression" dxfId="1993" priority="13295">
      <formula>IF(RIGHT(TEXT(AE94,"0.#"),1)=".",FALSE,TRUE)</formula>
    </cfRule>
    <cfRule type="expression" dxfId="1992" priority="13296">
      <formula>IF(RIGHT(TEXT(AE94,"0.#"),1)=".",TRUE,FALSE)</formula>
    </cfRule>
  </conditionalFormatting>
  <conditionalFormatting sqref="AI94">
    <cfRule type="expression" dxfId="1991" priority="13293">
      <formula>IF(RIGHT(TEXT(AI94,"0.#"),1)=".",FALSE,TRUE)</formula>
    </cfRule>
    <cfRule type="expression" dxfId="1990" priority="13294">
      <formula>IF(RIGHT(TEXT(AI94,"0.#"),1)=".",TRUE,FALSE)</formula>
    </cfRule>
  </conditionalFormatting>
  <conditionalFormatting sqref="AI93">
    <cfRule type="expression" dxfId="1989" priority="13291">
      <formula>IF(RIGHT(TEXT(AI93,"0.#"),1)=".",FALSE,TRUE)</formula>
    </cfRule>
    <cfRule type="expression" dxfId="1988" priority="13292">
      <formula>IF(RIGHT(TEXT(AI93,"0.#"),1)=".",TRUE,FALSE)</formula>
    </cfRule>
  </conditionalFormatting>
  <conditionalFormatting sqref="AI92">
    <cfRule type="expression" dxfId="1987" priority="13289">
      <formula>IF(RIGHT(TEXT(AI92,"0.#"),1)=".",FALSE,TRUE)</formula>
    </cfRule>
    <cfRule type="expression" dxfId="1986" priority="13290">
      <formula>IF(RIGHT(TEXT(AI92,"0.#"),1)=".",TRUE,FALSE)</formula>
    </cfRule>
  </conditionalFormatting>
  <conditionalFormatting sqref="AM92">
    <cfRule type="expression" dxfId="1985" priority="13287">
      <formula>IF(RIGHT(TEXT(AM92,"0.#"),1)=".",FALSE,TRUE)</formula>
    </cfRule>
    <cfRule type="expression" dxfId="1984" priority="13288">
      <formula>IF(RIGHT(TEXT(AM92,"0.#"),1)=".",TRUE,FALSE)</formula>
    </cfRule>
  </conditionalFormatting>
  <conditionalFormatting sqref="AM93">
    <cfRule type="expression" dxfId="1983" priority="13285">
      <formula>IF(RIGHT(TEXT(AM93,"0.#"),1)=".",FALSE,TRUE)</formula>
    </cfRule>
    <cfRule type="expression" dxfId="1982" priority="13286">
      <formula>IF(RIGHT(TEXT(AM93,"0.#"),1)=".",TRUE,FALSE)</formula>
    </cfRule>
  </conditionalFormatting>
  <conditionalFormatting sqref="AM94">
    <cfRule type="expression" dxfId="1981" priority="13283">
      <formula>IF(RIGHT(TEXT(AM94,"0.#"),1)=".",FALSE,TRUE)</formula>
    </cfRule>
    <cfRule type="expression" dxfId="1980" priority="13284">
      <formula>IF(RIGHT(TEXT(AM94,"0.#"),1)=".",TRUE,FALSE)</formula>
    </cfRule>
  </conditionalFormatting>
  <conditionalFormatting sqref="AE97">
    <cfRule type="expression" dxfId="1979" priority="13269">
      <formula>IF(RIGHT(TEXT(AE97,"0.#"),1)=".",FALSE,TRUE)</formula>
    </cfRule>
    <cfRule type="expression" dxfId="1978" priority="13270">
      <formula>IF(RIGHT(TEXT(AE97,"0.#"),1)=".",TRUE,FALSE)</formula>
    </cfRule>
  </conditionalFormatting>
  <conditionalFormatting sqref="AE98">
    <cfRule type="expression" dxfId="1977" priority="13267">
      <formula>IF(RIGHT(TEXT(AE98,"0.#"),1)=".",FALSE,TRUE)</formula>
    </cfRule>
    <cfRule type="expression" dxfId="1976" priority="13268">
      <formula>IF(RIGHT(TEXT(AE98,"0.#"),1)=".",TRUE,FALSE)</formula>
    </cfRule>
  </conditionalFormatting>
  <conditionalFormatting sqref="AE99">
    <cfRule type="expression" dxfId="1975" priority="13265">
      <formula>IF(RIGHT(TEXT(AE99,"0.#"),1)=".",FALSE,TRUE)</formula>
    </cfRule>
    <cfRule type="expression" dxfId="1974" priority="13266">
      <formula>IF(RIGHT(TEXT(AE99,"0.#"),1)=".",TRUE,FALSE)</formula>
    </cfRule>
  </conditionalFormatting>
  <conditionalFormatting sqref="AI99">
    <cfRule type="expression" dxfId="1973" priority="13263">
      <formula>IF(RIGHT(TEXT(AI99,"0.#"),1)=".",FALSE,TRUE)</formula>
    </cfRule>
    <cfRule type="expression" dxfId="1972" priority="13264">
      <formula>IF(RIGHT(TEXT(AI99,"0.#"),1)=".",TRUE,FALSE)</formula>
    </cfRule>
  </conditionalFormatting>
  <conditionalFormatting sqref="AI98">
    <cfRule type="expression" dxfId="1971" priority="13261">
      <formula>IF(RIGHT(TEXT(AI98,"0.#"),1)=".",FALSE,TRUE)</formula>
    </cfRule>
    <cfRule type="expression" dxfId="1970" priority="13262">
      <formula>IF(RIGHT(TEXT(AI98,"0.#"),1)=".",TRUE,FALSE)</formula>
    </cfRule>
  </conditionalFormatting>
  <conditionalFormatting sqref="AI97">
    <cfRule type="expression" dxfId="1969" priority="13259">
      <formula>IF(RIGHT(TEXT(AI97,"0.#"),1)=".",FALSE,TRUE)</formula>
    </cfRule>
    <cfRule type="expression" dxfId="1968" priority="13260">
      <formula>IF(RIGHT(TEXT(AI97,"0.#"),1)=".",TRUE,FALSE)</formula>
    </cfRule>
  </conditionalFormatting>
  <conditionalFormatting sqref="AM97">
    <cfRule type="expression" dxfId="1967" priority="13257">
      <formula>IF(RIGHT(TEXT(AM97,"0.#"),1)=".",FALSE,TRUE)</formula>
    </cfRule>
    <cfRule type="expression" dxfId="1966" priority="13258">
      <formula>IF(RIGHT(TEXT(AM97,"0.#"),1)=".",TRUE,FALSE)</formula>
    </cfRule>
  </conditionalFormatting>
  <conditionalFormatting sqref="AM98">
    <cfRule type="expression" dxfId="1965" priority="13255">
      <formula>IF(RIGHT(TEXT(AM98,"0.#"),1)=".",FALSE,TRUE)</formula>
    </cfRule>
    <cfRule type="expression" dxfId="1964" priority="13256">
      <formula>IF(RIGHT(TEXT(AM98,"0.#"),1)=".",TRUE,FALSE)</formula>
    </cfRule>
  </conditionalFormatting>
  <conditionalFormatting sqref="AM99">
    <cfRule type="expression" dxfId="1963" priority="13253">
      <formula>IF(RIGHT(TEXT(AM99,"0.#"),1)=".",FALSE,TRUE)</formula>
    </cfRule>
    <cfRule type="expression" dxfId="1962" priority="13254">
      <formula>IF(RIGHT(TEXT(AM99,"0.#"),1)=".",TRUE,FALSE)</formula>
    </cfRule>
  </conditionalFormatting>
  <conditionalFormatting sqref="AI101">
    <cfRule type="expression" dxfId="1961" priority="13239">
      <formula>IF(RIGHT(TEXT(AI101,"0.#"),1)=".",FALSE,TRUE)</formula>
    </cfRule>
    <cfRule type="expression" dxfId="1960" priority="13240">
      <formula>IF(RIGHT(TEXT(AI101,"0.#"),1)=".",TRUE,FALSE)</formula>
    </cfRule>
  </conditionalFormatting>
  <conditionalFormatting sqref="AM101">
    <cfRule type="expression" dxfId="1959" priority="13237">
      <formula>IF(RIGHT(TEXT(AM101,"0.#"),1)=".",FALSE,TRUE)</formula>
    </cfRule>
    <cfRule type="expression" dxfId="1958" priority="13238">
      <formula>IF(RIGHT(TEXT(AM101,"0.#"),1)=".",TRUE,FALSE)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M102">
    <cfRule type="expression" dxfId="1953" priority="13231">
      <formula>IF(RIGHT(TEXT(AM102,"0.#"),1)=".",FALSE,TRUE)</formula>
    </cfRule>
    <cfRule type="expression" dxfId="1952" priority="13232">
      <formula>IF(RIGHT(TEXT(AM102,"0.#"),1)=".",TRUE,FALSE)</formula>
    </cfRule>
  </conditionalFormatting>
  <conditionalFormatting sqref="AQ102">
    <cfRule type="expression" dxfId="1951" priority="13229">
      <formula>IF(RIGHT(TEXT(AQ102,"0.#"),1)=".",FALSE,TRUE)</formula>
    </cfRule>
    <cfRule type="expression" dxfId="1950" priority="13230">
      <formula>IF(RIGHT(TEXT(AQ102,"0.#"),1)=".",TRUE,FALSE)</formula>
    </cfRule>
  </conditionalFormatting>
  <conditionalFormatting sqref="AE104">
    <cfRule type="expression" dxfId="1949" priority="13227">
      <formula>IF(RIGHT(TEXT(AE104,"0.#"),1)=".",FALSE,TRUE)</formula>
    </cfRule>
    <cfRule type="expression" dxfId="1948" priority="13228">
      <formula>IF(RIGHT(TEXT(AE104,"0.#"),1)=".",TRUE,FALSE)</formula>
    </cfRule>
  </conditionalFormatting>
  <conditionalFormatting sqref="AI104">
    <cfRule type="expression" dxfId="1947" priority="13225">
      <formula>IF(RIGHT(TEXT(AI104,"0.#"),1)=".",FALSE,TRUE)</formula>
    </cfRule>
    <cfRule type="expression" dxfId="1946" priority="13226">
      <formula>IF(RIGHT(TEXT(AI104,"0.#"),1)=".",TRUE,FALSE)</formula>
    </cfRule>
  </conditionalFormatting>
  <conditionalFormatting sqref="AM104">
    <cfRule type="expression" dxfId="1945" priority="13223">
      <formula>IF(RIGHT(TEXT(AM104,"0.#"),1)=".",FALSE,TRUE)</formula>
    </cfRule>
    <cfRule type="expression" dxfId="1944" priority="13224">
      <formula>IF(RIGHT(TEXT(AM104,"0.#"),1)=".",TRUE,FALSE)</formula>
    </cfRule>
  </conditionalFormatting>
  <conditionalFormatting sqref="AE105">
    <cfRule type="expression" dxfId="1943" priority="13221">
      <formula>IF(RIGHT(TEXT(AE105,"0.#"),1)=".",FALSE,TRUE)</formula>
    </cfRule>
    <cfRule type="expression" dxfId="1942" priority="13222">
      <formula>IF(RIGHT(TEXT(AE105,"0.#"),1)=".",TRUE,FALSE)</formula>
    </cfRule>
  </conditionalFormatting>
  <conditionalFormatting sqref="AI105">
    <cfRule type="expression" dxfId="1941" priority="13219">
      <formula>IF(RIGHT(TEXT(AI105,"0.#"),1)=".",FALSE,TRUE)</formula>
    </cfRule>
    <cfRule type="expression" dxfId="1940" priority="13220">
      <formula>IF(RIGHT(TEXT(AI105,"0.#"),1)=".",TRUE,FALSE)</formula>
    </cfRule>
  </conditionalFormatting>
  <conditionalFormatting sqref="AM105">
    <cfRule type="expression" dxfId="1939" priority="13217">
      <formula>IF(RIGHT(TEXT(AM105,"0.#"),1)=".",FALSE,TRUE)</formula>
    </cfRule>
    <cfRule type="expression" dxfId="1938" priority="13218">
      <formula>IF(RIGHT(TEXT(AM105,"0.#"),1)=".",TRUE,FALSE)</formula>
    </cfRule>
  </conditionalFormatting>
  <conditionalFormatting sqref="AE107">
    <cfRule type="expression" dxfId="1937" priority="13213">
      <formula>IF(RIGHT(TEXT(AE107,"0.#"),1)=".",FALSE,TRUE)</formula>
    </cfRule>
    <cfRule type="expression" dxfId="1936" priority="13214">
      <formula>IF(RIGHT(TEXT(AE107,"0.#"),1)=".",TRUE,FALSE)</formula>
    </cfRule>
  </conditionalFormatting>
  <conditionalFormatting sqref="AI107">
    <cfRule type="expression" dxfId="1935" priority="13211">
      <formula>IF(RIGHT(TEXT(AI107,"0.#"),1)=".",FALSE,TRUE)</formula>
    </cfRule>
    <cfRule type="expression" dxfId="1934" priority="13212">
      <formula>IF(RIGHT(TEXT(AI107,"0.#"),1)=".",TRUE,FALSE)</formula>
    </cfRule>
  </conditionalFormatting>
  <conditionalFormatting sqref="AM107">
    <cfRule type="expression" dxfId="1933" priority="13209">
      <formula>IF(RIGHT(TEXT(AM107,"0.#"),1)=".",FALSE,TRUE)</formula>
    </cfRule>
    <cfRule type="expression" dxfId="1932" priority="13210">
      <formula>IF(RIGHT(TEXT(AM107,"0.#"),1)=".",TRUE,FALSE)</formula>
    </cfRule>
  </conditionalFormatting>
  <conditionalFormatting sqref="AE108">
    <cfRule type="expression" dxfId="1931" priority="13207">
      <formula>IF(RIGHT(TEXT(AE108,"0.#"),1)=".",FALSE,TRUE)</formula>
    </cfRule>
    <cfRule type="expression" dxfId="1930" priority="13208">
      <formula>IF(RIGHT(TEXT(AE108,"0.#"),1)=".",TRUE,FALSE)</formula>
    </cfRule>
  </conditionalFormatting>
  <conditionalFormatting sqref="AI108">
    <cfRule type="expression" dxfId="1929" priority="13205">
      <formula>IF(RIGHT(TEXT(AI108,"0.#"),1)=".",FALSE,TRUE)</formula>
    </cfRule>
    <cfRule type="expression" dxfId="1928" priority="13206">
      <formula>IF(RIGHT(TEXT(AI108,"0.#"),1)=".",TRUE,FALSE)</formula>
    </cfRule>
  </conditionalFormatting>
  <conditionalFormatting sqref="AM108">
    <cfRule type="expression" dxfId="1927" priority="13203">
      <formula>IF(RIGHT(TEXT(AM108,"0.#"),1)=".",FALSE,TRUE)</formula>
    </cfRule>
    <cfRule type="expression" dxfId="1926" priority="13204">
      <formula>IF(RIGHT(TEXT(AM108,"0.#"),1)=".",TRUE,FALSE)</formula>
    </cfRule>
  </conditionalFormatting>
  <conditionalFormatting sqref="AE110">
    <cfRule type="expression" dxfId="1925" priority="13199">
      <formula>IF(RIGHT(TEXT(AE110,"0.#"),1)=".",FALSE,TRUE)</formula>
    </cfRule>
    <cfRule type="expression" dxfId="1924" priority="13200">
      <formula>IF(RIGHT(TEXT(AE110,"0.#"),1)=".",TRUE,FALSE)</formula>
    </cfRule>
  </conditionalFormatting>
  <conditionalFormatting sqref="AI110">
    <cfRule type="expression" dxfId="1923" priority="13197">
      <formula>IF(RIGHT(TEXT(AI110,"0.#"),1)=".",FALSE,TRUE)</formula>
    </cfRule>
    <cfRule type="expression" dxfId="1922" priority="13198">
      <formula>IF(RIGHT(TEXT(AI110,"0.#"),1)=".",TRUE,FALSE)</formula>
    </cfRule>
  </conditionalFormatting>
  <conditionalFormatting sqref="AM110">
    <cfRule type="expression" dxfId="1921" priority="13195">
      <formula>IF(RIGHT(TEXT(AM110,"0.#"),1)=".",FALSE,TRUE)</formula>
    </cfRule>
    <cfRule type="expression" dxfId="1920" priority="13196">
      <formula>IF(RIGHT(TEXT(AM110,"0.#"),1)=".",TRUE,FALSE)</formula>
    </cfRule>
  </conditionalFormatting>
  <conditionalFormatting sqref="AE111">
    <cfRule type="expression" dxfId="1919" priority="13193">
      <formula>IF(RIGHT(TEXT(AE111,"0.#"),1)=".",FALSE,TRUE)</formula>
    </cfRule>
    <cfRule type="expression" dxfId="1918" priority="13194">
      <formula>IF(RIGHT(TEXT(AE111,"0.#"),1)=".",TRUE,FALSE)</formula>
    </cfRule>
  </conditionalFormatting>
  <conditionalFormatting sqref="AI111">
    <cfRule type="expression" dxfId="1917" priority="13191">
      <formula>IF(RIGHT(TEXT(AI111,"0.#"),1)=".",FALSE,TRUE)</formula>
    </cfRule>
    <cfRule type="expression" dxfId="1916" priority="13192">
      <formula>IF(RIGHT(TEXT(AI111,"0.#"),1)=".",TRUE,FALSE)</formula>
    </cfRule>
  </conditionalFormatting>
  <conditionalFormatting sqref="AM111">
    <cfRule type="expression" dxfId="1915" priority="13189">
      <formula>IF(RIGHT(TEXT(AM111,"0.#"),1)=".",FALSE,TRUE)</formula>
    </cfRule>
    <cfRule type="expression" dxfId="1914" priority="13190">
      <formula>IF(RIGHT(TEXT(AM111,"0.#"),1)=".",TRUE,FALSE)</formula>
    </cfRule>
  </conditionalFormatting>
  <conditionalFormatting sqref="AE113">
    <cfRule type="expression" dxfId="1913" priority="13185">
      <formula>IF(RIGHT(TEXT(AE113,"0.#"),1)=".",FALSE,TRUE)</formula>
    </cfRule>
    <cfRule type="expression" dxfId="1912" priority="13186">
      <formula>IF(RIGHT(TEXT(AE113,"0.#"),1)=".",TRUE,FALSE)</formula>
    </cfRule>
  </conditionalFormatting>
  <conditionalFormatting sqref="AI113">
    <cfRule type="expression" dxfId="1911" priority="13183">
      <formula>IF(RIGHT(TEXT(AI113,"0.#"),1)=".",FALSE,TRUE)</formula>
    </cfRule>
    <cfRule type="expression" dxfId="1910" priority="13184">
      <formula>IF(RIGHT(TEXT(AI113,"0.#"),1)=".",TRUE,FALSE)</formula>
    </cfRule>
  </conditionalFormatting>
  <conditionalFormatting sqref="AM113">
    <cfRule type="expression" dxfId="1909" priority="13181">
      <formula>IF(RIGHT(TEXT(AM113,"0.#"),1)=".",FALSE,TRUE)</formula>
    </cfRule>
    <cfRule type="expression" dxfId="1908" priority="13182">
      <formula>IF(RIGHT(TEXT(AM113,"0.#"),1)=".",TRUE,FALSE)</formula>
    </cfRule>
  </conditionalFormatting>
  <conditionalFormatting sqref="AE114">
    <cfRule type="expression" dxfId="1907" priority="13179">
      <formula>IF(RIGHT(TEXT(AE114,"0.#"),1)=".",FALSE,TRUE)</formula>
    </cfRule>
    <cfRule type="expression" dxfId="1906" priority="13180">
      <formula>IF(RIGHT(TEXT(AE114,"0.#"),1)=".",TRUE,FALSE)</formula>
    </cfRule>
  </conditionalFormatting>
  <conditionalFormatting sqref="AI114">
    <cfRule type="expression" dxfId="1905" priority="13177">
      <formula>IF(RIGHT(TEXT(AI114,"0.#"),1)=".",FALSE,TRUE)</formula>
    </cfRule>
    <cfRule type="expression" dxfId="1904" priority="13178">
      <formula>IF(RIGHT(TEXT(AI114,"0.#"),1)=".",TRUE,FALSE)</formula>
    </cfRule>
  </conditionalFormatting>
  <conditionalFormatting sqref="AM114">
    <cfRule type="expression" dxfId="1903" priority="13175">
      <formula>IF(RIGHT(TEXT(AM114,"0.#"),1)=".",FALSE,TRUE)</formula>
    </cfRule>
    <cfRule type="expression" dxfId="1902" priority="13176">
      <formula>IF(RIGHT(TEXT(AM114,"0.#"),1)=".",TRUE,FALSE)</formula>
    </cfRule>
  </conditionalFormatting>
  <conditionalFormatting sqref="AE116 AQ116">
    <cfRule type="expression" dxfId="1901" priority="13171">
      <formula>IF(RIGHT(TEXT(AE116,"0.#"),1)=".",FALSE,TRUE)</formula>
    </cfRule>
    <cfRule type="expression" dxfId="1900" priority="13172">
      <formula>IF(RIGHT(TEXT(AE116,"0.#"),1)=".",TRUE,FALSE)</formula>
    </cfRule>
  </conditionalFormatting>
  <conditionalFormatting sqref="AI116">
    <cfRule type="expression" dxfId="1899" priority="13169">
      <formula>IF(RIGHT(TEXT(AI116,"0.#"),1)=".",FALSE,TRUE)</formula>
    </cfRule>
    <cfRule type="expression" dxfId="1898" priority="13170">
      <formula>IF(RIGHT(TEXT(AI116,"0.#"),1)=".",TRUE,FALSE)</formula>
    </cfRule>
  </conditionalFormatting>
  <conditionalFormatting sqref="AM116">
    <cfRule type="expression" dxfId="1897" priority="13167">
      <formula>IF(RIGHT(TEXT(AM116,"0.#"),1)=".",FALSE,TRUE)</formula>
    </cfRule>
    <cfRule type="expression" dxfId="1896" priority="13168">
      <formula>IF(RIGHT(TEXT(AM116,"0.#"),1)=".",TRUE,FALSE)</formula>
    </cfRule>
  </conditionalFormatting>
  <conditionalFormatting sqref="AE117 AM117">
    <cfRule type="expression" dxfId="1895" priority="13165">
      <formula>IF(RIGHT(TEXT(AE117,"0.#"),1)=".",FALSE,TRUE)</formula>
    </cfRule>
    <cfRule type="expression" dxfId="1894" priority="13166">
      <formula>IF(RIGHT(TEXT(AE117,"0.#"),1)=".",TRUE,FALSE)</formula>
    </cfRule>
  </conditionalFormatting>
  <conditionalFormatting sqref="AI117">
    <cfRule type="expression" dxfId="1893" priority="13163">
      <formula>IF(RIGHT(TEXT(AI117,"0.#"),1)=".",FALSE,TRUE)</formula>
    </cfRule>
    <cfRule type="expression" dxfId="1892" priority="13164">
      <formula>IF(RIGHT(TEXT(AI117,"0.#"),1)=".",TRUE,FALSE)</formula>
    </cfRule>
  </conditionalFormatting>
  <conditionalFormatting sqref="AQ117">
    <cfRule type="expression" dxfId="1891" priority="13159">
      <formula>IF(RIGHT(TEXT(AQ117,"0.#"),1)=".",FALSE,TRUE)</formula>
    </cfRule>
    <cfRule type="expression" dxfId="1890" priority="13160">
      <formula>IF(RIGHT(TEXT(AQ117,"0.#"),1)=".",TRUE,FALSE)</formula>
    </cfRule>
  </conditionalFormatting>
  <conditionalFormatting sqref="AE119 AQ119">
    <cfRule type="expression" dxfId="1889" priority="13157">
      <formula>IF(RIGHT(TEXT(AE119,"0.#"),1)=".",FALSE,TRUE)</formula>
    </cfRule>
    <cfRule type="expression" dxfId="1888" priority="13158">
      <formula>IF(RIGHT(TEXT(AE119,"0.#"),1)=".",TRUE,FALSE)</formula>
    </cfRule>
  </conditionalFormatting>
  <conditionalFormatting sqref="AI119">
    <cfRule type="expression" dxfId="1887" priority="13155">
      <formula>IF(RIGHT(TEXT(AI119,"0.#"),1)=".",FALSE,TRUE)</formula>
    </cfRule>
    <cfRule type="expression" dxfId="1886" priority="13156">
      <formula>IF(RIGHT(TEXT(AI119,"0.#"),1)=".",TRUE,FALSE)</formula>
    </cfRule>
  </conditionalFormatting>
  <conditionalFormatting sqref="AM119">
    <cfRule type="expression" dxfId="1885" priority="13153">
      <formula>IF(RIGHT(TEXT(AM119,"0.#"),1)=".",FALSE,TRUE)</formula>
    </cfRule>
    <cfRule type="expression" dxfId="1884" priority="13154">
      <formula>IF(RIGHT(TEXT(AM119,"0.#"),1)=".",TRUE,FALSE)</formula>
    </cfRule>
  </conditionalFormatting>
  <conditionalFormatting sqref="AQ120">
    <cfRule type="expression" dxfId="1883" priority="13145">
      <formula>IF(RIGHT(TEXT(AQ120,"0.#"),1)=".",FALSE,TRUE)</formula>
    </cfRule>
    <cfRule type="expression" dxfId="1882" priority="13146">
      <formula>IF(RIGHT(TEXT(AQ120,"0.#"),1)=".",TRUE,FALSE)</formula>
    </cfRule>
  </conditionalFormatting>
  <conditionalFormatting sqref="AE122 AQ122">
    <cfRule type="expression" dxfId="1881" priority="13143">
      <formula>IF(RIGHT(TEXT(AE122,"0.#"),1)=".",FALSE,TRUE)</formula>
    </cfRule>
    <cfRule type="expression" dxfId="1880" priority="13144">
      <formula>IF(RIGHT(TEXT(AE122,"0.#"),1)=".",TRUE,FALSE)</formula>
    </cfRule>
  </conditionalFormatting>
  <conditionalFormatting sqref="AI122">
    <cfRule type="expression" dxfId="1879" priority="13141">
      <formula>IF(RIGHT(TEXT(AI122,"0.#"),1)=".",FALSE,TRUE)</formula>
    </cfRule>
    <cfRule type="expression" dxfId="1878" priority="13142">
      <formula>IF(RIGHT(TEXT(AI122,"0.#"),1)=".",TRUE,FALSE)</formula>
    </cfRule>
  </conditionalFormatting>
  <conditionalFormatting sqref="AM122">
    <cfRule type="expression" dxfId="1877" priority="13139">
      <formula>IF(RIGHT(TEXT(AM122,"0.#"),1)=".",FALSE,TRUE)</formula>
    </cfRule>
    <cfRule type="expression" dxfId="1876" priority="13140">
      <formula>IF(RIGHT(TEXT(AM122,"0.#"),1)=".",TRUE,FALSE)</formula>
    </cfRule>
  </conditionalFormatting>
  <conditionalFormatting sqref="AQ123">
    <cfRule type="expression" dxfId="1875" priority="13131">
      <formula>IF(RIGHT(TEXT(AQ123,"0.#"),1)=".",FALSE,TRUE)</formula>
    </cfRule>
    <cfRule type="expression" dxfId="1874" priority="13132">
      <formula>IF(RIGHT(TEXT(AQ123,"0.#"),1)=".",TRUE,FALSE)</formula>
    </cfRule>
  </conditionalFormatting>
  <conditionalFormatting sqref="AE125 AQ125">
    <cfRule type="expression" dxfId="1873" priority="13129">
      <formula>IF(RIGHT(TEXT(AE125,"0.#"),1)=".",FALSE,TRUE)</formula>
    </cfRule>
    <cfRule type="expression" dxfId="1872" priority="13130">
      <formula>IF(RIGHT(TEXT(AE125,"0.#"),1)=".",TRUE,FALSE)</formula>
    </cfRule>
  </conditionalFormatting>
  <conditionalFormatting sqref="AI125">
    <cfRule type="expression" dxfId="1871" priority="13127">
      <formula>IF(RIGHT(TEXT(AI125,"0.#"),1)=".",FALSE,TRUE)</formula>
    </cfRule>
    <cfRule type="expression" dxfId="1870" priority="13128">
      <formula>IF(RIGHT(TEXT(AI125,"0.#"),1)=".",TRUE,FALSE)</formula>
    </cfRule>
  </conditionalFormatting>
  <conditionalFormatting sqref="AM125">
    <cfRule type="expression" dxfId="1869" priority="13125">
      <formula>IF(RIGHT(TEXT(AM125,"0.#"),1)=".",FALSE,TRUE)</formula>
    </cfRule>
    <cfRule type="expression" dxfId="1868" priority="13126">
      <formula>IF(RIGHT(TEXT(AM125,"0.#"),1)=".",TRUE,FALSE)</formula>
    </cfRule>
  </conditionalFormatting>
  <conditionalFormatting sqref="AQ126">
    <cfRule type="expression" dxfId="1867" priority="13117">
      <formula>IF(RIGHT(TEXT(AQ126,"0.#"),1)=".",FALSE,TRUE)</formula>
    </cfRule>
    <cfRule type="expression" dxfId="1866" priority="13118">
      <formula>IF(RIGHT(TEXT(AQ126,"0.#"),1)=".",TRUE,FALSE)</formula>
    </cfRule>
  </conditionalFormatting>
  <conditionalFormatting sqref="AE128 AQ128">
    <cfRule type="expression" dxfId="1865" priority="13115">
      <formula>IF(RIGHT(TEXT(AE128,"0.#"),1)=".",FALSE,TRUE)</formula>
    </cfRule>
    <cfRule type="expression" dxfId="1864" priority="13116">
      <formula>IF(RIGHT(TEXT(AE128,"0.#"),1)=".",TRUE,FALSE)</formula>
    </cfRule>
  </conditionalFormatting>
  <conditionalFormatting sqref="AI128">
    <cfRule type="expression" dxfId="1863" priority="13113">
      <formula>IF(RIGHT(TEXT(AI128,"0.#"),1)=".",FALSE,TRUE)</formula>
    </cfRule>
    <cfRule type="expression" dxfId="1862" priority="13114">
      <formula>IF(RIGHT(TEXT(AI128,"0.#"),1)=".",TRUE,FALSE)</formula>
    </cfRule>
  </conditionalFormatting>
  <conditionalFormatting sqref="AM128">
    <cfRule type="expression" dxfId="1861" priority="13111">
      <formula>IF(RIGHT(TEXT(AM128,"0.#"),1)=".",FALSE,TRUE)</formula>
    </cfRule>
    <cfRule type="expression" dxfId="1860" priority="13112">
      <formula>IF(RIGHT(TEXT(AM128,"0.#"),1)=".",TRUE,FALSE)</formula>
    </cfRule>
  </conditionalFormatting>
  <conditionalFormatting sqref="AQ129">
    <cfRule type="expression" dxfId="1859" priority="13103">
      <formula>IF(RIGHT(TEXT(AQ129,"0.#"),1)=".",FALSE,TRUE)</formula>
    </cfRule>
    <cfRule type="expression" dxfId="1858" priority="13104">
      <formula>IF(RIGHT(TEXT(AQ129,"0.#"),1)=".",TRUE,FALSE)</formula>
    </cfRule>
  </conditionalFormatting>
  <conditionalFormatting sqref="AE75">
    <cfRule type="expression" dxfId="1857" priority="13101">
      <formula>IF(RIGHT(TEXT(AE75,"0.#"),1)=".",FALSE,TRUE)</formula>
    </cfRule>
    <cfRule type="expression" dxfId="1856" priority="13102">
      <formula>IF(RIGHT(TEXT(AE75,"0.#"),1)=".",TRUE,FALSE)</formula>
    </cfRule>
  </conditionalFormatting>
  <conditionalFormatting sqref="AE76">
    <cfRule type="expression" dxfId="1855" priority="13099">
      <formula>IF(RIGHT(TEXT(AE76,"0.#"),1)=".",FALSE,TRUE)</formula>
    </cfRule>
    <cfRule type="expression" dxfId="1854" priority="13100">
      <formula>IF(RIGHT(TEXT(AE76,"0.#"),1)=".",TRUE,FALSE)</formula>
    </cfRule>
  </conditionalFormatting>
  <conditionalFormatting sqref="AE77">
    <cfRule type="expression" dxfId="1853" priority="13097">
      <formula>IF(RIGHT(TEXT(AE77,"0.#"),1)=".",FALSE,TRUE)</formula>
    </cfRule>
    <cfRule type="expression" dxfId="1852" priority="13098">
      <formula>IF(RIGHT(TEXT(AE77,"0.#"),1)=".",TRUE,FALSE)</formula>
    </cfRule>
  </conditionalFormatting>
  <conditionalFormatting sqref="AI77">
    <cfRule type="expression" dxfId="1851" priority="13095">
      <formula>IF(RIGHT(TEXT(AI77,"0.#"),1)=".",FALSE,TRUE)</formula>
    </cfRule>
    <cfRule type="expression" dxfId="1850" priority="13096">
      <formula>IF(RIGHT(TEXT(AI77,"0.#"),1)=".",TRUE,FALSE)</formula>
    </cfRule>
  </conditionalFormatting>
  <conditionalFormatting sqref="AI76">
    <cfRule type="expression" dxfId="1849" priority="13093">
      <formula>IF(RIGHT(TEXT(AI76,"0.#"),1)=".",FALSE,TRUE)</formula>
    </cfRule>
    <cfRule type="expression" dxfId="1848" priority="13094">
      <formula>IF(RIGHT(TEXT(AI76,"0.#"),1)=".",TRUE,FALSE)</formula>
    </cfRule>
  </conditionalFormatting>
  <conditionalFormatting sqref="AI75">
    <cfRule type="expression" dxfId="1847" priority="13091">
      <formula>IF(RIGHT(TEXT(AI75,"0.#"),1)=".",FALSE,TRUE)</formula>
    </cfRule>
    <cfRule type="expression" dxfId="1846" priority="13092">
      <formula>IF(RIGHT(TEXT(AI75,"0.#"),1)=".",TRUE,FALSE)</formula>
    </cfRule>
  </conditionalFormatting>
  <conditionalFormatting sqref="AM75">
    <cfRule type="expression" dxfId="1845" priority="13089">
      <formula>IF(RIGHT(TEXT(AM75,"0.#"),1)=".",FALSE,TRUE)</formula>
    </cfRule>
    <cfRule type="expression" dxfId="1844" priority="13090">
      <formula>IF(RIGHT(TEXT(AM75,"0.#"),1)=".",TRUE,FALSE)</formula>
    </cfRule>
  </conditionalFormatting>
  <conditionalFormatting sqref="AM76">
    <cfRule type="expression" dxfId="1843" priority="13087">
      <formula>IF(RIGHT(TEXT(AM76,"0.#"),1)=".",FALSE,TRUE)</formula>
    </cfRule>
    <cfRule type="expression" dxfId="1842" priority="13088">
      <formula>IF(RIGHT(TEXT(AM76,"0.#"),1)=".",TRUE,FALSE)</formula>
    </cfRule>
  </conditionalFormatting>
  <conditionalFormatting sqref="AM77">
    <cfRule type="expression" dxfId="1841" priority="13085">
      <formula>IF(RIGHT(TEXT(AM77,"0.#"),1)=".",FALSE,TRUE)</formula>
    </cfRule>
    <cfRule type="expression" dxfId="1840" priority="13086">
      <formula>IF(RIGHT(TEXT(AM77,"0.#"),1)=".",TRUE,FALSE)</formula>
    </cfRule>
  </conditionalFormatting>
  <conditionalFormatting sqref="AE134:AE135 AI134:AI135 AM134:AM135 AQ134:AQ135 AU134:AU135">
    <cfRule type="expression" dxfId="1839" priority="13071">
      <formula>IF(RIGHT(TEXT(AE134,"0.#"),1)=".",FALSE,TRUE)</formula>
    </cfRule>
    <cfRule type="expression" dxfId="1838" priority="13072">
      <formula>IF(RIGHT(TEXT(AE134,"0.#"),1)=".",TRUE,FALSE)</formula>
    </cfRule>
  </conditionalFormatting>
  <conditionalFormatting sqref="AE433">
    <cfRule type="expression" dxfId="1837" priority="13041">
      <formula>IF(RIGHT(TEXT(AE433,"0.#"),1)=".",FALSE,TRUE)</formula>
    </cfRule>
    <cfRule type="expression" dxfId="1836" priority="13042">
      <formula>IF(RIGHT(TEXT(AE433,"0.#"),1)=".",TRUE,FALSE)</formula>
    </cfRule>
  </conditionalFormatting>
  <conditionalFormatting sqref="AM435">
    <cfRule type="expression" dxfId="1835" priority="13025">
      <formula>IF(RIGHT(TEXT(AM435,"0.#"),1)=".",FALSE,TRUE)</formula>
    </cfRule>
    <cfRule type="expression" dxfId="1834" priority="13026">
      <formula>IF(RIGHT(TEXT(AM435,"0.#"),1)=".",TRUE,FALSE)</formula>
    </cfRule>
  </conditionalFormatting>
  <conditionalFormatting sqref="AE434">
    <cfRule type="expression" dxfId="1833" priority="13039">
      <formula>IF(RIGHT(TEXT(AE434,"0.#"),1)=".",FALSE,TRUE)</formula>
    </cfRule>
    <cfRule type="expression" dxfId="1832" priority="13040">
      <formula>IF(RIGHT(TEXT(AE434,"0.#"),1)=".",TRUE,FALSE)</formula>
    </cfRule>
  </conditionalFormatting>
  <conditionalFormatting sqref="AE435">
    <cfRule type="expression" dxfId="1831" priority="13037">
      <formula>IF(RIGHT(TEXT(AE435,"0.#"),1)=".",FALSE,TRUE)</formula>
    </cfRule>
    <cfRule type="expression" dxfId="1830" priority="13038">
      <formula>IF(RIGHT(TEXT(AE435,"0.#"),1)=".",TRUE,FALSE)</formula>
    </cfRule>
  </conditionalFormatting>
  <conditionalFormatting sqref="AM433">
    <cfRule type="expression" dxfId="1829" priority="13029">
      <formula>IF(RIGHT(TEXT(AM433,"0.#"),1)=".",FALSE,TRUE)</formula>
    </cfRule>
    <cfRule type="expression" dxfId="1828" priority="13030">
      <formula>IF(RIGHT(TEXT(AM433,"0.#"),1)=".",TRUE,FALSE)</formula>
    </cfRule>
  </conditionalFormatting>
  <conditionalFormatting sqref="AM434">
    <cfRule type="expression" dxfId="1827" priority="13027">
      <formula>IF(RIGHT(TEXT(AM434,"0.#"),1)=".",FALSE,TRUE)</formula>
    </cfRule>
    <cfRule type="expression" dxfId="1826" priority="13028">
      <formula>IF(RIGHT(TEXT(AM434,"0.#"),1)=".",TRUE,FALSE)</formula>
    </cfRule>
  </conditionalFormatting>
  <conditionalFormatting sqref="AU433">
    <cfRule type="expression" dxfId="1825" priority="13017">
      <formula>IF(RIGHT(TEXT(AU433,"0.#"),1)=".",FALSE,TRUE)</formula>
    </cfRule>
    <cfRule type="expression" dxfId="1824" priority="13018">
      <formula>IF(RIGHT(TEXT(AU433,"0.#"),1)=".",TRUE,FALSE)</formula>
    </cfRule>
  </conditionalFormatting>
  <conditionalFormatting sqref="AU434">
    <cfRule type="expression" dxfId="1823" priority="13015">
      <formula>IF(RIGHT(TEXT(AU434,"0.#"),1)=".",FALSE,TRUE)</formula>
    </cfRule>
    <cfRule type="expression" dxfId="1822" priority="13016">
      <formula>IF(RIGHT(TEXT(AU434,"0.#"),1)=".",TRUE,FALSE)</formula>
    </cfRule>
  </conditionalFormatting>
  <conditionalFormatting sqref="AU435">
    <cfRule type="expression" dxfId="1821" priority="13013">
      <formula>IF(RIGHT(TEXT(AU435,"0.#"),1)=".",FALSE,TRUE)</formula>
    </cfRule>
    <cfRule type="expression" dxfId="1820" priority="13014">
      <formula>IF(RIGHT(TEXT(AU435,"0.#"),1)=".",TRUE,FALSE)</formula>
    </cfRule>
  </conditionalFormatting>
  <conditionalFormatting sqref="AI435">
    <cfRule type="expression" dxfId="1819" priority="12947">
      <formula>IF(RIGHT(TEXT(AI435,"0.#"),1)=".",FALSE,TRUE)</formula>
    </cfRule>
    <cfRule type="expression" dxfId="1818" priority="12948">
      <formula>IF(RIGHT(TEXT(AI435,"0.#"),1)=".",TRUE,FALSE)</formula>
    </cfRule>
  </conditionalFormatting>
  <conditionalFormatting sqref="AI433">
    <cfRule type="expression" dxfId="1817" priority="12951">
      <formula>IF(RIGHT(TEXT(AI433,"0.#"),1)=".",FALSE,TRUE)</formula>
    </cfRule>
    <cfRule type="expression" dxfId="1816" priority="12952">
      <formula>IF(RIGHT(TEXT(AI433,"0.#"),1)=".",TRUE,FALSE)</formula>
    </cfRule>
  </conditionalFormatting>
  <conditionalFormatting sqref="AI434">
    <cfRule type="expression" dxfId="1815" priority="12949">
      <formula>IF(RIGHT(TEXT(AI434,"0.#"),1)=".",FALSE,TRUE)</formula>
    </cfRule>
    <cfRule type="expression" dxfId="1814" priority="12950">
      <formula>IF(RIGHT(TEXT(AI434,"0.#"),1)=".",TRUE,FALSE)</formula>
    </cfRule>
  </conditionalFormatting>
  <conditionalFormatting sqref="AQ434">
    <cfRule type="expression" dxfId="1813" priority="12933">
      <formula>IF(RIGHT(TEXT(AQ434,"0.#"),1)=".",FALSE,TRUE)</formula>
    </cfRule>
    <cfRule type="expression" dxfId="1812" priority="12934">
      <formula>IF(RIGHT(TEXT(AQ434,"0.#"),1)=".",TRUE,FALSE)</formula>
    </cfRule>
  </conditionalFormatting>
  <conditionalFormatting sqref="AQ435">
    <cfRule type="expression" dxfId="1811" priority="12919">
      <formula>IF(RIGHT(TEXT(AQ435,"0.#"),1)=".",FALSE,TRUE)</formula>
    </cfRule>
    <cfRule type="expression" dxfId="1810" priority="12920">
      <formula>IF(RIGHT(TEXT(AQ435,"0.#"),1)=".",TRUE,FALSE)</formula>
    </cfRule>
  </conditionalFormatting>
  <conditionalFormatting sqref="AQ433">
    <cfRule type="expression" dxfId="1809" priority="12917">
      <formula>IF(RIGHT(TEXT(AQ433,"0.#"),1)=".",FALSE,TRUE)</formula>
    </cfRule>
    <cfRule type="expression" dxfId="1808" priority="12918">
      <formula>IF(RIGHT(TEXT(AQ433,"0.#"),1)=".",TRUE,FALSE)</formula>
    </cfRule>
  </conditionalFormatting>
  <conditionalFormatting sqref="AL840:AO867">
    <cfRule type="expression" dxfId="1807" priority="6641">
      <formula>IF(AND(AL840&gt;=0,RIGHT(TEXT(AL840,"0.#"),1)&lt;&gt;"."),TRUE,FALSE)</formula>
    </cfRule>
    <cfRule type="expression" dxfId="1806" priority="6642">
      <formula>IF(AND(AL840&gt;=0,RIGHT(TEXT(AL840,"0.#"),1)="."),TRUE,FALSE)</formula>
    </cfRule>
    <cfRule type="expression" dxfId="1805" priority="6643">
      <formula>IF(AND(AL840&lt;0,RIGHT(TEXT(AL840,"0.#"),1)&lt;&gt;"."),TRUE,FALSE)</formula>
    </cfRule>
    <cfRule type="expression" dxfId="1804" priority="6644">
      <formula>IF(AND(AL840&lt;0,RIGHT(TEXT(AL840,"0.#"),1)="."),TRUE,FALSE)</formula>
    </cfRule>
  </conditionalFormatting>
  <conditionalFormatting sqref="AQ53:AQ55">
    <cfRule type="expression" dxfId="1803" priority="4663">
      <formula>IF(RIGHT(TEXT(AQ53,"0.#"),1)=".",FALSE,TRUE)</formula>
    </cfRule>
    <cfRule type="expression" dxfId="1802" priority="4664">
      <formula>IF(RIGHT(TEXT(AQ53,"0.#"),1)=".",TRUE,FALSE)</formula>
    </cfRule>
  </conditionalFormatting>
  <conditionalFormatting sqref="AU53:AU55">
    <cfRule type="expression" dxfId="1801" priority="4661">
      <formula>IF(RIGHT(TEXT(AU53,"0.#"),1)=".",FALSE,TRUE)</formula>
    </cfRule>
    <cfRule type="expression" dxfId="1800" priority="4662">
      <formula>IF(RIGHT(TEXT(AU53,"0.#"),1)=".",TRUE,FALSE)</formula>
    </cfRule>
  </conditionalFormatting>
  <conditionalFormatting sqref="AQ60:AQ62">
    <cfRule type="expression" dxfId="1799" priority="4659">
      <formula>IF(RIGHT(TEXT(AQ60,"0.#"),1)=".",FALSE,TRUE)</formula>
    </cfRule>
    <cfRule type="expression" dxfId="1798" priority="4660">
      <formula>IF(RIGHT(TEXT(AQ60,"0.#"),1)=".",TRUE,FALSE)</formula>
    </cfRule>
  </conditionalFormatting>
  <conditionalFormatting sqref="AU60:AU62">
    <cfRule type="expression" dxfId="1797" priority="4657">
      <formula>IF(RIGHT(TEXT(AU60,"0.#"),1)=".",FALSE,TRUE)</formula>
    </cfRule>
    <cfRule type="expression" dxfId="1796" priority="4658">
      <formula>IF(RIGHT(TEXT(AU60,"0.#"),1)=".",TRUE,FALSE)</formula>
    </cfRule>
  </conditionalFormatting>
  <conditionalFormatting sqref="AQ75:AQ77">
    <cfRule type="expression" dxfId="1795" priority="4655">
      <formula>IF(RIGHT(TEXT(AQ75,"0.#"),1)=".",FALSE,TRUE)</formula>
    </cfRule>
    <cfRule type="expression" dxfId="1794" priority="4656">
      <formula>IF(RIGHT(TEXT(AQ75,"0.#"),1)=".",TRUE,FALSE)</formula>
    </cfRule>
  </conditionalFormatting>
  <conditionalFormatting sqref="AU75:AU77">
    <cfRule type="expression" dxfId="1793" priority="4653">
      <formula>IF(RIGHT(TEXT(AU75,"0.#"),1)=".",FALSE,TRUE)</formula>
    </cfRule>
    <cfRule type="expression" dxfId="1792" priority="4654">
      <formula>IF(RIGHT(TEXT(AU75,"0.#"),1)=".",TRUE,FALSE)</formula>
    </cfRule>
  </conditionalFormatting>
  <conditionalFormatting sqref="AQ87:AQ89">
    <cfRule type="expression" dxfId="1791" priority="4651">
      <formula>IF(RIGHT(TEXT(AQ87,"0.#"),1)=".",FALSE,TRUE)</formula>
    </cfRule>
    <cfRule type="expression" dxfId="1790" priority="4652">
      <formula>IF(RIGHT(TEXT(AQ87,"0.#"),1)=".",TRUE,FALSE)</formula>
    </cfRule>
  </conditionalFormatting>
  <conditionalFormatting sqref="AU87:AU89">
    <cfRule type="expression" dxfId="1789" priority="4649">
      <formula>IF(RIGHT(TEXT(AU87,"0.#"),1)=".",FALSE,TRUE)</formula>
    </cfRule>
    <cfRule type="expression" dxfId="1788" priority="4650">
      <formula>IF(RIGHT(TEXT(AU87,"0.#"),1)=".",TRUE,FALSE)</formula>
    </cfRule>
  </conditionalFormatting>
  <conditionalFormatting sqref="AQ92:AQ94">
    <cfRule type="expression" dxfId="1787" priority="4647">
      <formula>IF(RIGHT(TEXT(AQ92,"0.#"),1)=".",FALSE,TRUE)</formula>
    </cfRule>
    <cfRule type="expression" dxfId="1786" priority="4648">
      <formula>IF(RIGHT(TEXT(AQ92,"0.#"),1)=".",TRUE,FALSE)</formula>
    </cfRule>
  </conditionalFormatting>
  <conditionalFormatting sqref="AU92:AU94">
    <cfRule type="expression" dxfId="1785" priority="4645">
      <formula>IF(RIGHT(TEXT(AU92,"0.#"),1)=".",FALSE,TRUE)</formula>
    </cfRule>
    <cfRule type="expression" dxfId="1784" priority="4646">
      <formula>IF(RIGHT(TEXT(AU92,"0.#"),1)=".",TRUE,FALSE)</formula>
    </cfRule>
  </conditionalFormatting>
  <conditionalFormatting sqref="AQ97:AQ99">
    <cfRule type="expression" dxfId="1783" priority="4643">
      <formula>IF(RIGHT(TEXT(AQ97,"0.#"),1)=".",FALSE,TRUE)</formula>
    </cfRule>
    <cfRule type="expression" dxfId="1782" priority="4644">
      <formula>IF(RIGHT(TEXT(AQ97,"0.#"),1)=".",TRUE,FALSE)</formula>
    </cfRule>
  </conditionalFormatting>
  <conditionalFormatting sqref="AU97:AU99">
    <cfRule type="expression" dxfId="1781" priority="4641">
      <formula>IF(RIGHT(TEXT(AU97,"0.#"),1)=".",FALSE,TRUE)</formula>
    </cfRule>
    <cfRule type="expression" dxfId="1780" priority="4642">
      <formula>IF(RIGHT(TEXT(AU97,"0.#"),1)=".",TRUE,FALSE)</formula>
    </cfRule>
  </conditionalFormatting>
  <conditionalFormatting sqref="AE458">
    <cfRule type="expression" dxfId="1779" priority="4335">
      <formula>IF(RIGHT(TEXT(AE458,"0.#"),1)=".",FALSE,TRUE)</formula>
    </cfRule>
    <cfRule type="expression" dxfId="1778" priority="4336">
      <formula>IF(RIGHT(TEXT(AE458,"0.#"),1)=".",TRUE,FALSE)</formula>
    </cfRule>
  </conditionalFormatting>
  <conditionalFormatting sqref="AM460">
    <cfRule type="expression" dxfId="1777" priority="4325">
      <formula>IF(RIGHT(TEXT(AM460,"0.#"),1)=".",FALSE,TRUE)</formula>
    </cfRule>
    <cfRule type="expression" dxfId="1776" priority="4326">
      <formula>IF(RIGHT(TEXT(AM460,"0.#"),1)=".",TRUE,FALSE)</formula>
    </cfRule>
  </conditionalFormatting>
  <conditionalFormatting sqref="AE459">
    <cfRule type="expression" dxfId="1775" priority="4333">
      <formula>IF(RIGHT(TEXT(AE459,"0.#"),1)=".",FALSE,TRUE)</formula>
    </cfRule>
    <cfRule type="expression" dxfId="1774" priority="4334">
      <formula>IF(RIGHT(TEXT(AE459,"0.#"),1)=".",TRUE,FALSE)</formula>
    </cfRule>
  </conditionalFormatting>
  <conditionalFormatting sqref="AE460">
    <cfRule type="expression" dxfId="1773" priority="4331">
      <formula>IF(RIGHT(TEXT(AE460,"0.#"),1)=".",FALSE,TRUE)</formula>
    </cfRule>
    <cfRule type="expression" dxfId="1772" priority="4332">
      <formula>IF(RIGHT(TEXT(AE460,"0.#"),1)=".",TRUE,FALSE)</formula>
    </cfRule>
  </conditionalFormatting>
  <conditionalFormatting sqref="AM458">
    <cfRule type="expression" dxfId="1771" priority="4329">
      <formula>IF(RIGHT(TEXT(AM458,"0.#"),1)=".",FALSE,TRUE)</formula>
    </cfRule>
    <cfRule type="expression" dxfId="1770" priority="4330">
      <formula>IF(RIGHT(TEXT(AM458,"0.#"),1)=".",TRUE,FALSE)</formula>
    </cfRule>
  </conditionalFormatting>
  <conditionalFormatting sqref="AM459">
    <cfRule type="expression" dxfId="1769" priority="4327">
      <formula>IF(RIGHT(TEXT(AM459,"0.#"),1)=".",FALSE,TRUE)</formula>
    </cfRule>
    <cfRule type="expression" dxfId="1768" priority="4328">
      <formula>IF(RIGHT(TEXT(AM459,"0.#"),1)=".",TRUE,FALSE)</formula>
    </cfRule>
  </conditionalFormatting>
  <conditionalFormatting sqref="AU458">
    <cfRule type="expression" dxfId="1767" priority="4323">
      <formula>IF(RIGHT(TEXT(AU458,"0.#"),1)=".",FALSE,TRUE)</formula>
    </cfRule>
    <cfRule type="expression" dxfId="1766" priority="4324">
      <formula>IF(RIGHT(TEXT(AU458,"0.#"),1)=".",TRUE,FALSE)</formula>
    </cfRule>
  </conditionalFormatting>
  <conditionalFormatting sqref="AU459">
    <cfRule type="expression" dxfId="1765" priority="4321">
      <formula>IF(RIGHT(TEXT(AU459,"0.#"),1)=".",FALSE,TRUE)</formula>
    </cfRule>
    <cfRule type="expression" dxfId="1764" priority="4322">
      <formula>IF(RIGHT(TEXT(AU459,"0.#"),1)=".",TRUE,FALSE)</formula>
    </cfRule>
  </conditionalFormatting>
  <conditionalFormatting sqref="AU460">
    <cfRule type="expression" dxfId="1763" priority="4319">
      <formula>IF(RIGHT(TEXT(AU460,"0.#"),1)=".",FALSE,TRUE)</formula>
    </cfRule>
    <cfRule type="expression" dxfId="1762" priority="4320">
      <formula>IF(RIGHT(TEXT(AU460,"0.#"),1)=".",TRUE,FALSE)</formula>
    </cfRule>
  </conditionalFormatting>
  <conditionalFormatting sqref="AI460">
    <cfRule type="expression" dxfId="1761" priority="4313">
      <formula>IF(RIGHT(TEXT(AI460,"0.#"),1)=".",FALSE,TRUE)</formula>
    </cfRule>
    <cfRule type="expression" dxfId="1760" priority="4314">
      <formula>IF(RIGHT(TEXT(AI460,"0.#"),1)=".",TRUE,FALSE)</formula>
    </cfRule>
  </conditionalFormatting>
  <conditionalFormatting sqref="AI458">
    <cfRule type="expression" dxfId="1759" priority="4317">
      <formula>IF(RIGHT(TEXT(AI458,"0.#"),1)=".",FALSE,TRUE)</formula>
    </cfRule>
    <cfRule type="expression" dxfId="1758" priority="4318">
      <formula>IF(RIGHT(TEXT(AI458,"0.#"),1)=".",TRUE,FALSE)</formula>
    </cfRule>
  </conditionalFormatting>
  <conditionalFormatting sqref="AI459">
    <cfRule type="expression" dxfId="1757" priority="4315">
      <formula>IF(RIGHT(TEXT(AI459,"0.#"),1)=".",FALSE,TRUE)</formula>
    </cfRule>
    <cfRule type="expression" dxfId="1756" priority="4316">
      <formula>IF(RIGHT(TEXT(AI459,"0.#"),1)=".",TRUE,FALSE)</formula>
    </cfRule>
  </conditionalFormatting>
  <conditionalFormatting sqref="AQ459">
    <cfRule type="expression" dxfId="1755" priority="4311">
      <formula>IF(RIGHT(TEXT(AQ459,"0.#"),1)=".",FALSE,TRUE)</formula>
    </cfRule>
    <cfRule type="expression" dxfId="1754" priority="4312">
      <formula>IF(RIGHT(TEXT(AQ459,"0.#"),1)=".",TRUE,FALSE)</formula>
    </cfRule>
  </conditionalFormatting>
  <conditionalFormatting sqref="AQ460">
    <cfRule type="expression" dxfId="1753" priority="4309">
      <formula>IF(RIGHT(TEXT(AQ460,"0.#"),1)=".",FALSE,TRUE)</formula>
    </cfRule>
    <cfRule type="expression" dxfId="1752" priority="4310">
      <formula>IF(RIGHT(TEXT(AQ460,"0.#"),1)=".",TRUE,FALSE)</formula>
    </cfRule>
  </conditionalFormatting>
  <conditionalFormatting sqref="AQ458">
    <cfRule type="expression" dxfId="1751" priority="4307">
      <formula>IF(RIGHT(TEXT(AQ458,"0.#"),1)=".",FALSE,TRUE)</formula>
    </cfRule>
    <cfRule type="expression" dxfId="1750" priority="4308">
      <formula>IF(RIGHT(TEXT(AQ458,"0.#"),1)=".",TRUE,FALSE)</formula>
    </cfRule>
  </conditionalFormatting>
  <conditionalFormatting sqref="AE120 AM120">
    <cfRule type="expression" dxfId="1749" priority="2985">
      <formula>IF(RIGHT(TEXT(AE120,"0.#"),1)=".",FALSE,TRUE)</formula>
    </cfRule>
    <cfRule type="expression" dxfId="1748" priority="2986">
      <formula>IF(RIGHT(TEXT(AE120,"0.#"),1)=".",TRUE,FALSE)</formula>
    </cfRule>
  </conditionalFormatting>
  <conditionalFormatting sqref="AI126">
    <cfRule type="expression" dxfId="1747" priority="2975">
      <formula>IF(RIGHT(TEXT(AI126,"0.#"),1)=".",FALSE,TRUE)</formula>
    </cfRule>
    <cfRule type="expression" dxfId="1746" priority="2976">
      <formula>IF(RIGHT(TEXT(AI126,"0.#"),1)=".",TRUE,FALSE)</formula>
    </cfRule>
  </conditionalFormatting>
  <conditionalFormatting sqref="AI120">
    <cfRule type="expression" dxfId="1745" priority="2983">
      <formula>IF(RIGHT(TEXT(AI120,"0.#"),1)=".",FALSE,TRUE)</formula>
    </cfRule>
    <cfRule type="expression" dxfId="1744" priority="2984">
      <formula>IF(RIGHT(TEXT(AI120,"0.#"),1)=".",TRUE,FALSE)</formula>
    </cfRule>
  </conditionalFormatting>
  <conditionalFormatting sqref="AE123 AM123">
    <cfRule type="expression" dxfId="1743" priority="2981">
      <formula>IF(RIGHT(TEXT(AE123,"0.#"),1)=".",FALSE,TRUE)</formula>
    </cfRule>
    <cfRule type="expression" dxfId="1742" priority="2982">
      <formula>IF(RIGHT(TEXT(AE123,"0.#"),1)=".",TRUE,FALSE)</formula>
    </cfRule>
  </conditionalFormatting>
  <conditionalFormatting sqref="AI123">
    <cfRule type="expression" dxfId="1741" priority="2979">
      <formula>IF(RIGHT(TEXT(AI123,"0.#"),1)=".",FALSE,TRUE)</formula>
    </cfRule>
    <cfRule type="expression" dxfId="1740" priority="2980">
      <formula>IF(RIGHT(TEXT(AI123,"0.#"),1)=".",TRUE,FALSE)</formula>
    </cfRule>
  </conditionalFormatting>
  <conditionalFormatting sqref="AE126 AM126">
    <cfRule type="expression" dxfId="1739" priority="2977">
      <formula>IF(RIGHT(TEXT(AE126,"0.#"),1)=".",FALSE,TRUE)</formula>
    </cfRule>
    <cfRule type="expression" dxfId="1738" priority="2978">
      <formula>IF(RIGHT(TEXT(AE126,"0.#"),1)=".",TRUE,FALSE)</formula>
    </cfRule>
  </conditionalFormatting>
  <conditionalFormatting sqref="AE129 AM129">
    <cfRule type="expression" dxfId="1737" priority="2973">
      <formula>IF(RIGHT(TEXT(AE129,"0.#"),1)=".",FALSE,TRUE)</formula>
    </cfRule>
    <cfRule type="expression" dxfId="1736" priority="2974">
      <formula>IF(RIGHT(TEXT(AE129,"0.#"),1)=".",TRUE,FALSE)</formula>
    </cfRule>
  </conditionalFormatting>
  <conditionalFormatting sqref="AI129">
    <cfRule type="expression" dxfId="1735" priority="2971">
      <formula>IF(RIGHT(TEXT(AI129,"0.#"),1)=".",FALSE,TRUE)</formula>
    </cfRule>
    <cfRule type="expression" dxfId="1734" priority="2972">
      <formula>IF(RIGHT(TEXT(AI129,"0.#"),1)=".",TRUE,FALSE)</formula>
    </cfRule>
  </conditionalFormatting>
  <conditionalFormatting sqref="Y840:Y867">
    <cfRule type="expression" dxfId="1733" priority="2969">
      <formula>IF(RIGHT(TEXT(Y840,"0.#"),1)=".",FALSE,TRUE)</formula>
    </cfRule>
    <cfRule type="expression" dxfId="1732" priority="2970">
      <formula>IF(RIGHT(TEXT(Y840,"0.#"),1)=".",TRUE,FALSE)</formula>
    </cfRule>
  </conditionalFormatting>
  <conditionalFormatting sqref="AU518">
    <cfRule type="expression" dxfId="1731" priority="1479">
      <formula>IF(RIGHT(TEXT(AU518,"0.#"),1)=".",FALSE,TRUE)</formula>
    </cfRule>
    <cfRule type="expression" dxfId="1730" priority="1480">
      <formula>IF(RIGHT(TEXT(AU518,"0.#"),1)=".",TRUE,FALSE)</formula>
    </cfRule>
  </conditionalFormatting>
  <conditionalFormatting sqref="AQ551">
    <cfRule type="expression" dxfId="1729" priority="1255">
      <formula>IF(RIGHT(TEXT(AQ551,"0.#"),1)=".",FALSE,TRUE)</formula>
    </cfRule>
    <cfRule type="expression" dxfId="1728" priority="1256">
      <formula>IF(RIGHT(TEXT(AQ551,"0.#"),1)=".",TRUE,FALSE)</formula>
    </cfRule>
  </conditionalFormatting>
  <conditionalFormatting sqref="AE556">
    <cfRule type="expression" dxfId="1727" priority="1253">
      <formula>IF(RIGHT(TEXT(AE556,"0.#"),1)=".",FALSE,TRUE)</formula>
    </cfRule>
    <cfRule type="expression" dxfId="1726" priority="1254">
      <formula>IF(RIGHT(TEXT(AE556,"0.#"),1)=".",TRUE,FALSE)</formula>
    </cfRule>
  </conditionalFormatting>
  <conditionalFormatting sqref="AE557">
    <cfRule type="expression" dxfId="1725" priority="1251">
      <formula>IF(RIGHT(TEXT(AE557,"0.#"),1)=".",FALSE,TRUE)</formula>
    </cfRule>
    <cfRule type="expression" dxfId="1724" priority="1252">
      <formula>IF(RIGHT(TEXT(AE557,"0.#"),1)=".",TRUE,FALSE)</formula>
    </cfRule>
  </conditionalFormatting>
  <conditionalFormatting sqref="AE558">
    <cfRule type="expression" dxfId="1723" priority="1249">
      <formula>IF(RIGHT(TEXT(AE558,"0.#"),1)=".",FALSE,TRUE)</formula>
    </cfRule>
    <cfRule type="expression" dxfId="1722" priority="1250">
      <formula>IF(RIGHT(TEXT(AE558,"0.#"),1)=".",TRUE,FALSE)</formula>
    </cfRule>
  </conditionalFormatting>
  <conditionalFormatting sqref="AU556">
    <cfRule type="expression" dxfId="1721" priority="1241">
      <formula>IF(RIGHT(TEXT(AU556,"0.#"),1)=".",FALSE,TRUE)</formula>
    </cfRule>
    <cfRule type="expression" dxfId="1720" priority="1242">
      <formula>IF(RIGHT(TEXT(AU556,"0.#"),1)=".",TRUE,FALSE)</formula>
    </cfRule>
  </conditionalFormatting>
  <conditionalFormatting sqref="AU557">
    <cfRule type="expression" dxfId="1719" priority="1239">
      <formula>IF(RIGHT(TEXT(AU557,"0.#"),1)=".",FALSE,TRUE)</formula>
    </cfRule>
    <cfRule type="expression" dxfId="1718" priority="1240">
      <formula>IF(RIGHT(TEXT(AU557,"0.#"),1)=".",TRUE,FALSE)</formula>
    </cfRule>
  </conditionalFormatting>
  <conditionalFormatting sqref="AU558">
    <cfRule type="expression" dxfId="1717" priority="1237">
      <formula>IF(RIGHT(TEXT(AU558,"0.#"),1)=".",FALSE,TRUE)</formula>
    </cfRule>
    <cfRule type="expression" dxfId="1716" priority="1238">
      <formula>IF(RIGHT(TEXT(AU558,"0.#"),1)=".",TRUE,FALSE)</formula>
    </cfRule>
  </conditionalFormatting>
  <conditionalFormatting sqref="AQ557">
    <cfRule type="expression" dxfId="1715" priority="1229">
      <formula>IF(RIGHT(TEXT(AQ557,"0.#"),1)=".",FALSE,TRUE)</formula>
    </cfRule>
    <cfRule type="expression" dxfId="1714" priority="1230">
      <formula>IF(RIGHT(TEXT(AQ557,"0.#"),1)=".",TRUE,FALSE)</formula>
    </cfRule>
  </conditionalFormatting>
  <conditionalFormatting sqref="AQ558">
    <cfRule type="expression" dxfId="1713" priority="1227">
      <formula>IF(RIGHT(TEXT(AQ558,"0.#"),1)=".",FALSE,TRUE)</formula>
    </cfRule>
    <cfRule type="expression" dxfId="1712" priority="1228">
      <formula>IF(RIGHT(TEXT(AQ558,"0.#"),1)=".",TRUE,FALSE)</formula>
    </cfRule>
  </conditionalFormatting>
  <conditionalFormatting sqref="AQ556">
    <cfRule type="expression" dxfId="1711" priority="1225">
      <formula>IF(RIGHT(TEXT(AQ556,"0.#"),1)=".",FALSE,TRUE)</formula>
    </cfRule>
    <cfRule type="expression" dxfId="1710" priority="1226">
      <formula>IF(RIGHT(TEXT(AQ556,"0.#"),1)=".",TRUE,FALSE)</formula>
    </cfRule>
  </conditionalFormatting>
  <conditionalFormatting sqref="AE561">
    <cfRule type="expression" dxfId="1709" priority="1223">
      <formula>IF(RIGHT(TEXT(AE561,"0.#"),1)=".",FALSE,TRUE)</formula>
    </cfRule>
    <cfRule type="expression" dxfId="1708" priority="1224">
      <formula>IF(RIGHT(TEXT(AE561,"0.#"),1)=".",TRUE,FALSE)</formula>
    </cfRule>
  </conditionalFormatting>
  <conditionalFormatting sqref="AE562">
    <cfRule type="expression" dxfId="1707" priority="1221">
      <formula>IF(RIGHT(TEXT(AE562,"0.#"),1)=".",FALSE,TRUE)</formula>
    </cfRule>
    <cfRule type="expression" dxfId="1706" priority="1222">
      <formula>IF(RIGHT(TEXT(AE562,"0.#"),1)=".",TRUE,FALSE)</formula>
    </cfRule>
  </conditionalFormatting>
  <conditionalFormatting sqref="AE563">
    <cfRule type="expression" dxfId="1705" priority="1219">
      <formula>IF(RIGHT(TEXT(AE563,"0.#"),1)=".",FALSE,TRUE)</formula>
    </cfRule>
    <cfRule type="expression" dxfId="1704" priority="1220">
      <formula>IF(RIGHT(TEXT(AE563,"0.#"),1)=".",TRUE,FALSE)</formula>
    </cfRule>
  </conditionalFormatting>
  <conditionalFormatting sqref="AL1103:AO1132">
    <cfRule type="expression" dxfId="1703" priority="2875">
      <formula>IF(AND(AL1103&gt;=0,RIGHT(TEXT(AL1103,"0.#"),1)&lt;&gt;"."),TRUE,FALSE)</formula>
    </cfRule>
    <cfRule type="expression" dxfId="1702" priority="2876">
      <formula>IF(AND(AL1103&gt;=0,RIGHT(TEXT(AL1103,"0.#"),1)="."),TRUE,FALSE)</formula>
    </cfRule>
    <cfRule type="expression" dxfId="1701" priority="2877">
      <formula>IF(AND(AL1103&lt;0,RIGHT(TEXT(AL1103,"0.#"),1)&lt;&gt;"."),TRUE,FALSE)</formula>
    </cfRule>
    <cfRule type="expression" dxfId="1700" priority="2878">
      <formula>IF(AND(AL1103&lt;0,RIGHT(TEXT(AL1103,"0.#"),1)="."),TRUE,FALSE)</formula>
    </cfRule>
  </conditionalFormatting>
  <conditionalFormatting sqref="Y1103:Y1132">
    <cfRule type="expression" dxfId="1699" priority="2873">
      <formula>IF(RIGHT(TEXT(Y1103,"0.#"),1)=".",FALSE,TRUE)</formula>
    </cfRule>
    <cfRule type="expression" dxfId="1698" priority="2874">
      <formula>IF(RIGHT(TEXT(Y1103,"0.#"),1)=".",TRUE,FALSE)</formula>
    </cfRule>
  </conditionalFormatting>
  <conditionalFormatting sqref="AQ553">
    <cfRule type="expression" dxfId="1697" priority="1257">
      <formula>IF(RIGHT(TEXT(AQ553,"0.#"),1)=".",FALSE,TRUE)</formula>
    </cfRule>
    <cfRule type="expression" dxfId="1696" priority="1258">
      <formula>IF(RIGHT(TEXT(AQ553,"0.#"),1)=".",TRUE,FALSE)</formula>
    </cfRule>
  </conditionalFormatting>
  <conditionalFormatting sqref="AU552">
    <cfRule type="expression" dxfId="1695" priority="1269">
      <formula>IF(RIGHT(TEXT(AU552,"0.#"),1)=".",FALSE,TRUE)</formula>
    </cfRule>
    <cfRule type="expression" dxfId="1694" priority="1270">
      <formula>IF(RIGHT(TEXT(AU552,"0.#"),1)=".",TRUE,FALSE)</formula>
    </cfRule>
  </conditionalFormatting>
  <conditionalFormatting sqref="AE552">
    <cfRule type="expression" dxfId="1693" priority="1281">
      <formula>IF(RIGHT(TEXT(AE552,"0.#"),1)=".",FALSE,TRUE)</formula>
    </cfRule>
    <cfRule type="expression" dxfId="1692" priority="1282">
      <formula>IF(RIGHT(TEXT(AE552,"0.#"),1)=".",TRUE,FALSE)</formula>
    </cfRule>
  </conditionalFormatting>
  <conditionalFormatting sqref="AQ548">
    <cfRule type="expression" dxfId="1691" priority="1287">
      <formula>IF(RIGHT(TEXT(AQ548,"0.#"),1)=".",FALSE,TRUE)</formula>
    </cfRule>
    <cfRule type="expression" dxfId="1690" priority="1288">
      <formula>IF(RIGHT(TEXT(AQ548,"0.#"),1)=".",TRUE,FALSE)</formula>
    </cfRule>
  </conditionalFormatting>
  <conditionalFormatting sqref="AL838:AO839">
    <cfRule type="expression" dxfId="1689" priority="2827">
      <formula>IF(AND(AL838&gt;=0,RIGHT(TEXT(AL838,"0.#"),1)&lt;&gt;"."),TRUE,FALSE)</formula>
    </cfRule>
    <cfRule type="expression" dxfId="1688" priority="2828">
      <formula>IF(AND(AL838&gt;=0,RIGHT(TEXT(AL838,"0.#"),1)="."),TRUE,FALSE)</formula>
    </cfRule>
    <cfRule type="expression" dxfId="1687" priority="2829">
      <formula>IF(AND(AL838&lt;0,RIGHT(TEXT(AL838,"0.#"),1)&lt;&gt;"."),TRUE,FALSE)</formula>
    </cfRule>
    <cfRule type="expression" dxfId="1686" priority="2830">
      <formula>IF(AND(AL838&lt;0,RIGHT(TEXT(AL838,"0.#"),1)="."),TRUE,FALSE)</formula>
    </cfRule>
  </conditionalFormatting>
  <conditionalFormatting sqref="Y838:Y839">
    <cfRule type="expression" dxfId="1685" priority="2825">
      <formula>IF(RIGHT(TEXT(Y838,"0.#"),1)=".",FALSE,TRUE)</formula>
    </cfRule>
    <cfRule type="expression" dxfId="1684" priority="2826">
      <formula>IF(RIGHT(TEXT(Y838,"0.#"),1)=".",TRUE,FALSE)</formula>
    </cfRule>
  </conditionalFormatting>
  <conditionalFormatting sqref="AE492">
    <cfRule type="expression" dxfId="1683" priority="1613">
      <formula>IF(RIGHT(TEXT(AE492,"0.#"),1)=".",FALSE,TRUE)</formula>
    </cfRule>
    <cfRule type="expression" dxfId="1682" priority="1614">
      <formula>IF(RIGHT(TEXT(AE492,"0.#"),1)=".",TRUE,FALSE)</formula>
    </cfRule>
  </conditionalFormatting>
  <conditionalFormatting sqref="AE493">
    <cfRule type="expression" dxfId="1681" priority="1611">
      <formula>IF(RIGHT(TEXT(AE493,"0.#"),1)=".",FALSE,TRUE)</formula>
    </cfRule>
    <cfRule type="expression" dxfId="1680" priority="1612">
      <formula>IF(RIGHT(TEXT(AE493,"0.#"),1)=".",TRUE,FALSE)</formula>
    </cfRule>
  </conditionalFormatting>
  <conditionalFormatting sqref="AE494">
    <cfRule type="expression" dxfId="1679" priority="1609">
      <formula>IF(RIGHT(TEXT(AE494,"0.#"),1)=".",FALSE,TRUE)</formula>
    </cfRule>
    <cfRule type="expression" dxfId="1678" priority="1610">
      <formula>IF(RIGHT(TEXT(AE494,"0.#"),1)=".",TRUE,FALSE)</formula>
    </cfRule>
  </conditionalFormatting>
  <conditionalFormatting sqref="AQ493">
    <cfRule type="expression" dxfId="1677" priority="1589">
      <formula>IF(RIGHT(TEXT(AQ493,"0.#"),1)=".",FALSE,TRUE)</formula>
    </cfRule>
    <cfRule type="expression" dxfId="1676" priority="1590">
      <formula>IF(RIGHT(TEXT(AQ493,"0.#"),1)=".",TRUE,FALSE)</formula>
    </cfRule>
  </conditionalFormatting>
  <conditionalFormatting sqref="AQ494">
    <cfRule type="expression" dxfId="1675" priority="1587">
      <formula>IF(RIGHT(TEXT(AQ494,"0.#"),1)=".",FALSE,TRUE)</formula>
    </cfRule>
    <cfRule type="expression" dxfId="1674" priority="1588">
      <formula>IF(RIGHT(TEXT(AQ494,"0.#"),1)=".",TRUE,FALSE)</formula>
    </cfRule>
  </conditionalFormatting>
  <conditionalFormatting sqref="AQ492">
    <cfRule type="expression" dxfId="1673" priority="1585">
      <formula>IF(RIGHT(TEXT(AQ492,"0.#"),1)=".",FALSE,TRUE)</formula>
    </cfRule>
    <cfRule type="expression" dxfId="1672" priority="1586">
      <formula>IF(RIGHT(TEXT(AQ492,"0.#"),1)=".",TRUE,FALSE)</formula>
    </cfRule>
  </conditionalFormatting>
  <conditionalFormatting sqref="AU494">
    <cfRule type="expression" dxfId="1671" priority="1597">
      <formula>IF(RIGHT(TEXT(AU494,"0.#"),1)=".",FALSE,TRUE)</formula>
    </cfRule>
    <cfRule type="expression" dxfId="1670" priority="1598">
      <formula>IF(RIGHT(TEXT(AU494,"0.#"),1)=".",TRUE,FALSE)</formula>
    </cfRule>
  </conditionalFormatting>
  <conditionalFormatting sqref="AU492">
    <cfRule type="expression" dxfId="1669" priority="1601">
      <formula>IF(RIGHT(TEXT(AU492,"0.#"),1)=".",FALSE,TRUE)</formula>
    </cfRule>
    <cfRule type="expression" dxfId="1668" priority="1602">
      <formula>IF(RIGHT(TEXT(AU492,"0.#"),1)=".",TRUE,FALSE)</formula>
    </cfRule>
  </conditionalFormatting>
  <conditionalFormatting sqref="AU493">
    <cfRule type="expression" dxfId="1667" priority="1599">
      <formula>IF(RIGHT(TEXT(AU493,"0.#"),1)=".",FALSE,TRUE)</formula>
    </cfRule>
    <cfRule type="expression" dxfId="1666" priority="1600">
      <formula>IF(RIGHT(TEXT(AU493,"0.#"),1)=".",TRUE,FALSE)</formula>
    </cfRule>
  </conditionalFormatting>
  <conditionalFormatting sqref="AU583">
    <cfRule type="expression" dxfId="1665" priority="1117">
      <formula>IF(RIGHT(TEXT(AU583,"0.#"),1)=".",FALSE,TRUE)</formula>
    </cfRule>
    <cfRule type="expression" dxfId="1664" priority="1118">
      <formula>IF(RIGHT(TEXT(AU583,"0.#"),1)=".",TRUE,FALSE)</formula>
    </cfRule>
  </conditionalFormatting>
  <conditionalFormatting sqref="AU582">
    <cfRule type="expression" dxfId="1663" priority="1119">
      <formula>IF(RIGHT(TEXT(AU582,"0.#"),1)=".",FALSE,TRUE)</formula>
    </cfRule>
    <cfRule type="expression" dxfId="1662" priority="1120">
      <formula>IF(RIGHT(TEXT(AU582,"0.#"),1)=".",TRUE,FALSE)</formula>
    </cfRule>
  </conditionalFormatting>
  <conditionalFormatting sqref="AE499">
    <cfRule type="expression" dxfId="1661" priority="1579">
      <formula>IF(RIGHT(TEXT(AE499,"0.#"),1)=".",FALSE,TRUE)</formula>
    </cfRule>
    <cfRule type="expression" dxfId="1660" priority="1580">
      <formula>IF(RIGHT(TEXT(AE499,"0.#"),1)=".",TRUE,FALSE)</formula>
    </cfRule>
  </conditionalFormatting>
  <conditionalFormatting sqref="AE497">
    <cfRule type="expression" dxfId="1659" priority="1583">
      <formula>IF(RIGHT(TEXT(AE497,"0.#"),1)=".",FALSE,TRUE)</formula>
    </cfRule>
    <cfRule type="expression" dxfId="1658" priority="1584">
      <formula>IF(RIGHT(TEXT(AE497,"0.#"),1)=".",TRUE,FALSE)</formula>
    </cfRule>
  </conditionalFormatting>
  <conditionalFormatting sqref="AE498">
    <cfRule type="expression" dxfId="1657" priority="1581">
      <formula>IF(RIGHT(TEXT(AE498,"0.#"),1)=".",FALSE,TRUE)</formula>
    </cfRule>
    <cfRule type="expression" dxfId="1656" priority="1582">
      <formula>IF(RIGHT(TEXT(AE498,"0.#"),1)=".",TRUE,FALSE)</formula>
    </cfRule>
  </conditionalFormatting>
  <conditionalFormatting sqref="AU499">
    <cfRule type="expression" dxfId="1655" priority="1567">
      <formula>IF(RIGHT(TEXT(AU499,"0.#"),1)=".",FALSE,TRUE)</formula>
    </cfRule>
    <cfRule type="expression" dxfId="1654" priority="1568">
      <formula>IF(RIGHT(TEXT(AU499,"0.#"),1)=".",TRUE,FALSE)</formula>
    </cfRule>
  </conditionalFormatting>
  <conditionalFormatting sqref="AU497">
    <cfRule type="expression" dxfId="1653" priority="1571">
      <formula>IF(RIGHT(TEXT(AU497,"0.#"),1)=".",FALSE,TRUE)</formula>
    </cfRule>
    <cfRule type="expression" dxfId="1652" priority="1572">
      <formula>IF(RIGHT(TEXT(AU497,"0.#"),1)=".",TRUE,FALSE)</formula>
    </cfRule>
  </conditionalFormatting>
  <conditionalFormatting sqref="AU498">
    <cfRule type="expression" dxfId="1651" priority="1569">
      <formula>IF(RIGHT(TEXT(AU498,"0.#"),1)=".",FALSE,TRUE)</formula>
    </cfRule>
    <cfRule type="expression" dxfId="1650" priority="1570">
      <formula>IF(RIGHT(TEXT(AU498,"0.#"),1)=".",TRUE,FALSE)</formula>
    </cfRule>
  </conditionalFormatting>
  <conditionalFormatting sqref="AQ497">
    <cfRule type="expression" dxfId="1649" priority="1555">
      <formula>IF(RIGHT(TEXT(AQ497,"0.#"),1)=".",FALSE,TRUE)</formula>
    </cfRule>
    <cfRule type="expression" dxfId="1648" priority="1556">
      <formula>IF(RIGHT(TEXT(AQ497,"0.#"),1)=".",TRUE,FALSE)</formula>
    </cfRule>
  </conditionalFormatting>
  <conditionalFormatting sqref="AQ498">
    <cfRule type="expression" dxfId="1647" priority="1559">
      <formula>IF(RIGHT(TEXT(AQ498,"0.#"),1)=".",FALSE,TRUE)</formula>
    </cfRule>
    <cfRule type="expression" dxfId="1646" priority="1560">
      <formula>IF(RIGHT(TEXT(AQ498,"0.#"),1)=".",TRUE,FALSE)</formula>
    </cfRule>
  </conditionalFormatting>
  <conditionalFormatting sqref="AQ499">
    <cfRule type="expression" dxfId="1645" priority="1557">
      <formula>IF(RIGHT(TEXT(AQ499,"0.#"),1)=".",FALSE,TRUE)</formula>
    </cfRule>
    <cfRule type="expression" dxfId="1644" priority="1558">
      <formula>IF(RIGHT(TEXT(AQ499,"0.#"),1)=".",TRUE,FALSE)</formula>
    </cfRule>
  </conditionalFormatting>
  <conditionalFormatting sqref="AE504">
    <cfRule type="expression" dxfId="1643" priority="1549">
      <formula>IF(RIGHT(TEXT(AE504,"0.#"),1)=".",FALSE,TRUE)</formula>
    </cfRule>
    <cfRule type="expression" dxfId="1642" priority="1550">
      <formula>IF(RIGHT(TEXT(AE504,"0.#"),1)=".",TRUE,FALSE)</formula>
    </cfRule>
  </conditionalFormatting>
  <conditionalFormatting sqref="AE502">
    <cfRule type="expression" dxfId="1641" priority="1553">
      <formula>IF(RIGHT(TEXT(AE502,"0.#"),1)=".",FALSE,TRUE)</formula>
    </cfRule>
    <cfRule type="expression" dxfId="1640" priority="1554">
      <formula>IF(RIGHT(TEXT(AE502,"0.#"),1)=".",TRUE,FALSE)</formula>
    </cfRule>
  </conditionalFormatting>
  <conditionalFormatting sqref="AE503">
    <cfRule type="expression" dxfId="1639" priority="1551">
      <formula>IF(RIGHT(TEXT(AE503,"0.#"),1)=".",FALSE,TRUE)</formula>
    </cfRule>
    <cfRule type="expression" dxfId="1638" priority="1552">
      <formula>IF(RIGHT(TEXT(AE503,"0.#"),1)=".",TRUE,FALSE)</formula>
    </cfRule>
  </conditionalFormatting>
  <conditionalFormatting sqref="AU504">
    <cfRule type="expression" dxfId="1637" priority="1537">
      <formula>IF(RIGHT(TEXT(AU504,"0.#"),1)=".",FALSE,TRUE)</formula>
    </cfRule>
    <cfRule type="expression" dxfId="1636" priority="1538">
      <formula>IF(RIGHT(TEXT(AU504,"0.#"),1)=".",TRUE,FALSE)</formula>
    </cfRule>
  </conditionalFormatting>
  <conditionalFormatting sqref="AU502">
    <cfRule type="expression" dxfId="1635" priority="1541">
      <formula>IF(RIGHT(TEXT(AU502,"0.#"),1)=".",FALSE,TRUE)</formula>
    </cfRule>
    <cfRule type="expression" dxfId="1634" priority="1542">
      <formula>IF(RIGHT(TEXT(AU502,"0.#"),1)=".",TRUE,FALSE)</formula>
    </cfRule>
  </conditionalFormatting>
  <conditionalFormatting sqref="AU503">
    <cfRule type="expression" dxfId="1633" priority="1539">
      <formula>IF(RIGHT(TEXT(AU503,"0.#"),1)=".",FALSE,TRUE)</formula>
    </cfRule>
    <cfRule type="expression" dxfId="1632" priority="1540">
      <formula>IF(RIGHT(TEXT(AU503,"0.#"),1)=".",TRUE,FALSE)</formula>
    </cfRule>
  </conditionalFormatting>
  <conditionalFormatting sqref="AQ502">
    <cfRule type="expression" dxfId="1631" priority="1525">
      <formula>IF(RIGHT(TEXT(AQ502,"0.#"),1)=".",FALSE,TRUE)</formula>
    </cfRule>
    <cfRule type="expression" dxfId="1630" priority="1526">
      <formula>IF(RIGHT(TEXT(AQ502,"0.#"),1)=".",TRUE,FALSE)</formula>
    </cfRule>
  </conditionalFormatting>
  <conditionalFormatting sqref="AQ503">
    <cfRule type="expression" dxfId="1629" priority="1529">
      <formula>IF(RIGHT(TEXT(AQ503,"0.#"),1)=".",FALSE,TRUE)</formula>
    </cfRule>
    <cfRule type="expression" dxfId="1628" priority="1530">
      <formula>IF(RIGHT(TEXT(AQ503,"0.#"),1)=".",TRUE,FALSE)</formula>
    </cfRule>
  </conditionalFormatting>
  <conditionalFormatting sqref="AQ504">
    <cfRule type="expression" dxfId="1627" priority="1527">
      <formula>IF(RIGHT(TEXT(AQ504,"0.#"),1)=".",FALSE,TRUE)</formula>
    </cfRule>
    <cfRule type="expression" dxfId="1626" priority="1528">
      <formula>IF(RIGHT(TEXT(AQ504,"0.#"),1)=".",TRUE,FALSE)</formula>
    </cfRule>
  </conditionalFormatting>
  <conditionalFormatting sqref="AE509">
    <cfRule type="expression" dxfId="1625" priority="1519">
      <formula>IF(RIGHT(TEXT(AE509,"0.#"),1)=".",FALSE,TRUE)</formula>
    </cfRule>
    <cfRule type="expression" dxfId="1624" priority="1520">
      <formula>IF(RIGHT(TEXT(AE509,"0.#"),1)=".",TRUE,FALSE)</formula>
    </cfRule>
  </conditionalFormatting>
  <conditionalFormatting sqref="AE507">
    <cfRule type="expression" dxfId="1623" priority="1523">
      <formula>IF(RIGHT(TEXT(AE507,"0.#"),1)=".",FALSE,TRUE)</formula>
    </cfRule>
    <cfRule type="expression" dxfId="1622" priority="1524">
      <formula>IF(RIGHT(TEXT(AE507,"0.#"),1)=".",TRUE,FALSE)</formula>
    </cfRule>
  </conditionalFormatting>
  <conditionalFormatting sqref="AE508">
    <cfRule type="expression" dxfId="1621" priority="1521">
      <formula>IF(RIGHT(TEXT(AE508,"0.#"),1)=".",FALSE,TRUE)</formula>
    </cfRule>
    <cfRule type="expression" dxfId="1620" priority="1522">
      <formula>IF(RIGHT(TEXT(AE508,"0.#"),1)=".",TRUE,FALSE)</formula>
    </cfRule>
  </conditionalFormatting>
  <conditionalFormatting sqref="AU509">
    <cfRule type="expression" dxfId="1619" priority="1507">
      <formula>IF(RIGHT(TEXT(AU509,"0.#"),1)=".",FALSE,TRUE)</formula>
    </cfRule>
    <cfRule type="expression" dxfId="1618" priority="1508">
      <formula>IF(RIGHT(TEXT(AU509,"0.#"),1)=".",TRUE,FALSE)</formula>
    </cfRule>
  </conditionalFormatting>
  <conditionalFormatting sqref="AU507">
    <cfRule type="expression" dxfId="1617" priority="1511">
      <formula>IF(RIGHT(TEXT(AU507,"0.#"),1)=".",FALSE,TRUE)</formula>
    </cfRule>
    <cfRule type="expression" dxfId="1616" priority="1512">
      <formula>IF(RIGHT(TEXT(AU507,"0.#"),1)=".",TRUE,FALSE)</formula>
    </cfRule>
  </conditionalFormatting>
  <conditionalFormatting sqref="AU508">
    <cfRule type="expression" dxfId="1615" priority="1509">
      <formula>IF(RIGHT(TEXT(AU508,"0.#"),1)=".",FALSE,TRUE)</formula>
    </cfRule>
    <cfRule type="expression" dxfId="1614" priority="1510">
      <formula>IF(RIGHT(TEXT(AU508,"0.#"),1)=".",TRUE,FALSE)</formula>
    </cfRule>
  </conditionalFormatting>
  <conditionalFormatting sqref="AQ507">
    <cfRule type="expression" dxfId="1613" priority="1495">
      <formula>IF(RIGHT(TEXT(AQ507,"0.#"),1)=".",FALSE,TRUE)</formula>
    </cfRule>
    <cfRule type="expression" dxfId="1612" priority="1496">
      <formula>IF(RIGHT(TEXT(AQ507,"0.#"),1)=".",TRUE,FALSE)</formula>
    </cfRule>
  </conditionalFormatting>
  <conditionalFormatting sqref="AQ508">
    <cfRule type="expression" dxfId="1611" priority="1499">
      <formula>IF(RIGHT(TEXT(AQ508,"0.#"),1)=".",FALSE,TRUE)</formula>
    </cfRule>
    <cfRule type="expression" dxfId="1610" priority="1500">
      <formula>IF(RIGHT(TEXT(AQ508,"0.#"),1)=".",TRUE,FALSE)</formula>
    </cfRule>
  </conditionalFormatting>
  <conditionalFormatting sqref="AQ509">
    <cfRule type="expression" dxfId="1609" priority="1497">
      <formula>IF(RIGHT(TEXT(AQ509,"0.#"),1)=".",FALSE,TRUE)</formula>
    </cfRule>
    <cfRule type="expression" dxfId="1608" priority="1498">
      <formula>IF(RIGHT(TEXT(AQ509,"0.#"),1)=".",TRUE,FALSE)</formula>
    </cfRule>
  </conditionalFormatting>
  <conditionalFormatting sqref="AE465">
    <cfRule type="expression" dxfId="1607" priority="1789">
      <formula>IF(RIGHT(TEXT(AE465,"0.#"),1)=".",FALSE,TRUE)</formula>
    </cfRule>
    <cfRule type="expression" dxfId="1606" priority="1790">
      <formula>IF(RIGHT(TEXT(AE465,"0.#"),1)=".",TRUE,FALSE)</formula>
    </cfRule>
  </conditionalFormatting>
  <conditionalFormatting sqref="AE463">
    <cfRule type="expression" dxfId="1605" priority="1793">
      <formula>IF(RIGHT(TEXT(AE463,"0.#"),1)=".",FALSE,TRUE)</formula>
    </cfRule>
    <cfRule type="expression" dxfId="1604" priority="1794">
      <formula>IF(RIGHT(TEXT(AE463,"0.#"),1)=".",TRUE,FALSE)</formula>
    </cfRule>
  </conditionalFormatting>
  <conditionalFormatting sqref="AE464">
    <cfRule type="expression" dxfId="1603" priority="1791">
      <formula>IF(RIGHT(TEXT(AE464,"0.#"),1)=".",FALSE,TRUE)</formula>
    </cfRule>
    <cfRule type="expression" dxfId="1602" priority="1792">
      <formula>IF(RIGHT(TEXT(AE464,"0.#"),1)=".",TRUE,FALSE)</formula>
    </cfRule>
  </conditionalFormatting>
  <conditionalFormatting sqref="AM465">
    <cfRule type="expression" dxfId="1601" priority="1783">
      <formula>IF(RIGHT(TEXT(AM465,"0.#"),1)=".",FALSE,TRUE)</formula>
    </cfRule>
    <cfRule type="expression" dxfId="1600" priority="1784">
      <formula>IF(RIGHT(TEXT(AM465,"0.#"),1)=".",TRUE,FALSE)</formula>
    </cfRule>
  </conditionalFormatting>
  <conditionalFormatting sqref="AM463">
    <cfRule type="expression" dxfId="1599" priority="1787">
      <formula>IF(RIGHT(TEXT(AM463,"0.#"),1)=".",FALSE,TRUE)</formula>
    </cfRule>
    <cfRule type="expression" dxfId="1598" priority="1788">
      <formula>IF(RIGHT(TEXT(AM463,"0.#"),1)=".",TRUE,FALSE)</formula>
    </cfRule>
  </conditionalFormatting>
  <conditionalFormatting sqref="AM464">
    <cfRule type="expression" dxfId="1597" priority="1785">
      <formula>IF(RIGHT(TEXT(AM464,"0.#"),1)=".",FALSE,TRUE)</formula>
    </cfRule>
    <cfRule type="expression" dxfId="1596" priority="1786">
      <formula>IF(RIGHT(TEXT(AM464,"0.#"),1)=".",TRUE,FALSE)</formula>
    </cfRule>
  </conditionalFormatting>
  <conditionalFormatting sqref="AU465">
    <cfRule type="expression" dxfId="1595" priority="1777">
      <formula>IF(RIGHT(TEXT(AU465,"0.#"),1)=".",FALSE,TRUE)</formula>
    </cfRule>
    <cfRule type="expression" dxfId="1594" priority="1778">
      <formula>IF(RIGHT(TEXT(AU465,"0.#"),1)=".",TRUE,FALSE)</formula>
    </cfRule>
  </conditionalFormatting>
  <conditionalFormatting sqref="AU463">
    <cfRule type="expression" dxfId="1593" priority="1781">
      <formula>IF(RIGHT(TEXT(AU463,"0.#"),1)=".",FALSE,TRUE)</formula>
    </cfRule>
    <cfRule type="expression" dxfId="1592" priority="1782">
      <formula>IF(RIGHT(TEXT(AU463,"0.#"),1)=".",TRUE,FALSE)</formula>
    </cfRule>
  </conditionalFormatting>
  <conditionalFormatting sqref="AU464">
    <cfRule type="expression" dxfId="1591" priority="1779">
      <formula>IF(RIGHT(TEXT(AU464,"0.#"),1)=".",FALSE,TRUE)</formula>
    </cfRule>
    <cfRule type="expression" dxfId="1590" priority="1780">
      <formula>IF(RIGHT(TEXT(AU464,"0.#"),1)=".",TRUE,FALSE)</formula>
    </cfRule>
  </conditionalFormatting>
  <conditionalFormatting sqref="AI465">
    <cfRule type="expression" dxfId="1589" priority="1771">
      <formula>IF(RIGHT(TEXT(AI465,"0.#"),1)=".",FALSE,TRUE)</formula>
    </cfRule>
    <cfRule type="expression" dxfId="1588" priority="1772">
      <formula>IF(RIGHT(TEXT(AI465,"0.#"),1)=".",TRUE,FALSE)</formula>
    </cfRule>
  </conditionalFormatting>
  <conditionalFormatting sqref="AI463">
    <cfRule type="expression" dxfId="1587" priority="1775">
      <formula>IF(RIGHT(TEXT(AI463,"0.#"),1)=".",FALSE,TRUE)</formula>
    </cfRule>
    <cfRule type="expression" dxfId="1586" priority="1776">
      <formula>IF(RIGHT(TEXT(AI463,"0.#"),1)=".",TRUE,FALSE)</formula>
    </cfRule>
  </conditionalFormatting>
  <conditionalFormatting sqref="AI464">
    <cfRule type="expression" dxfId="1585" priority="1773">
      <formula>IF(RIGHT(TEXT(AI464,"0.#"),1)=".",FALSE,TRUE)</formula>
    </cfRule>
    <cfRule type="expression" dxfId="1584" priority="1774">
      <formula>IF(RIGHT(TEXT(AI464,"0.#"),1)=".",TRUE,FALSE)</formula>
    </cfRule>
  </conditionalFormatting>
  <conditionalFormatting sqref="AQ463">
    <cfRule type="expression" dxfId="1583" priority="1765">
      <formula>IF(RIGHT(TEXT(AQ463,"0.#"),1)=".",FALSE,TRUE)</formula>
    </cfRule>
    <cfRule type="expression" dxfId="1582" priority="1766">
      <formula>IF(RIGHT(TEXT(AQ463,"0.#"),1)=".",TRUE,FALSE)</formula>
    </cfRule>
  </conditionalFormatting>
  <conditionalFormatting sqref="AQ464">
    <cfRule type="expression" dxfId="1581" priority="1769">
      <formula>IF(RIGHT(TEXT(AQ464,"0.#"),1)=".",FALSE,TRUE)</formula>
    </cfRule>
    <cfRule type="expression" dxfId="1580" priority="1770">
      <formula>IF(RIGHT(TEXT(AQ464,"0.#"),1)=".",TRUE,FALSE)</formula>
    </cfRule>
  </conditionalFormatting>
  <conditionalFormatting sqref="AQ465">
    <cfRule type="expression" dxfId="1579" priority="1767">
      <formula>IF(RIGHT(TEXT(AQ465,"0.#"),1)=".",FALSE,TRUE)</formula>
    </cfRule>
    <cfRule type="expression" dxfId="1578" priority="1768">
      <formula>IF(RIGHT(TEXT(AQ465,"0.#"),1)=".",TRUE,FALSE)</formula>
    </cfRule>
  </conditionalFormatting>
  <conditionalFormatting sqref="AE470">
    <cfRule type="expression" dxfId="1577" priority="1759">
      <formula>IF(RIGHT(TEXT(AE470,"0.#"),1)=".",FALSE,TRUE)</formula>
    </cfRule>
    <cfRule type="expression" dxfId="1576" priority="1760">
      <formula>IF(RIGHT(TEXT(AE470,"0.#"),1)=".",TRUE,FALSE)</formula>
    </cfRule>
  </conditionalFormatting>
  <conditionalFormatting sqref="AE468">
    <cfRule type="expression" dxfId="1575" priority="1763">
      <formula>IF(RIGHT(TEXT(AE468,"0.#"),1)=".",FALSE,TRUE)</formula>
    </cfRule>
    <cfRule type="expression" dxfId="1574" priority="1764">
      <formula>IF(RIGHT(TEXT(AE468,"0.#"),1)=".",TRUE,FALSE)</formula>
    </cfRule>
  </conditionalFormatting>
  <conditionalFormatting sqref="AE469">
    <cfRule type="expression" dxfId="1573" priority="1761">
      <formula>IF(RIGHT(TEXT(AE469,"0.#"),1)=".",FALSE,TRUE)</formula>
    </cfRule>
    <cfRule type="expression" dxfId="1572" priority="1762">
      <formula>IF(RIGHT(TEXT(AE469,"0.#"),1)=".",TRUE,FALSE)</formula>
    </cfRule>
  </conditionalFormatting>
  <conditionalFormatting sqref="AM470">
    <cfRule type="expression" dxfId="1571" priority="1753">
      <formula>IF(RIGHT(TEXT(AM470,"0.#"),1)=".",FALSE,TRUE)</formula>
    </cfRule>
    <cfRule type="expression" dxfId="1570" priority="1754">
      <formula>IF(RIGHT(TEXT(AM470,"0.#"),1)=".",TRUE,FALSE)</formula>
    </cfRule>
  </conditionalFormatting>
  <conditionalFormatting sqref="AM468">
    <cfRule type="expression" dxfId="1569" priority="1757">
      <formula>IF(RIGHT(TEXT(AM468,"0.#"),1)=".",FALSE,TRUE)</formula>
    </cfRule>
    <cfRule type="expression" dxfId="1568" priority="1758">
      <formula>IF(RIGHT(TEXT(AM468,"0.#"),1)=".",TRUE,FALSE)</formula>
    </cfRule>
  </conditionalFormatting>
  <conditionalFormatting sqref="AM469">
    <cfRule type="expression" dxfId="1567" priority="1755">
      <formula>IF(RIGHT(TEXT(AM469,"0.#"),1)=".",FALSE,TRUE)</formula>
    </cfRule>
    <cfRule type="expression" dxfId="1566" priority="1756">
      <formula>IF(RIGHT(TEXT(AM469,"0.#"),1)=".",TRUE,FALSE)</formula>
    </cfRule>
  </conditionalFormatting>
  <conditionalFormatting sqref="AU470">
    <cfRule type="expression" dxfId="1565" priority="1747">
      <formula>IF(RIGHT(TEXT(AU470,"0.#"),1)=".",FALSE,TRUE)</formula>
    </cfRule>
    <cfRule type="expression" dxfId="1564" priority="1748">
      <formula>IF(RIGHT(TEXT(AU470,"0.#"),1)=".",TRUE,FALSE)</formula>
    </cfRule>
  </conditionalFormatting>
  <conditionalFormatting sqref="AU468">
    <cfRule type="expression" dxfId="1563" priority="1751">
      <formula>IF(RIGHT(TEXT(AU468,"0.#"),1)=".",FALSE,TRUE)</formula>
    </cfRule>
    <cfRule type="expression" dxfId="1562" priority="1752">
      <formula>IF(RIGHT(TEXT(AU468,"0.#"),1)=".",TRUE,FALSE)</formula>
    </cfRule>
  </conditionalFormatting>
  <conditionalFormatting sqref="AU469">
    <cfRule type="expression" dxfId="1561" priority="1749">
      <formula>IF(RIGHT(TEXT(AU469,"0.#"),1)=".",FALSE,TRUE)</formula>
    </cfRule>
    <cfRule type="expression" dxfId="1560" priority="1750">
      <formula>IF(RIGHT(TEXT(AU469,"0.#"),1)=".",TRUE,FALSE)</formula>
    </cfRule>
  </conditionalFormatting>
  <conditionalFormatting sqref="AI470">
    <cfRule type="expression" dxfId="1559" priority="1741">
      <formula>IF(RIGHT(TEXT(AI470,"0.#"),1)=".",FALSE,TRUE)</formula>
    </cfRule>
    <cfRule type="expression" dxfId="1558" priority="1742">
      <formula>IF(RIGHT(TEXT(AI470,"0.#"),1)=".",TRUE,FALSE)</formula>
    </cfRule>
  </conditionalFormatting>
  <conditionalFormatting sqref="AI468">
    <cfRule type="expression" dxfId="1557" priority="1745">
      <formula>IF(RIGHT(TEXT(AI468,"0.#"),1)=".",FALSE,TRUE)</formula>
    </cfRule>
    <cfRule type="expression" dxfId="1556" priority="1746">
      <formula>IF(RIGHT(TEXT(AI468,"0.#"),1)=".",TRUE,FALSE)</formula>
    </cfRule>
  </conditionalFormatting>
  <conditionalFormatting sqref="AI469">
    <cfRule type="expression" dxfId="1555" priority="1743">
      <formula>IF(RIGHT(TEXT(AI469,"0.#"),1)=".",FALSE,TRUE)</formula>
    </cfRule>
    <cfRule type="expression" dxfId="1554" priority="1744">
      <formula>IF(RIGHT(TEXT(AI469,"0.#"),1)=".",TRUE,FALSE)</formula>
    </cfRule>
  </conditionalFormatting>
  <conditionalFormatting sqref="AQ468">
    <cfRule type="expression" dxfId="1553" priority="1735">
      <formula>IF(RIGHT(TEXT(AQ468,"0.#"),1)=".",FALSE,TRUE)</formula>
    </cfRule>
    <cfRule type="expression" dxfId="1552" priority="1736">
      <formula>IF(RIGHT(TEXT(AQ468,"0.#"),1)=".",TRUE,FALSE)</formula>
    </cfRule>
  </conditionalFormatting>
  <conditionalFormatting sqref="AQ469">
    <cfRule type="expression" dxfId="1551" priority="1739">
      <formula>IF(RIGHT(TEXT(AQ469,"0.#"),1)=".",FALSE,TRUE)</formula>
    </cfRule>
    <cfRule type="expression" dxfId="1550" priority="1740">
      <formula>IF(RIGHT(TEXT(AQ469,"0.#"),1)=".",TRUE,FALSE)</formula>
    </cfRule>
  </conditionalFormatting>
  <conditionalFormatting sqref="AQ470">
    <cfRule type="expression" dxfId="1549" priority="1737">
      <formula>IF(RIGHT(TEXT(AQ470,"0.#"),1)=".",FALSE,TRUE)</formula>
    </cfRule>
    <cfRule type="expression" dxfId="1548" priority="1738">
      <formula>IF(RIGHT(TEXT(AQ470,"0.#"),1)=".",TRUE,FALSE)</formula>
    </cfRule>
  </conditionalFormatting>
  <conditionalFormatting sqref="AE475">
    <cfRule type="expression" dxfId="1547" priority="1729">
      <formula>IF(RIGHT(TEXT(AE475,"0.#"),1)=".",FALSE,TRUE)</formula>
    </cfRule>
    <cfRule type="expression" dxfId="1546" priority="1730">
      <formula>IF(RIGHT(TEXT(AE475,"0.#"),1)=".",TRUE,FALSE)</formula>
    </cfRule>
  </conditionalFormatting>
  <conditionalFormatting sqref="AE473">
    <cfRule type="expression" dxfId="1545" priority="1733">
      <formula>IF(RIGHT(TEXT(AE473,"0.#"),1)=".",FALSE,TRUE)</formula>
    </cfRule>
    <cfRule type="expression" dxfId="1544" priority="1734">
      <formula>IF(RIGHT(TEXT(AE473,"0.#"),1)=".",TRUE,FALSE)</formula>
    </cfRule>
  </conditionalFormatting>
  <conditionalFormatting sqref="AE474">
    <cfRule type="expression" dxfId="1543" priority="1731">
      <formula>IF(RIGHT(TEXT(AE474,"0.#"),1)=".",FALSE,TRUE)</formula>
    </cfRule>
    <cfRule type="expression" dxfId="1542" priority="1732">
      <formula>IF(RIGHT(TEXT(AE474,"0.#"),1)=".",TRUE,FALSE)</formula>
    </cfRule>
  </conditionalFormatting>
  <conditionalFormatting sqref="AM475">
    <cfRule type="expression" dxfId="1541" priority="1723">
      <formula>IF(RIGHT(TEXT(AM475,"0.#"),1)=".",FALSE,TRUE)</formula>
    </cfRule>
    <cfRule type="expression" dxfId="1540" priority="1724">
      <formula>IF(RIGHT(TEXT(AM475,"0.#"),1)=".",TRUE,FALSE)</formula>
    </cfRule>
  </conditionalFormatting>
  <conditionalFormatting sqref="AM473">
    <cfRule type="expression" dxfId="1539" priority="1727">
      <formula>IF(RIGHT(TEXT(AM473,"0.#"),1)=".",FALSE,TRUE)</formula>
    </cfRule>
    <cfRule type="expression" dxfId="1538" priority="1728">
      <formula>IF(RIGHT(TEXT(AM473,"0.#"),1)=".",TRUE,FALSE)</formula>
    </cfRule>
  </conditionalFormatting>
  <conditionalFormatting sqref="AM474">
    <cfRule type="expression" dxfId="1537" priority="1725">
      <formula>IF(RIGHT(TEXT(AM474,"0.#"),1)=".",FALSE,TRUE)</formula>
    </cfRule>
    <cfRule type="expression" dxfId="1536" priority="1726">
      <formula>IF(RIGHT(TEXT(AM474,"0.#"),1)=".",TRUE,FALSE)</formula>
    </cfRule>
  </conditionalFormatting>
  <conditionalFormatting sqref="AU475">
    <cfRule type="expression" dxfId="1535" priority="1717">
      <formula>IF(RIGHT(TEXT(AU475,"0.#"),1)=".",FALSE,TRUE)</formula>
    </cfRule>
    <cfRule type="expression" dxfId="1534" priority="1718">
      <formula>IF(RIGHT(TEXT(AU475,"0.#"),1)=".",TRUE,FALSE)</formula>
    </cfRule>
  </conditionalFormatting>
  <conditionalFormatting sqref="AU473">
    <cfRule type="expression" dxfId="1533" priority="1721">
      <formula>IF(RIGHT(TEXT(AU473,"0.#"),1)=".",FALSE,TRUE)</formula>
    </cfRule>
    <cfRule type="expression" dxfId="1532" priority="1722">
      <formula>IF(RIGHT(TEXT(AU473,"0.#"),1)=".",TRUE,FALSE)</formula>
    </cfRule>
  </conditionalFormatting>
  <conditionalFormatting sqref="AU474">
    <cfRule type="expression" dxfId="1531" priority="1719">
      <formula>IF(RIGHT(TEXT(AU474,"0.#"),1)=".",FALSE,TRUE)</formula>
    </cfRule>
    <cfRule type="expression" dxfId="1530" priority="1720">
      <formula>IF(RIGHT(TEXT(AU474,"0.#"),1)=".",TRUE,FALSE)</formula>
    </cfRule>
  </conditionalFormatting>
  <conditionalFormatting sqref="AI475">
    <cfRule type="expression" dxfId="1529" priority="1711">
      <formula>IF(RIGHT(TEXT(AI475,"0.#"),1)=".",FALSE,TRUE)</formula>
    </cfRule>
    <cfRule type="expression" dxfId="1528" priority="1712">
      <formula>IF(RIGHT(TEXT(AI475,"0.#"),1)=".",TRUE,FALSE)</formula>
    </cfRule>
  </conditionalFormatting>
  <conditionalFormatting sqref="AI473">
    <cfRule type="expression" dxfId="1527" priority="1715">
      <formula>IF(RIGHT(TEXT(AI473,"0.#"),1)=".",FALSE,TRUE)</formula>
    </cfRule>
    <cfRule type="expression" dxfId="1526" priority="1716">
      <formula>IF(RIGHT(TEXT(AI473,"0.#"),1)=".",TRUE,FALSE)</formula>
    </cfRule>
  </conditionalFormatting>
  <conditionalFormatting sqref="AI474">
    <cfRule type="expression" dxfId="1525" priority="1713">
      <formula>IF(RIGHT(TEXT(AI474,"0.#"),1)=".",FALSE,TRUE)</formula>
    </cfRule>
    <cfRule type="expression" dxfId="1524" priority="1714">
      <formula>IF(RIGHT(TEXT(AI474,"0.#"),1)=".",TRUE,FALSE)</formula>
    </cfRule>
  </conditionalFormatting>
  <conditionalFormatting sqref="AQ473">
    <cfRule type="expression" dxfId="1523" priority="1705">
      <formula>IF(RIGHT(TEXT(AQ473,"0.#"),1)=".",FALSE,TRUE)</formula>
    </cfRule>
    <cfRule type="expression" dxfId="1522" priority="1706">
      <formula>IF(RIGHT(TEXT(AQ473,"0.#"),1)=".",TRUE,FALSE)</formula>
    </cfRule>
  </conditionalFormatting>
  <conditionalFormatting sqref="AQ474">
    <cfRule type="expression" dxfId="1521" priority="1709">
      <formula>IF(RIGHT(TEXT(AQ474,"0.#"),1)=".",FALSE,TRUE)</formula>
    </cfRule>
    <cfRule type="expression" dxfId="1520" priority="1710">
      <formula>IF(RIGHT(TEXT(AQ474,"0.#"),1)=".",TRUE,FALSE)</formula>
    </cfRule>
  </conditionalFormatting>
  <conditionalFormatting sqref="AQ475">
    <cfRule type="expression" dxfId="1519" priority="1707">
      <formula>IF(RIGHT(TEXT(AQ475,"0.#"),1)=".",FALSE,TRUE)</formula>
    </cfRule>
    <cfRule type="expression" dxfId="1518" priority="1708">
      <formula>IF(RIGHT(TEXT(AQ475,"0.#"),1)=".",TRUE,FALSE)</formula>
    </cfRule>
  </conditionalFormatting>
  <conditionalFormatting sqref="AE480">
    <cfRule type="expression" dxfId="1517" priority="1699">
      <formula>IF(RIGHT(TEXT(AE480,"0.#"),1)=".",FALSE,TRUE)</formula>
    </cfRule>
    <cfRule type="expression" dxfId="1516" priority="1700">
      <formula>IF(RIGHT(TEXT(AE480,"0.#"),1)=".",TRUE,FALSE)</formula>
    </cfRule>
  </conditionalFormatting>
  <conditionalFormatting sqref="AE478">
    <cfRule type="expression" dxfId="1515" priority="1703">
      <formula>IF(RIGHT(TEXT(AE478,"0.#"),1)=".",FALSE,TRUE)</formula>
    </cfRule>
    <cfRule type="expression" dxfId="1514" priority="1704">
      <formula>IF(RIGHT(TEXT(AE478,"0.#"),1)=".",TRUE,FALSE)</formula>
    </cfRule>
  </conditionalFormatting>
  <conditionalFormatting sqref="AE479">
    <cfRule type="expression" dxfId="1513" priority="1701">
      <formula>IF(RIGHT(TEXT(AE479,"0.#"),1)=".",FALSE,TRUE)</formula>
    </cfRule>
    <cfRule type="expression" dxfId="1512" priority="1702">
      <formula>IF(RIGHT(TEXT(AE479,"0.#"),1)=".",TRUE,FALSE)</formula>
    </cfRule>
  </conditionalFormatting>
  <conditionalFormatting sqref="AM480">
    <cfRule type="expression" dxfId="1511" priority="1693">
      <formula>IF(RIGHT(TEXT(AM480,"0.#"),1)=".",FALSE,TRUE)</formula>
    </cfRule>
    <cfRule type="expression" dxfId="1510" priority="1694">
      <formula>IF(RIGHT(TEXT(AM480,"0.#"),1)=".",TRUE,FALSE)</formula>
    </cfRule>
  </conditionalFormatting>
  <conditionalFormatting sqref="AM478">
    <cfRule type="expression" dxfId="1509" priority="1697">
      <formula>IF(RIGHT(TEXT(AM478,"0.#"),1)=".",FALSE,TRUE)</formula>
    </cfRule>
    <cfRule type="expression" dxfId="1508" priority="1698">
      <formula>IF(RIGHT(TEXT(AM478,"0.#"),1)=".",TRUE,FALSE)</formula>
    </cfRule>
  </conditionalFormatting>
  <conditionalFormatting sqref="AM479">
    <cfRule type="expression" dxfId="1507" priority="1695">
      <formula>IF(RIGHT(TEXT(AM479,"0.#"),1)=".",FALSE,TRUE)</formula>
    </cfRule>
    <cfRule type="expression" dxfId="1506" priority="1696">
      <formula>IF(RIGHT(TEXT(AM479,"0.#"),1)=".",TRUE,FALSE)</formula>
    </cfRule>
  </conditionalFormatting>
  <conditionalFormatting sqref="AU480">
    <cfRule type="expression" dxfId="1505" priority="1687">
      <formula>IF(RIGHT(TEXT(AU480,"0.#"),1)=".",FALSE,TRUE)</formula>
    </cfRule>
    <cfRule type="expression" dxfId="1504" priority="1688">
      <formula>IF(RIGHT(TEXT(AU480,"0.#"),1)=".",TRUE,FALSE)</formula>
    </cfRule>
  </conditionalFormatting>
  <conditionalFormatting sqref="AU478">
    <cfRule type="expression" dxfId="1503" priority="1691">
      <formula>IF(RIGHT(TEXT(AU478,"0.#"),1)=".",FALSE,TRUE)</formula>
    </cfRule>
    <cfRule type="expression" dxfId="1502" priority="1692">
      <formula>IF(RIGHT(TEXT(AU478,"0.#"),1)=".",TRUE,FALSE)</formula>
    </cfRule>
  </conditionalFormatting>
  <conditionalFormatting sqref="AU479">
    <cfRule type="expression" dxfId="1501" priority="1689">
      <formula>IF(RIGHT(TEXT(AU479,"0.#"),1)=".",FALSE,TRUE)</formula>
    </cfRule>
    <cfRule type="expression" dxfId="1500" priority="1690">
      <formula>IF(RIGHT(TEXT(AU479,"0.#"),1)=".",TRUE,FALSE)</formula>
    </cfRule>
  </conditionalFormatting>
  <conditionalFormatting sqref="AI480">
    <cfRule type="expression" dxfId="1499" priority="1681">
      <formula>IF(RIGHT(TEXT(AI480,"0.#"),1)=".",FALSE,TRUE)</formula>
    </cfRule>
    <cfRule type="expression" dxfId="1498" priority="1682">
      <formula>IF(RIGHT(TEXT(AI480,"0.#"),1)=".",TRUE,FALSE)</formula>
    </cfRule>
  </conditionalFormatting>
  <conditionalFormatting sqref="AI478">
    <cfRule type="expression" dxfId="1497" priority="1685">
      <formula>IF(RIGHT(TEXT(AI478,"0.#"),1)=".",FALSE,TRUE)</formula>
    </cfRule>
    <cfRule type="expression" dxfId="1496" priority="1686">
      <formula>IF(RIGHT(TEXT(AI478,"0.#"),1)=".",TRUE,FALSE)</formula>
    </cfRule>
  </conditionalFormatting>
  <conditionalFormatting sqref="AI479">
    <cfRule type="expression" dxfId="1495" priority="1683">
      <formula>IF(RIGHT(TEXT(AI479,"0.#"),1)=".",FALSE,TRUE)</formula>
    </cfRule>
    <cfRule type="expression" dxfId="1494" priority="1684">
      <formula>IF(RIGHT(TEXT(AI479,"0.#"),1)=".",TRUE,FALSE)</formula>
    </cfRule>
  </conditionalFormatting>
  <conditionalFormatting sqref="AQ478">
    <cfRule type="expression" dxfId="1493" priority="1675">
      <formula>IF(RIGHT(TEXT(AQ478,"0.#"),1)=".",FALSE,TRUE)</formula>
    </cfRule>
    <cfRule type="expression" dxfId="1492" priority="1676">
      <formula>IF(RIGHT(TEXT(AQ478,"0.#"),1)=".",TRUE,FALSE)</formula>
    </cfRule>
  </conditionalFormatting>
  <conditionalFormatting sqref="AQ479">
    <cfRule type="expression" dxfId="1491" priority="1679">
      <formula>IF(RIGHT(TEXT(AQ479,"0.#"),1)=".",FALSE,TRUE)</formula>
    </cfRule>
    <cfRule type="expression" dxfId="1490" priority="1680">
      <formula>IF(RIGHT(TEXT(AQ479,"0.#"),1)=".",TRUE,FALSE)</formula>
    </cfRule>
  </conditionalFormatting>
  <conditionalFormatting sqref="AQ480">
    <cfRule type="expression" dxfId="1489" priority="1677">
      <formula>IF(RIGHT(TEXT(AQ480,"0.#"),1)=".",FALSE,TRUE)</formula>
    </cfRule>
    <cfRule type="expression" dxfId="1488" priority="1678">
      <formula>IF(RIGHT(TEXT(AQ480,"0.#"),1)=".",TRUE,FALSE)</formula>
    </cfRule>
  </conditionalFormatting>
  <conditionalFormatting sqref="AM47">
    <cfRule type="expression" dxfId="1487" priority="1969">
      <formula>IF(RIGHT(TEXT(AM47,"0.#"),1)=".",FALSE,TRUE)</formula>
    </cfRule>
    <cfRule type="expression" dxfId="1486" priority="1970">
      <formula>IF(RIGHT(TEXT(AM47,"0.#"),1)=".",TRUE,FALSE)</formula>
    </cfRule>
  </conditionalFormatting>
  <conditionalFormatting sqref="AI46">
    <cfRule type="expression" dxfId="1485" priority="1973">
      <formula>IF(RIGHT(TEXT(AI46,"0.#"),1)=".",FALSE,TRUE)</formula>
    </cfRule>
    <cfRule type="expression" dxfId="1484" priority="1974">
      <formula>IF(RIGHT(TEXT(AI46,"0.#"),1)=".",TRUE,FALSE)</formula>
    </cfRule>
  </conditionalFormatting>
  <conditionalFormatting sqref="AM46">
    <cfRule type="expression" dxfId="1483" priority="1971">
      <formula>IF(RIGHT(TEXT(AM46,"0.#"),1)=".",FALSE,TRUE)</formula>
    </cfRule>
    <cfRule type="expression" dxfId="1482" priority="1972">
      <formula>IF(RIGHT(TEXT(AM46,"0.#"),1)=".",TRUE,FALSE)</formula>
    </cfRule>
  </conditionalFormatting>
  <conditionalFormatting sqref="AU46:AU48">
    <cfRule type="expression" dxfId="1481" priority="1963">
      <formula>IF(RIGHT(TEXT(AU46,"0.#"),1)=".",FALSE,TRUE)</formula>
    </cfRule>
    <cfRule type="expression" dxfId="1480" priority="1964">
      <formula>IF(RIGHT(TEXT(AU46,"0.#"),1)=".",TRUE,FALSE)</formula>
    </cfRule>
  </conditionalFormatting>
  <conditionalFormatting sqref="AM48">
    <cfRule type="expression" dxfId="1479" priority="1967">
      <formula>IF(RIGHT(TEXT(AM48,"0.#"),1)=".",FALSE,TRUE)</formula>
    </cfRule>
    <cfRule type="expression" dxfId="1478" priority="1968">
      <formula>IF(RIGHT(TEXT(AM48,"0.#"),1)=".",TRUE,FALSE)</formula>
    </cfRule>
  </conditionalFormatting>
  <conditionalFormatting sqref="AQ46:AQ48">
    <cfRule type="expression" dxfId="1477" priority="1965">
      <formula>IF(RIGHT(TEXT(AQ46,"0.#"),1)=".",FALSE,TRUE)</formula>
    </cfRule>
    <cfRule type="expression" dxfId="1476" priority="1966">
      <formula>IF(RIGHT(TEXT(AQ46,"0.#"),1)=".",TRUE,FALSE)</formula>
    </cfRule>
  </conditionalFormatting>
  <conditionalFormatting sqref="AE146:AE147 AI146:AI147 AM146:AM147 AQ146:AQ147 AU146:AU147">
    <cfRule type="expression" dxfId="1475" priority="1957">
      <formula>IF(RIGHT(TEXT(AE146,"0.#"),1)=".",FALSE,TRUE)</formula>
    </cfRule>
    <cfRule type="expression" dxfId="1474" priority="1958">
      <formula>IF(RIGHT(TEXT(AE146,"0.#"),1)=".",TRUE,FALSE)</formula>
    </cfRule>
  </conditionalFormatting>
  <conditionalFormatting sqref="AE138:AE139 AI138:AI139 AM138:AM139 AQ138:AQ139 AU138:AU139">
    <cfRule type="expression" dxfId="1473" priority="1961">
      <formula>IF(RIGHT(TEXT(AE138,"0.#"),1)=".",FALSE,TRUE)</formula>
    </cfRule>
    <cfRule type="expression" dxfId="1472" priority="1962">
      <formula>IF(RIGHT(TEXT(AE138,"0.#"),1)=".",TRUE,FALSE)</formula>
    </cfRule>
  </conditionalFormatting>
  <conditionalFormatting sqref="AE142:AE143 AI142:AI143 AM142:AM143 AQ142:AQ143 AU142:AU143">
    <cfRule type="expression" dxfId="1471" priority="1959">
      <formula>IF(RIGHT(TEXT(AE142,"0.#"),1)=".",FALSE,TRUE)</formula>
    </cfRule>
    <cfRule type="expression" dxfId="1470" priority="1960">
      <formula>IF(RIGHT(TEXT(AE142,"0.#"),1)=".",TRUE,FALSE)</formula>
    </cfRule>
  </conditionalFormatting>
  <conditionalFormatting sqref="AE198:AE199 AI198:AI199 AM198:AM199 AQ198:AQ199 AU198:AU199">
    <cfRule type="expression" dxfId="1469" priority="1951">
      <formula>IF(RIGHT(TEXT(AE198,"0.#"),1)=".",FALSE,TRUE)</formula>
    </cfRule>
    <cfRule type="expression" dxfId="1468" priority="1952">
      <formula>IF(RIGHT(TEXT(AE198,"0.#"),1)=".",TRUE,FALSE)</formula>
    </cfRule>
  </conditionalFormatting>
  <conditionalFormatting sqref="AE150:AE151 AI150:AI151 AM150:AM151 AQ150:AQ151 AU150:AU151">
    <cfRule type="expression" dxfId="1467" priority="1955">
      <formula>IF(RIGHT(TEXT(AE150,"0.#"),1)=".",FALSE,TRUE)</formula>
    </cfRule>
    <cfRule type="expression" dxfId="1466" priority="1956">
      <formula>IF(RIGHT(TEXT(AE150,"0.#"),1)=".",TRUE,FALSE)</formula>
    </cfRule>
  </conditionalFormatting>
  <conditionalFormatting sqref="AE194:AE195 AI194:AI195 AM194:AM195 AQ194:AQ195 AU194:AU195">
    <cfRule type="expression" dxfId="1465" priority="1953">
      <formula>IF(RIGHT(TEXT(AE194,"0.#"),1)=".",FALSE,TRUE)</formula>
    </cfRule>
    <cfRule type="expression" dxfId="1464" priority="1954">
      <formula>IF(RIGHT(TEXT(AE194,"0.#"),1)=".",TRUE,FALSE)</formula>
    </cfRule>
  </conditionalFormatting>
  <conditionalFormatting sqref="AE210:AE211 AI210:AI211 AM210:AM211 AQ210:AQ211 AU210:AU211">
    <cfRule type="expression" dxfId="1463" priority="1945">
      <formula>IF(RIGHT(TEXT(AE210,"0.#"),1)=".",FALSE,TRUE)</formula>
    </cfRule>
    <cfRule type="expression" dxfId="1462" priority="1946">
      <formula>IF(RIGHT(TEXT(AE210,"0.#"),1)=".",TRUE,FALSE)</formula>
    </cfRule>
  </conditionalFormatting>
  <conditionalFormatting sqref="AE202:AE203 AI202:AI203 AM202:AM203 AQ202:AQ203 AU202:AU203">
    <cfRule type="expression" dxfId="1461" priority="1949">
      <formula>IF(RIGHT(TEXT(AE202,"0.#"),1)=".",FALSE,TRUE)</formula>
    </cfRule>
    <cfRule type="expression" dxfId="1460" priority="1950">
      <formula>IF(RIGHT(TEXT(AE202,"0.#"),1)=".",TRUE,FALSE)</formula>
    </cfRule>
  </conditionalFormatting>
  <conditionalFormatting sqref="AE206:AE207 AI206:AI207 AM206:AM207 AQ206:AQ207 AU206:AU207">
    <cfRule type="expression" dxfId="1459" priority="1947">
      <formula>IF(RIGHT(TEXT(AE206,"0.#"),1)=".",FALSE,TRUE)</formula>
    </cfRule>
    <cfRule type="expression" dxfId="1458" priority="1948">
      <formula>IF(RIGHT(TEXT(AE206,"0.#"),1)=".",TRUE,FALSE)</formula>
    </cfRule>
  </conditionalFormatting>
  <conditionalFormatting sqref="AE262:AE263 AI262:AI263 AM262:AM263 AQ262:AQ263 AU262:AU263">
    <cfRule type="expression" dxfId="1457" priority="1939">
      <formula>IF(RIGHT(TEXT(AE262,"0.#"),1)=".",FALSE,TRUE)</formula>
    </cfRule>
    <cfRule type="expression" dxfId="1456" priority="1940">
      <formula>IF(RIGHT(TEXT(AE262,"0.#"),1)=".",TRUE,FALSE)</formula>
    </cfRule>
  </conditionalFormatting>
  <conditionalFormatting sqref="AE254:AE255 AI254:AI255 AM254:AM255 AQ254:AQ255 AU254:AU255">
    <cfRule type="expression" dxfId="1455" priority="1943">
      <formula>IF(RIGHT(TEXT(AE254,"0.#"),1)=".",FALSE,TRUE)</formula>
    </cfRule>
    <cfRule type="expression" dxfId="1454" priority="1944">
      <formula>IF(RIGHT(TEXT(AE254,"0.#"),1)=".",TRUE,FALSE)</formula>
    </cfRule>
  </conditionalFormatting>
  <conditionalFormatting sqref="AE258:AE259 AI258:AI259 AM258:AM259 AQ258:AQ259 AU258:AU259">
    <cfRule type="expression" dxfId="1453" priority="1941">
      <formula>IF(RIGHT(TEXT(AE258,"0.#"),1)=".",FALSE,TRUE)</formula>
    </cfRule>
    <cfRule type="expression" dxfId="1452" priority="1942">
      <formula>IF(RIGHT(TEXT(AE258,"0.#"),1)=".",TRUE,FALSE)</formula>
    </cfRule>
  </conditionalFormatting>
  <conditionalFormatting sqref="AE314:AE315 AI314:AI315 AM314:AM315 AQ314:AQ315 AU314:AU315">
    <cfRule type="expression" dxfId="1451" priority="1933">
      <formula>IF(RIGHT(TEXT(AE314,"0.#"),1)=".",FALSE,TRUE)</formula>
    </cfRule>
    <cfRule type="expression" dxfId="1450" priority="1934">
      <formula>IF(RIGHT(TEXT(AE314,"0.#"),1)=".",TRUE,FALSE)</formula>
    </cfRule>
  </conditionalFormatting>
  <conditionalFormatting sqref="AE266:AE267 AI266:AI267 AM266:AM267 AQ266:AQ267 AU266:AU267">
    <cfRule type="expression" dxfId="1449" priority="1937">
      <formula>IF(RIGHT(TEXT(AE266,"0.#"),1)=".",FALSE,TRUE)</formula>
    </cfRule>
    <cfRule type="expression" dxfId="1448" priority="1938">
      <formula>IF(RIGHT(TEXT(AE266,"0.#"),1)=".",TRUE,FALSE)</formula>
    </cfRule>
  </conditionalFormatting>
  <conditionalFormatting sqref="AE270:AE271 AI270:AI271 AM270:AM271 AQ270:AQ271 AU270:AU271">
    <cfRule type="expression" dxfId="1447" priority="1935">
      <formula>IF(RIGHT(TEXT(AE270,"0.#"),1)=".",FALSE,TRUE)</formula>
    </cfRule>
    <cfRule type="expression" dxfId="1446" priority="1936">
      <formula>IF(RIGHT(TEXT(AE270,"0.#"),1)=".",TRUE,FALSE)</formula>
    </cfRule>
  </conditionalFormatting>
  <conditionalFormatting sqref="AE326:AE327 AI326:AI327 AM326:AM327 AQ326:AQ327 AU326:AU327">
    <cfRule type="expression" dxfId="1445" priority="1927">
      <formula>IF(RIGHT(TEXT(AE326,"0.#"),1)=".",FALSE,TRUE)</formula>
    </cfRule>
    <cfRule type="expression" dxfId="1444" priority="1928">
      <formula>IF(RIGHT(TEXT(AE326,"0.#"),1)=".",TRUE,FALSE)</formula>
    </cfRule>
  </conditionalFormatting>
  <conditionalFormatting sqref="AE318:AE319 AI318:AI319 AM318:AM319 AQ318:AQ319 AU318:AU319">
    <cfRule type="expression" dxfId="1443" priority="1931">
      <formula>IF(RIGHT(TEXT(AE318,"0.#"),1)=".",FALSE,TRUE)</formula>
    </cfRule>
    <cfRule type="expression" dxfId="1442" priority="1932">
      <formula>IF(RIGHT(TEXT(AE318,"0.#"),1)=".",TRUE,FALSE)</formula>
    </cfRule>
  </conditionalFormatting>
  <conditionalFormatting sqref="AE322:AE323 AI322:AI323 AM322:AM323 AQ322:AQ323 AU322:AU323">
    <cfRule type="expression" dxfId="1441" priority="1929">
      <formula>IF(RIGHT(TEXT(AE322,"0.#"),1)=".",FALSE,TRUE)</formula>
    </cfRule>
    <cfRule type="expression" dxfId="1440" priority="1930">
      <formula>IF(RIGHT(TEXT(AE322,"0.#"),1)=".",TRUE,FALSE)</formula>
    </cfRule>
  </conditionalFormatting>
  <conditionalFormatting sqref="AE378:AE379 AI378:AI379 AM378:AM379 AQ378:AQ379 AU378:AU379">
    <cfRule type="expression" dxfId="1439" priority="1921">
      <formula>IF(RIGHT(TEXT(AE378,"0.#"),1)=".",FALSE,TRUE)</formula>
    </cfRule>
    <cfRule type="expression" dxfId="1438" priority="1922">
      <formula>IF(RIGHT(TEXT(AE378,"0.#"),1)=".",TRUE,FALSE)</formula>
    </cfRule>
  </conditionalFormatting>
  <conditionalFormatting sqref="AE330:AE331 AI330:AI331 AM330:AM331 AQ330:AQ331 AU330:AU331">
    <cfRule type="expression" dxfId="1437" priority="1925">
      <formula>IF(RIGHT(TEXT(AE330,"0.#"),1)=".",FALSE,TRUE)</formula>
    </cfRule>
    <cfRule type="expression" dxfId="1436" priority="1926">
      <formula>IF(RIGHT(TEXT(AE330,"0.#"),1)=".",TRUE,FALSE)</formula>
    </cfRule>
  </conditionalFormatting>
  <conditionalFormatting sqref="AE374:AE375 AI374:AI375 AM374:AM375 AQ374:AQ375 AU374:AU375">
    <cfRule type="expression" dxfId="1435" priority="1923">
      <formula>IF(RIGHT(TEXT(AE374,"0.#"),1)=".",FALSE,TRUE)</formula>
    </cfRule>
    <cfRule type="expression" dxfId="1434" priority="1924">
      <formula>IF(RIGHT(TEXT(AE374,"0.#"),1)=".",TRUE,FALSE)</formula>
    </cfRule>
  </conditionalFormatting>
  <conditionalFormatting sqref="AE390:AE391 AI390:AI391 AM390:AM391 AQ390:AQ391 AU390:AU391">
    <cfRule type="expression" dxfId="1433" priority="1915">
      <formula>IF(RIGHT(TEXT(AE390,"0.#"),1)=".",FALSE,TRUE)</formula>
    </cfRule>
    <cfRule type="expression" dxfId="1432" priority="1916">
      <formula>IF(RIGHT(TEXT(AE390,"0.#"),1)=".",TRUE,FALSE)</formula>
    </cfRule>
  </conditionalFormatting>
  <conditionalFormatting sqref="AE382:AE383 AI382:AI383 AM382:AM383 AQ382:AQ383 AU382:AU383">
    <cfRule type="expression" dxfId="1431" priority="1919">
      <formula>IF(RIGHT(TEXT(AE382,"0.#"),1)=".",FALSE,TRUE)</formula>
    </cfRule>
    <cfRule type="expression" dxfId="1430" priority="1920">
      <formula>IF(RIGHT(TEXT(AE382,"0.#"),1)=".",TRUE,FALSE)</formula>
    </cfRule>
  </conditionalFormatting>
  <conditionalFormatting sqref="AE386:AE387 AI386:AI387 AM386:AM387 AQ386:AQ387 AU386:AU387">
    <cfRule type="expression" dxfId="1429" priority="1917">
      <formula>IF(RIGHT(TEXT(AE386,"0.#"),1)=".",FALSE,TRUE)</formula>
    </cfRule>
    <cfRule type="expression" dxfId="1428" priority="1918">
      <formula>IF(RIGHT(TEXT(AE386,"0.#"),1)=".",TRUE,FALSE)</formula>
    </cfRule>
  </conditionalFormatting>
  <conditionalFormatting sqref="AE440">
    <cfRule type="expression" dxfId="1427" priority="1909">
      <formula>IF(RIGHT(TEXT(AE440,"0.#"),1)=".",FALSE,TRUE)</formula>
    </cfRule>
    <cfRule type="expression" dxfId="1426" priority="1910">
      <formula>IF(RIGHT(TEXT(AE440,"0.#"),1)=".",TRUE,FALSE)</formula>
    </cfRule>
  </conditionalFormatting>
  <conditionalFormatting sqref="AE438">
    <cfRule type="expression" dxfId="1425" priority="1913">
      <formula>IF(RIGHT(TEXT(AE438,"0.#"),1)=".",FALSE,TRUE)</formula>
    </cfRule>
    <cfRule type="expression" dxfId="1424" priority="1914">
      <formula>IF(RIGHT(TEXT(AE438,"0.#"),1)=".",TRUE,FALSE)</formula>
    </cfRule>
  </conditionalFormatting>
  <conditionalFormatting sqref="AE439">
    <cfRule type="expression" dxfId="1423" priority="1911">
      <formula>IF(RIGHT(TEXT(AE439,"0.#"),1)=".",FALSE,TRUE)</formula>
    </cfRule>
    <cfRule type="expression" dxfId="1422" priority="1912">
      <formula>IF(RIGHT(TEXT(AE439,"0.#"),1)=".",TRUE,FALSE)</formula>
    </cfRule>
  </conditionalFormatting>
  <conditionalFormatting sqref="AM440">
    <cfRule type="expression" dxfId="1421" priority="1903">
      <formula>IF(RIGHT(TEXT(AM440,"0.#"),1)=".",FALSE,TRUE)</formula>
    </cfRule>
    <cfRule type="expression" dxfId="1420" priority="1904">
      <formula>IF(RIGHT(TEXT(AM440,"0.#"),1)=".",TRUE,FALSE)</formula>
    </cfRule>
  </conditionalFormatting>
  <conditionalFormatting sqref="AM438">
    <cfRule type="expression" dxfId="1419" priority="1907">
      <formula>IF(RIGHT(TEXT(AM438,"0.#"),1)=".",FALSE,TRUE)</formula>
    </cfRule>
    <cfRule type="expression" dxfId="1418" priority="1908">
      <formula>IF(RIGHT(TEXT(AM438,"0.#"),1)=".",TRUE,FALSE)</formula>
    </cfRule>
  </conditionalFormatting>
  <conditionalFormatting sqref="AM439">
    <cfRule type="expression" dxfId="1417" priority="1905">
      <formula>IF(RIGHT(TEXT(AM439,"0.#"),1)=".",FALSE,TRUE)</formula>
    </cfRule>
    <cfRule type="expression" dxfId="1416" priority="1906">
      <formula>IF(RIGHT(TEXT(AM439,"0.#"),1)=".",TRUE,FALSE)</formula>
    </cfRule>
  </conditionalFormatting>
  <conditionalFormatting sqref="AU440">
    <cfRule type="expression" dxfId="1415" priority="1897">
      <formula>IF(RIGHT(TEXT(AU440,"0.#"),1)=".",FALSE,TRUE)</formula>
    </cfRule>
    <cfRule type="expression" dxfId="1414" priority="1898">
      <formula>IF(RIGHT(TEXT(AU440,"0.#"),1)=".",TRUE,FALSE)</formula>
    </cfRule>
  </conditionalFormatting>
  <conditionalFormatting sqref="AU438">
    <cfRule type="expression" dxfId="1413" priority="1901">
      <formula>IF(RIGHT(TEXT(AU438,"0.#"),1)=".",FALSE,TRUE)</formula>
    </cfRule>
    <cfRule type="expression" dxfId="1412" priority="1902">
      <formula>IF(RIGHT(TEXT(AU438,"0.#"),1)=".",TRUE,FALSE)</formula>
    </cfRule>
  </conditionalFormatting>
  <conditionalFormatting sqref="AU439">
    <cfRule type="expression" dxfId="1411" priority="1899">
      <formula>IF(RIGHT(TEXT(AU439,"0.#"),1)=".",FALSE,TRUE)</formula>
    </cfRule>
    <cfRule type="expression" dxfId="1410" priority="1900">
      <formula>IF(RIGHT(TEXT(AU439,"0.#"),1)=".",TRUE,FALSE)</formula>
    </cfRule>
  </conditionalFormatting>
  <conditionalFormatting sqref="AI440">
    <cfRule type="expression" dxfId="1409" priority="1891">
      <formula>IF(RIGHT(TEXT(AI440,"0.#"),1)=".",FALSE,TRUE)</formula>
    </cfRule>
    <cfRule type="expression" dxfId="1408" priority="1892">
      <formula>IF(RIGHT(TEXT(AI440,"0.#"),1)=".",TRUE,FALSE)</formula>
    </cfRule>
  </conditionalFormatting>
  <conditionalFormatting sqref="AI438">
    <cfRule type="expression" dxfId="1407" priority="1895">
      <formula>IF(RIGHT(TEXT(AI438,"0.#"),1)=".",FALSE,TRUE)</formula>
    </cfRule>
    <cfRule type="expression" dxfId="1406" priority="1896">
      <formula>IF(RIGHT(TEXT(AI438,"0.#"),1)=".",TRUE,FALSE)</formula>
    </cfRule>
  </conditionalFormatting>
  <conditionalFormatting sqref="AI439">
    <cfRule type="expression" dxfId="1405" priority="1893">
      <formula>IF(RIGHT(TEXT(AI439,"0.#"),1)=".",FALSE,TRUE)</formula>
    </cfRule>
    <cfRule type="expression" dxfId="1404" priority="1894">
      <formula>IF(RIGHT(TEXT(AI439,"0.#"),1)=".",TRUE,FALSE)</formula>
    </cfRule>
  </conditionalFormatting>
  <conditionalFormatting sqref="AQ438">
    <cfRule type="expression" dxfId="1403" priority="1885">
      <formula>IF(RIGHT(TEXT(AQ438,"0.#"),1)=".",FALSE,TRUE)</formula>
    </cfRule>
    <cfRule type="expression" dxfId="1402" priority="1886">
      <formula>IF(RIGHT(TEXT(AQ438,"0.#"),1)=".",TRUE,FALSE)</formula>
    </cfRule>
  </conditionalFormatting>
  <conditionalFormatting sqref="AQ439">
    <cfRule type="expression" dxfId="1401" priority="1889">
      <formula>IF(RIGHT(TEXT(AQ439,"0.#"),1)=".",FALSE,TRUE)</formula>
    </cfRule>
    <cfRule type="expression" dxfId="1400" priority="1890">
      <formula>IF(RIGHT(TEXT(AQ439,"0.#"),1)=".",TRUE,FALSE)</formula>
    </cfRule>
  </conditionalFormatting>
  <conditionalFormatting sqref="AQ440">
    <cfRule type="expression" dxfId="1399" priority="1887">
      <formula>IF(RIGHT(TEXT(AQ440,"0.#"),1)=".",FALSE,TRUE)</formula>
    </cfRule>
    <cfRule type="expression" dxfId="1398" priority="1888">
      <formula>IF(RIGHT(TEXT(AQ440,"0.#"),1)=".",TRUE,FALSE)</formula>
    </cfRule>
  </conditionalFormatting>
  <conditionalFormatting sqref="AE445">
    <cfRule type="expression" dxfId="1397" priority="1879">
      <formula>IF(RIGHT(TEXT(AE445,"0.#"),1)=".",FALSE,TRUE)</formula>
    </cfRule>
    <cfRule type="expression" dxfId="1396" priority="1880">
      <formula>IF(RIGHT(TEXT(AE445,"0.#"),1)=".",TRUE,FALSE)</formula>
    </cfRule>
  </conditionalFormatting>
  <conditionalFormatting sqref="AE443">
    <cfRule type="expression" dxfId="1395" priority="1883">
      <formula>IF(RIGHT(TEXT(AE443,"0.#"),1)=".",FALSE,TRUE)</formula>
    </cfRule>
    <cfRule type="expression" dxfId="1394" priority="1884">
      <formula>IF(RIGHT(TEXT(AE443,"0.#"),1)=".",TRUE,FALSE)</formula>
    </cfRule>
  </conditionalFormatting>
  <conditionalFormatting sqref="AE444">
    <cfRule type="expression" dxfId="1393" priority="1881">
      <formula>IF(RIGHT(TEXT(AE444,"0.#"),1)=".",FALSE,TRUE)</formula>
    </cfRule>
    <cfRule type="expression" dxfId="1392" priority="1882">
      <formula>IF(RIGHT(TEXT(AE444,"0.#"),1)=".",TRUE,FALSE)</formula>
    </cfRule>
  </conditionalFormatting>
  <conditionalFormatting sqref="AM445">
    <cfRule type="expression" dxfId="1391" priority="1873">
      <formula>IF(RIGHT(TEXT(AM445,"0.#"),1)=".",FALSE,TRUE)</formula>
    </cfRule>
    <cfRule type="expression" dxfId="1390" priority="1874">
      <formula>IF(RIGHT(TEXT(AM445,"0.#"),1)=".",TRUE,FALSE)</formula>
    </cfRule>
  </conditionalFormatting>
  <conditionalFormatting sqref="AM443">
    <cfRule type="expression" dxfId="1389" priority="1877">
      <formula>IF(RIGHT(TEXT(AM443,"0.#"),1)=".",FALSE,TRUE)</formula>
    </cfRule>
    <cfRule type="expression" dxfId="1388" priority="1878">
      <formula>IF(RIGHT(TEXT(AM443,"0.#"),1)=".",TRUE,FALSE)</formula>
    </cfRule>
  </conditionalFormatting>
  <conditionalFormatting sqref="AM444">
    <cfRule type="expression" dxfId="1387" priority="1875">
      <formula>IF(RIGHT(TEXT(AM444,"0.#"),1)=".",FALSE,TRUE)</formula>
    </cfRule>
    <cfRule type="expression" dxfId="1386" priority="1876">
      <formula>IF(RIGHT(TEXT(AM444,"0.#"),1)=".",TRUE,FALSE)</formula>
    </cfRule>
  </conditionalFormatting>
  <conditionalFormatting sqref="AU445">
    <cfRule type="expression" dxfId="1385" priority="1867">
      <formula>IF(RIGHT(TEXT(AU445,"0.#"),1)=".",FALSE,TRUE)</formula>
    </cfRule>
    <cfRule type="expression" dxfId="1384" priority="1868">
      <formula>IF(RIGHT(TEXT(AU445,"0.#"),1)=".",TRUE,FALSE)</formula>
    </cfRule>
  </conditionalFormatting>
  <conditionalFormatting sqref="AU443">
    <cfRule type="expression" dxfId="1383" priority="1871">
      <formula>IF(RIGHT(TEXT(AU443,"0.#"),1)=".",FALSE,TRUE)</formula>
    </cfRule>
    <cfRule type="expression" dxfId="1382" priority="1872">
      <formula>IF(RIGHT(TEXT(AU443,"0.#"),1)=".",TRUE,FALSE)</formula>
    </cfRule>
  </conditionalFormatting>
  <conditionalFormatting sqref="AU444">
    <cfRule type="expression" dxfId="1381" priority="1869">
      <formula>IF(RIGHT(TEXT(AU444,"0.#"),1)=".",FALSE,TRUE)</formula>
    </cfRule>
    <cfRule type="expression" dxfId="1380" priority="1870">
      <formula>IF(RIGHT(TEXT(AU444,"0.#"),1)=".",TRUE,FALSE)</formula>
    </cfRule>
  </conditionalFormatting>
  <conditionalFormatting sqref="AI445">
    <cfRule type="expression" dxfId="1379" priority="1861">
      <formula>IF(RIGHT(TEXT(AI445,"0.#"),1)=".",FALSE,TRUE)</formula>
    </cfRule>
    <cfRule type="expression" dxfId="1378" priority="1862">
      <formula>IF(RIGHT(TEXT(AI445,"0.#"),1)=".",TRUE,FALSE)</formula>
    </cfRule>
  </conditionalFormatting>
  <conditionalFormatting sqref="AI443">
    <cfRule type="expression" dxfId="1377" priority="1865">
      <formula>IF(RIGHT(TEXT(AI443,"0.#"),1)=".",FALSE,TRUE)</formula>
    </cfRule>
    <cfRule type="expression" dxfId="1376" priority="1866">
      <formula>IF(RIGHT(TEXT(AI443,"0.#"),1)=".",TRUE,FALSE)</formula>
    </cfRule>
  </conditionalFormatting>
  <conditionalFormatting sqref="AI444">
    <cfRule type="expression" dxfId="1375" priority="1863">
      <formula>IF(RIGHT(TEXT(AI444,"0.#"),1)=".",FALSE,TRUE)</formula>
    </cfRule>
    <cfRule type="expression" dxfId="1374" priority="1864">
      <formula>IF(RIGHT(TEXT(AI444,"0.#"),1)=".",TRUE,FALSE)</formula>
    </cfRule>
  </conditionalFormatting>
  <conditionalFormatting sqref="AQ443">
    <cfRule type="expression" dxfId="1373" priority="1855">
      <formula>IF(RIGHT(TEXT(AQ443,"0.#"),1)=".",FALSE,TRUE)</formula>
    </cfRule>
    <cfRule type="expression" dxfId="1372" priority="1856">
      <formula>IF(RIGHT(TEXT(AQ443,"0.#"),1)=".",TRUE,FALSE)</formula>
    </cfRule>
  </conditionalFormatting>
  <conditionalFormatting sqref="AQ444">
    <cfRule type="expression" dxfId="1371" priority="1859">
      <formula>IF(RIGHT(TEXT(AQ444,"0.#"),1)=".",FALSE,TRUE)</formula>
    </cfRule>
    <cfRule type="expression" dxfId="1370" priority="1860">
      <formula>IF(RIGHT(TEXT(AQ444,"0.#"),1)=".",TRUE,FALSE)</formula>
    </cfRule>
  </conditionalFormatting>
  <conditionalFormatting sqref="AQ445">
    <cfRule type="expression" dxfId="1369" priority="1857">
      <formula>IF(RIGHT(TEXT(AQ445,"0.#"),1)=".",FALSE,TRUE)</formula>
    </cfRule>
    <cfRule type="expression" dxfId="1368" priority="1858">
      <formula>IF(RIGHT(TEXT(AQ445,"0.#"),1)=".",TRUE,FALSE)</formula>
    </cfRule>
  </conditionalFormatting>
  <conditionalFormatting sqref="Y873:Y900">
    <cfRule type="expression" dxfId="1367" priority="2085">
      <formula>IF(RIGHT(TEXT(Y873,"0.#"),1)=".",FALSE,TRUE)</formula>
    </cfRule>
    <cfRule type="expression" dxfId="1366" priority="2086">
      <formula>IF(RIGHT(TEXT(Y873,"0.#"),1)=".",TRUE,FALSE)</formula>
    </cfRule>
  </conditionalFormatting>
  <conditionalFormatting sqref="Y871:Y872">
    <cfRule type="expression" dxfId="1365" priority="2079">
      <formula>IF(RIGHT(TEXT(Y871,"0.#"),1)=".",FALSE,TRUE)</formula>
    </cfRule>
    <cfRule type="expression" dxfId="1364" priority="2080">
      <formula>IF(RIGHT(TEXT(Y871,"0.#"),1)=".",TRUE,FALSE)</formula>
    </cfRule>
  </conditionalFormatting>
  <conditionalFormatting sqref="Y906:Y933">
    <cfRule type="expression" dxfId="1363" priority="2073">
      <formula>IF(RIGHT(TEXT(Y906,"0.#"),1)=".",FALSE,TRUE)</formula>
    </cfRule>
    <cfRule type="expression" dxfId="1362" priority="2074">
      <formula>IF(RIGHT(TEXT(Y906,"0.#"),1)=".",TRUE,FALSE)</formula>
    </cfRule>
  </conditionalFormatting>
  <conditionalFormatting sqref="Y904:Y905">
    <cfRule type="expression" dxfId="1361" priority="2067">
      <formula>IF(RIGHT(TEXT(Y904,"0.#"),1)=".",FALSE,TRUE)</formula>
    </cfRule>
    <cfRule type="expression" dxfId="1360" priority="2068">
      <formula>IF(RIGHT(TEXT(Y904,"0.#"),1)=".",TRUE,FALSE)</formula>
    </cfRule>
  </conditionalFormatting>
  <conditionalFormatting sqref="Y944:Y966">
    <cfRule type="expression" dxfId="1359" priority="2061">
      <formula>IF(RIGHT(TEXT(Y944,"0.#"),1)=".",FALSE,TRUE)</formula>
    </cfRule>
    <cfRule type="expression" dxfId="1358" priority="2062">
      <formula>IF(RIGHT(TEXT(Y944,"0.#"),1)=".",TRUE,FALSE)</formula>
    </cfRule>
  </conditionalFormatting>
  <conditionalFormatting sqref="Y972:Y999">
    <cfRule type="expression" dxfId="1357" priority="2049">
      <formula>IF(RIGHT(TEXT(Y972,"0.#"),1)=".",FALSE,TRUE)</formula>
    </cfRule>
    <cfRule type="expression" dxfId="1356" priority="2050">
      <formula>IF(RIGHT(TEXT(Y972,"0.#"),1)=".",TRUE,FALSE)</formula>
    </cfRule>
  </conditionalFormatting>
  <conditionalFormatting sqref="Y970:Y971">
    <cfRule type="expression" dxfId="1355" priority="2043">
      <formula>IF(RIGHT(TEXT(Y970,"0.#"),1)=".",FALSE,TRUE)</formula>
    </cfRule>
    <cfRule type="expression" dxfId="1354" priority="2044">
      <formula>IF(RIGHT(TEXT(Y970,"0.#"),1)=".",TRUE,FALSE)</formula>
    </cfRule>
  </conditionalFormatting>
  <conditionalFormatting sqref="Y1005:Y1032">
    <cfRule type="expression" dxfId="1353" priority="2037">
      <formula>IF(RIGHT(TEXT(Y1005,"0.#"),1)=".",FALSE,TRUE)</formula>
    </cfRule>
    <cfRule type="expression" dxfId="1352" priority="2038">
      <formula>IF(RIGHT(TEXT(Y1005,"0.#"),1)=".",TRUE,FALSE)</formula>
    </cfRule>
  </conditionalFormatting>
  <conditionalFormatting sqref="W23">
    <cfRule type="expression" dxfId="1351" priority="2321">
      <formula>IF(RIGHT(TEXT(W23,"0.#"),1)=".",FALSE,TRUE)</formula>
    </cfRule>
    <cfRule type="expression" dxfId="1350" priority="2322">
      <formula>IF(RIGHT(TEXT(W23,"0.#"),1)=".",TRUE,FALSE)</formula>
    </cfRule>
  </conditionalFormatting>
  <conditionalFormatting sqref="W24:W27">
    <cfRule type="expression" dxfId="1349" priority="2319">
      <formula>IF(RIGHT(TEXT(W24,"0.#"),1)=".",FALSE,TRUE)</formula>
    </cfRule>
    <cfRule type="expression" dxfId="1348" priority="2320">
      <formula>IF(RIGHT(TEXT(W24,"0.#"),1)=".",TRUE,FALSE)</formula>
    </cfRule>
  </conditionalFormatting>
  <conditionalFormatting sqref="W28">
    <cfRule type="expression" dxfId="1347" priority="2311">
      <formula>IF(RIGHT(TEXT(W28,"0.#"),1)=".",FALSE,TRUE)</formula>
    </cfRule>
    <cfRule type="expression" dxfId="1346" priority="2312">
      <formula>IF(RIGHT(TEXT(W28,"0.#"),1)=".",TRUE,FALSE)</formula>
    </cfRule>
  </conditionalFormatting>
  <conditionalFormatting sqref="P23">
    <cfRule type="expression" dxfId="1345" priority="2309">
      <formula>IF(RIGHT(TEXT(P23,"0.#"),1)=".",FALSE,TRUE)</formula>
    </cfRule>
    <cfRule type="expression" dxfId="1344" priority="2310">
      <formula>IF(RIGHT(TEXT(P23,"0.#"),1)=".",TRUE,FALSE)</formula>
    </cfRule>
  </conditionalFormatting>
  <conditionalFormatting sqref="P24:P27">
    <cfRule type="expression" dxfId="1343" priority="2307">
      <formula>IF(RIGHT(TEXT(P24,"0.#"),1)=".",FALSE,TRUE)</formula>
    </cfRule>
    <cfRule type="expression" dxfId="1342" priority="2308">
      <formula>IF(RIGHT(TEXT(P24,"0.#"),1)=".",TRUE,FALSE)</formula>
    </cfRule>
  </conditionalFormatting>
  <conditionalFormatting sqref="P28">
    <cfRule type="expression" dxfId="1341" priority="2305">
      <formula>IF(RIGHT(TEXT(P28,"0.#"),1)=".",FALSE,TRUE)</formula>
    </cfRule>
    <cfRule type="expression" dxfId="1340" priority="2306">
      <formula>IF(RIGHT(TEXT(P28,"0.#"),1)=".",TRUE,FALSE)</formula>
    </cfRule>
  </conditionalFormatting>
  <conditionalFormatting sqref="AQ114">
    <cfRule type="expression" dxfId="1339" priority="2289">
      <formula>IF(RIGHT(TEXT(AQ114,"0.#"),1)=".",FALSE,TRUE)</formula>
    </cfRule>
    <cfRule type="expression" dxfId="1338" priority="2290">
      <formula>IF(RIGHT(TEXT(AQ114,"0.#"),1)=".",TRUE,FALSE)</formula>
    </cfRule>
  </conditionalFormatting>
  <conditionalFormatting sqref="AQ104">
    <cfRule type="expression" dxfId="1337" priority="2303">
      <formula>IF(RIGHT(TEXT(AQ104,"0.#"),1)=".",FALSE,TRUE)</formula>
    </cfRule>
    <cfRule type="expression" dxfId="1336" priority="2304">
      <formula>IF(RIGHT(TEXT(AQ104,"0.#"),1)=".",TRUE,FALSE)</formula>
    </cfRule>
  </conditionalFormatting>
  <conditionalFormatting sqref="AQ105">
    <cfRule type="expression" dxfId="1335" priority="2301">
      <formula>IF(RIGHT(TEXT(AQ105,"0.#"),1)=".",FALSE,TRUE)</formula>
    </cfRule>
    <cfRule type="expression" dxfId="1334" priority="2302">
      <formula>IF(RIGHT(TEXT(AQ105,"0.#"),1)=".",TRUE,FALSE)</formula>
    </cfRule>
  </conditionalFormatting>
  <conditionalFormatting sqref="AQ107">
    <cfRule type="expression" dxfId="1333" priority="2299">
      <formula>IF(RIGHT(TEXT(AQ107,"0.#"),1)=".",FALSE,TRUE)</formula>
    </cfRule>
    <cfRule type="expression" dxfId="1332" priority="2300">
      <formula>IF(RIGHT(TEXT(AQ107,"0.#"),1)=".",TRUE,FALSE)</formula>
    </cfRule>
  </conditionalFormatting>
  <conditionalFormatting sqref="AQ108">
    <cfRule type="expression" dxfId="1331" priority="2297">
      <formula>IF(RIGHT(TEXT(AQ108,"0.#"),1)=".",FALSE,TRUE)</formula>
    </cfRule>
    <cfRule type="expression" dxfId="1330" priority="2298">
      <formula>IF(RIGHT(TEXT(AQ108,"0.#"),1)=".",TRUE,FALSE)</formula>
    </cfRule>
  </conditionalFormatting>
  <conditionalFormatting sqref="AQ110">
    <cfRule type="expression" dxfId="1329" priority="2295">
      <formula>IF(RIGHT(TEXT(AQ110,"0.#"),1)=".",FALSE,TRUE)</formula>
    </cfRule>
    <cfRule type="expression" dxfId="1328" priority="2296">
      <formula>IF(RIGHT(TEXT(AQ110,"0.#"),1)=".",TRUE,FALSE)</formula>
    </cfRule>
  </conditionalFormatting>
  <conditionalFormatting sqref="AQ111">
    <cfRule type="expression" dxfId="1327" priority="2293">
      <formula>IF(RIGHT(TEXT(AQ111,"0.#"),1)=".",FALSE,TRUE)</formula>
    </cfRule>
    <cfRule type="expression" dxfId="1326" priority="2294">
      <formula>IF(RIGHT(TEXT(AQ111,"0.#"),1)=".",TRUE,FALSE)</formula>
    </cfRule>
  </conditionalFormatting>
  <conditionalFormatting sqref="AQ113">
    <cfRule type="expression" dxfId="1325" priority="2291">
      <formula>IF(RIGHT(TEXT(AQ113,"0.#"),1)=".",FALSE,TRUE)</formula>
    </cfRule>
    <cfRule type="expression" dxfId="1324" priority="2292">
      <formula>IF(RIGHT(TEXT(AQ113,"0.#"),1)=".",TRUE,FALSE)</formula>
    </cfRule>
  </conditionalFormatting>
  <conditionalFormatting sqref="AE67">
    <cfRule type="expression" dxfId="1323" priority="2221">
      <formula>IF(RIGHT(TEXT(AE67,"0.#"),1)=".",FALSE,TRUE)</formula>
    </cfRule>
    <cfRule type="expression" dxfId="1322" priority="2222">
      <formula>IF(RIGHT(TEXT(AE67,"0.#"),1)=".",TRUE,FALSE)</formula>
    </cfRule>
  </conditionalFormatting>
  <conditionalFormatting sqref="AE68">
    <cfRule type="expression" dxfId="1321" priority="2219">
      <formula>IF(RIGHT(TEXT(AE68,"0.#"),1)=".",FALSE,TRUE)</formula>
    </cfRule>
    <cfRule type="expression" dxfId="1320" priority="2220">
      <formula>IF(RIGHT(TEXT(AE68,"0.#"),1)=".",TRUE,FALSE)</formula>
    </cfRule>
  </conditionalFormatting>
  <conditionalFormatting sqref="AE69">
    <cfRule type="expression" dxfId="1319" priority="2217">
      <formula>IF(RIGHT(TEXT(AE69,"0.#"),1)=".",FALSE,TRUE)</formula>
    </cfRule>
    <cfRule type="expression" dxfId="1318" priority="2218">
      <formula>IF(RIGHT(TEXT(AE69,"0.#"),1)=".",TRUE,FALSE)</formula>
    </cfRule>
  </conditionalFormatting>
  <conditionalFormatting sqref="AI69">
    <cfRule type="expression" dxfId="1317" priority="2215">
      <formula>IF(RIGHT(TEXT(AI69,"0.#"),1)=".",FALSE,TRUE)</formula>
    </cfRule>
    <cfRule type="expression" dxfId="1316" priority="2216">
      <formula>IF(RIGHT(TEXT(AI69,"0.#"),1)=".",TRUE,FALSE)</formula>
    </cfRule>
  </conditionalFormatting>
  <conditionalFormatting sqref="AI68">
    <cfRule type="expression" dxfId="1315" priority="2213">
      <formula>IF(RIGHT(TEXT(AI68,"0.#"),1)=".",FALSE,TRUE)</formula>
    </cfRule>
    <cfRule type="expression" dxfId="1314" priority="2214">
      <formula>IF(RIGHT(TEXT(AI68,"0.#"),1)=".",TRUE,FALSE)</formula>
    </cfRule>
  </conditionalFormatting>
  <conditionalFormatting sqref="AI67">
    <cfRule type="expression" dxfId="1313" priority="2211">
      <formula>IF(RIGHT(TEXT(AI67,"0.#"),1)=".",FALSE,TRUE)</formula>
    </cfRule>
    <cfRule type="expression" dxfId="1312" priority="2212">
      <formula>IF(RIGHT(TEXT(AI67,"0.#"),1)=".",TRUE,FALSE)</formula>
    </cfRule>
  </conditionalFormatting>
  <conditionalFormatting sqref="AM67">
    <cfRule type="expression" dxfId="1311" priority="2209">
      <formula>IF(RIGHT(TEXT(AM67,"0.#"),1)=".",FALSE,TRUE)</formula>
    </cfRule>
    <cfRule type="expression" dxfId="1310" priority="2210">
      <formula>IF(RIGHT(TEXT(AM67,"0.#"),1)=".",TRUE,FALSE)</formula>
    </cfRule>
  </conditionalFormatting>
  <conditionalFormatting sqref="AM68">
    <cfRule type="expression" dxfId="1309" priority="2207">
      <formula>IF(RIGHT(TEXT(AM68,"0.#"),1)=".",FALSE,TRUE)</formula>
    </cfRule>
    <cfRule type="expression" dxfId="1308" priority="2208">
      <formula>IF(RIGHT(TEXT(AM68,"0.#"),1)=".",TRUE,FALSE)</formula>
    </cfRule>
  </conditionalFormatting>
  <conditionalFormatting sqref="AM69">
    <cfRule type="expression" dxfId="1307" priority="2205">
      <formula>IF(RIGHT(TEXT(AM69,"0.#"),1)=".",FALSE,TRUE)</formula>
    </cfRule>
    <cfRule type="expression" dxfId="1306" priority="2206">
      <formula>IF(RIGHT(TEXT(AM69,"0.#"),1)=".",TRUE,FALSE)</formula>
    </cfRule>
  </conditionalFormatting>
  <conditionalFormatting sqref="AQ67:AQ69">
    <cfRule type="expression" dxfId="1305" priority="2203">
      <formula>IF(RIGHT(TEXT(AQ67,"0.#"),1)=".",FALSE,TRUE)</formula>
    </cfRule>
    <cfRule type="expression" dxfId="1304" priority="2204">
      <formula>IF(RIGHT(TEXT(AQ67,"0.#"),1)=".",TRUE,FALSE)</formula>
    </cfRule>
  </conditionalFormatting>
  <conditionalFormatting sqref="AU67:AU69">
    <cfRule type="expression" dxfId="1303" priority="2201">
      <formula>IF(RIGHT(TEXT(AU67,"0.#"),1)=".",FALSE,TRUE)</formula>
    </cfRule>
    <cfRule type="expression" dxfId="1302" priority="2202">
      <formula>IF(RIGHT(TEXT(AU67,"0.#"),1)=".",TRUE,FALSE)</formula>
    </cfRule>
  </conditionalFormatting>
  <conditionalFormatting sqref="AE70">
    <cfRule type="expression" dxfId="1301" priority="2199">
      <formula>IF(RIGHT(TEXT(AE70,"0.#"),1)=".",FALSE,TRUE)</formula>
    </cfRule>
    <cfRule type="expression" dxfId="1300" priority="2200">
      <formula>IF(RIGHT(TEXT(AE70,"0.#"),1)=".",TRUE,FALSE)</formula>
    </cfRule>
  </conditionalFormatting>
  <conditionalFormatting sqref="AE71">
    <cfRule type="expression" dxfId="1299" priority="2197">
      <formula>IF(RIGHT(TEXT(AE71,"0.#"),1)=".",FALSE,TRUE)</formula>
    </cfRule>
    <cfRule type="expression" dxfId="1298" priority="2198">
      <formula>IF(RIGHT(TEXT(AE71,"0.#"),1)=".",TRUE,FALSE)</formula>
    </cfRule>
  </conditionalFormatting>
  <conditionalFormatting sqref="AE72">
    <cfRule type="expression" dxfId="1297" priority="2195">
      <formula>IF(RIGHT(TEXT(AE72,"0.#"),1)=".",FALSE,TRUE)</formula>
    </cfRule>
    <cfRule type="expression" dxfId="1296" priority="2196">
      <formula>IF(RIGHT(TEXT(AE72,"0.#"),1)=".",TRUE,FALSE)</formula>
    </cfRule>
  </conditionalFormatting>
  <conditionalFormatting sqref="AI72">
    <cfRule type="expression" dxfId="1295" priority="2193">
      <formula>IF(RIGHT(TEXT(AI72,"0.#"),1)=".",FALSE,TRUE)</formula>
    </cfRule>
    <cfRule type="expression" dxfId="1294" priority="2194">
      <formula>IF(RIGHT(TEXT(AI72,"0.#"),1)=".",TRUE,FALSE)</formula>
    </cfRule>
  </conditionalFormatting>
  <conditionalFormatting sqref="AI71">
    <cfRule type="expression" dxfId="1293" priority="2191">
      <formula>IF(RIGHT(TEXT(AI71,"0.#"),1)=".",FALSE,TRUE)</formula>
    </cfRule>
    <cfRule type="expression" dxfId="1292" priority="2192">
      <formula>IF(RIGHT(TEXT(AI71,"0.#"),1)=".",TRUE,FALSE)</formula>
    </cfRule>
  </conditionalFormatting>
  <conditionalFormatting sqref="AI70">
    <cfRule type="expression" dxfId="1291" priority="2189">
      <formula>IF(RIGHT(TEXT(AI70,"0.#"),1)=".",FALSE,TRUE)</formula>
    </cfRule>
    <cfRule type="expression" dxfId="1290" priority="2190">
      <formula>IF(RIGHT(TEXT(AI70,"0.#"),1)=".",TRUE,FALSE)</formula>
    </cfRule>
  </conditionalFormatting>
  <conditionalFormatting sqref="AM70">
    <cfRule type="expression" dxfId="1289" priority="2187">
      <formula>IF(RIGHT(TEXT(AM70,"0.#"),1)=".",FALSE,TRUE)</formula>
    </cfRule>
    <cfRule type="expression" dxfId="1288" priority="2188">
      <formula>IF(RIGHT(TEXT(AM70,"0.#"),1)=".",TRUE,FALSE)</formula>
    </cfRule>
  </conditionalFormatting>
  <conditionalFormatting sqref="AM71">
    <cfRule type="expression" dxfId="1287" priority="2185">
      <formula>IF(RIGHT(TEXT(AM71,"0.#"),1)=".",FALSE,TRUE)</formula>
    </cfRule>
    <cfRule type="expression" dxfId="1286" priority="2186">
      <formula>IF(RIGHT(TEXT(AM71,"0.#"),1)=".",TRUE,FALSE)</formula>
    </cfRule>
  </conditionalFormatting>
  <conditionalFormatting sqref="AM72">
    <cfRule type="expression" dxfId="1285" priority="2183">
      <formula>IF(RIGHT(TEXT(AM72,"0.#"),1)=".",FALSE,TRUE)</formula>
    </cfRule>
    <cfRule type="expression" dxfId="1284" priority="2184">
      <formula>IF(RIGHT(TEXT(AM72,"0.#"),1)=".",TRUE,FALSE)</formula>
    </cfRule>
  </conditionalFormatting>
  <conditionalFormatting sqref="AQ70:AQ72">
    <cfRule type="expression" dxfId="1283" priority="2181">
      <formula>IF(RIGHT(TEXT(AQ70,"0.#"),1)=".",FALSE,TRUE)</formula>
    </cfRule>
    <cfRule type="expression" dxfId="1282" priority="2182">
      <formula>IF(RIGHT(TEXT(AQ70,"0.#"),1)=".",TRUE,FALSE)</formula>
    </cfRule>
  </conditionalFormatting>
  <conditionalFormatting sqref="AU70:AU72">
    <cfRule type="expression" dxfId="1281" priority="2179">
      <formula>IF(RIGHT(TEXT(AU70,"0.#"),1)=".",FALSE,TRUE)</formula>
    </cfRule>
    <cfRule type="expression" dxfId="1280" priority="2180">
      <formula>IF(RIGHT(TEXT(AU70,"0.#"),1)=".",TRUE,FALSE)</formula>
    </cfRule>
  </conditionalFormatting>
  <conditionalFormatting sqref="AU656">
    <cfRule type="expression" dxfId="1279" priority="697">
      <formula>IF(RIGHT(TEXT(AU656,"0.#"),1)=".",FALSE,TRUE)</formula>
    </cfRule>
    <cfRule type="expression" dxfId="1278" priority="698">
      <formula>IF(RIGHT(TEXT(AU656,"0.#"),1)=".",TRUE,FALSE)</formula>
    </cfRule>
  </conditionalFormatting>
  <conditionalFormatting sqref="AQ655">
    <cfRule type="expression" dxfId="1277" priority="689">
      <formula>IF(RIGHT(TEXT(AQ655,"0.#"),1)=".",FALSE,TRUE)</formula>
    </cfRule>
    <cfRule type="expression" dxfId="1276" priority="690">
      <formula>IF(RIGHT(TEXT(AQ655,"0.#"),1)=".",TRUE,FALSE)</formula>
    </cfRule>
  </conditionalFormatting>
  <conditionalFormatting sqref="AI696">
    <cfRule type="expression" dxfId="1275" priority="481">
      <formula>IF(RIGHT(TEXT(AI696,"0.#"),1)=".",FALSE,TRUE)</formula>
    </cfRule>
    <cfRule type="expression" dxfId="1274" priority="482">
      <formula>IF(RIGHT(TEXT(AI696,"0.#"),1)=".",TRUE,FALSE)</formula>
    </cfRule>
  </conditionalFormatting>
  <conditionalFormatting sqref="AQ694">
    <cfRule type="expression" dxfId="1273" priority="475">
      <formula>IF(RIGHT(TEXT(AQ694,"0.#"),1)=".",FALSE,TRUE)</formula>
    </cfRule>
    <cfRule type="expression" dxfId="1272" priority="476">
      <formula>IF(RIGHT(TEXT(AQ694,"0.#"),1)=".",TRUE,FALSE)</formula>
    </cfRule>
  </conditionalFormatting>
  <conditionalFormatting sqref="AL873:AO900">
    <cfRule type="expression" dxfId="1271" priority="2087">
      <formula>IF(AND(AL873&gt;=0,RIGHT(TEXT(AL873,"0.#"),1)&lt;&gt;"."),TRUE,FALSE)</formula>
    </cfRule>
    <cfRule type="expression" dxfId="1270" priority="2088">
      <formula>IF(AND(AL873&gt;=0,RIGHT(TEXT(AL873,"0.#"),1)="."),TRUE,FALSE)</formula>
    </cfRule>
    <cfRule type="expression" dxfId="1269" priority="2089">
      <formula>IF(AND(AL873&lt;0,RIGHT(TEXT(AL873,"0.#"),1)&lt;&gt;"."),TRUE,FALSE)</formula>
    </cfRule>
    <cfRule type="expression" dxfId="1268" priority="2090">
      <formula>IF(AND(AL873&lt;0,RIGHT(TEXT(AL873,"0.#"),1)="."),TRUE,FALSE)</formula>
    </cfRule>
  </conditionalFormatting>
  <conditionalFormatting sqref="AL871:AO872">
    <cfRule type="expression" dxfId="1267" priority="2081">
      <formula>IF(AND(AL871&gt;=0,RIGHT(TEXT(AL871,"0.#"),1)&lt;&gt;"."),TRUE,FALSE)</formula>
    </cfRule>
    <cfRule type="expression" dxfId="1266" priority="2082">
      <formula>IF(AND(AL871&gt;=0,RIGHT(TEXT(AL871,"0.#"),1)="."),TRUE,FALSE)</formula>
    </cfRule>
    <cfRule type="expression" dxfId="1265" priority="2083">
      <formula>IF(AND(AL871&lt;0,RIGHT(TEXT(AL871,"0.#"),1)&lt;&gt;"."),TRUE,FALSE)</formula>
    </cfRule>
    <cfRule type="expression" dxfId="1264" priority="2084">
      <formula>IF(AND(AL871&lt;0,RIGHT(TEXT(AL871,"0.#"),1)="."),TRUE,FALSE)</formula>
    </cfRule>
  </conditionalFormatting>
  <conditionalFormatting sqref="AL906:AO933">
    <cfRule type="expression" dxfId="1263" priority="2075">
      <formula>IF(AND(AL906&gt;=0,RIGHT(TEXT(AL906,"0.#"),1)&lt;&gt;"."),TRUE,FALSE)</formula>
    </cfRule>
    <cfRule type="expression" dxfId="1262" priority="2076">
      <formula>IF(AND(AL906&gt;=0,RIGHT(TEXT(AL906,"0.#"),1)="."),TRUE,FALSE)</formula>
    </cfRule>
    <cfRule type="expression" dxfId="1261" priority="2077">
      <formula>IF(AND(AL906&lt;0,RIGHT(TEXT(AL906,"0.#"),1)&lt;&gt;"."),TRUE,FALSE)</formula>
    </cfRule>
    <cfRule type="expression" dxfId="1260" priority="2078">
      <formula>IF(AND(AL906&lt;0,RIGHT(TEXT(AL906,"0.#"),1)="."),TRUE,FALSE)</formula>
    </cfRule>
  </conditionalFormatting>
  <conditionalFormatting sqref="AL904:AO905">
    <cfRule type="expression" dxfId="1259" priority="2069">
      <formula>IF(AND(AL904&gt;=0,RIGHT(TEXT(AL904,"0.#"),1)&lt;&gt;"."),TRUE,FALSE)</formula>
    </cfRule>
    <cfRule type="expression" dxfId="1258" priority="2070">
      <formula>IF(AND(AL904&gt;=0,RIGHT(TEXT(AL904,"0.#"),1)="."),TRUE,FALSE)</formula>
    </cfRule>
    <cfRule type="expression" dxfId="1257" priority="2071">
      <formula>IF(AND(AL904&lt;0,RIGHT(TEXT(AL904,"0.#"),1)&lt;&gt;"."),TRUE,FALSE)</formula>
    </cfRule>
    <cfRule type="expression" dxfId="1256" priority="2072">
      <formula>IF(AND(AL904&lt;0,RIGHT(TEXT(AL904,"0.#"),1)="."),TRUE,FALSE)</formula>
    </cfRule>
  </conditionalFormatting>
  <conditionalFormatting sqref="AL944:AO966">
    <cfRule type="expression" dxfId="1255" priority="2063">
      <formula>IF(AND(AL944&gt;=0,RIGHT(TEXT(AL944,"0.#"),1)&lt;&gt;"."),TRUE,FALSE)</formula>
    </cfRule>
    <cfRule type="expression" dxfId="1254" priority="2064">
      <formula>IF(AND(AL944&gt;=0,RIGHT(TEXT(AL944,"0.#"),1)="."),TRUE,FALSE)</formula>
    </cfRule>
    <cfRule type="expression" dxfId="1253" priority="2065">
      <formula>IF(AND(AL944&lt;0,RIGHT(TEXT(AL944,"0.#"),1)&lt;&gt;"."),TRUE,FALSE)</formula>
    </cfRule>
    <cfRule type="expression" dxfId="1252" priority="2066">
      <formula>IF(AND(AL944&lt;0,RIGHT(TEXT(AL944,"0.#"),1)="."),TRUE,FALSE)</formula>
    </cfRule>
  </conditionalFormatting>
  <conditionalFormatting sqref="AL972:AO999">
    <cfRule type="expression" dxfId="1251" priority="2051">
      <formula>IF(AND(AL972&gt;=0,RIGHT(TEXT(AL972,"0.#"),1)&lt;&gt;"."),TRUE,FALSE)</formula>
    </cfRule>
    <cfRule type="expression" dxfId="1250" priority="2052">
      <formula>IF(AND(AL972&gt;=0,RIGHT(TEXT(AL972,"0.#"),1)="."),TRUE,FALSE)</formula>
    </cfRule>
    <cfRule type="expression" dxfId="1249" priority="2053">
      <formula>IF(AND(AL972&lt;0,RIGHT(TEXT(AL972,"0.#"),1)&lt;&gt;"."),TRUE,FALSE)</formula>
    </cfRule>
    <cfRule type="expression" dxfId="1248" priority="2054">
      <formula>IF(AND(AL972&lt;0,RIGHT(TEXT(AL972,"0.#"),1)="."),TRUE,FALSE)</formula>
    </cfRule>
  </conditionalFormatting>
  <conditionalFormatting sqref="AL970:AO971">
    <cfRule type="expression" dxfId="1247" priority="2045">
      <formula>IF(AND(AL970&gt;=0,RIGHT(TEXT(AL970,"0.#"),1)&lt;&gt;"."),TRUE,FALSE)</formula>
    </cfRule>
    <cfRule type="expression" dxfId="1246" priority="2046">
      <formula>IF(AND(AL970&gt;=0,RIGHT(TEXT(AL970,"0.#"),1)="."),TRUE,FALSE)</formula>
    </cfRule>
    <cfRule type="expression" dxfId="1245" priority="2047">
      <formula>IF(AND(AL970&lt;0,RIGHT(TEXT(AL970,"0.#"),1)&lt;&gt;"."),TRUE,FALSE)</formula>
    </cfRule>
    <cfRule type="expression" dxfId="1244" priority="2048">
      <formula>IF(AND(AL970&lt;0,RIGHT(TEXT(AL970,"0.#"),1)="."),TRUE,FALSE)</formula>
    </cfRule>
  </conditionalFormatting>
  <conditionalFormatting sqref="AL1005:AO1032">
    <cfRule type="expression" dxfId="1243" priority="2039">
      <formula>IF(AND(AL1005&gt;=0,RIGHT(TEXT(AL1005,"0.#"),1)&lt;&gt;"."),TRUE,FALSE)</formula>
    </cfRule>
    <cfRule type="expression" dxfId="1242" priority="2040">
      <formula>IF(AND(AL1005&gt;=0,RIGHT(TEXT(AL1005,"0.#"),1)="."),TRUE,FALSE)</formula>
    </cfRule>
    <cfRule type="expression" dxfId="1241" priority="2041">
      <formula>IF(AND(AL1005&lt;0,RIGHT(TEXT(AL1005,"0.#"),1)&lt;&gt;"."),TRUE,FALSE)</formula>
    </cfRule>
    <cfRule type="expression" dxfId="1240" priority="2042">
      <formula>IF(AND(AL1005&lt;0,RIGHT(TEXT(AL1005,"0.#"),1)="."),TRUE,FALSE)</formula>
    </cfRule>
  </conditionalFormatting>
  <conditionalFormatting sqref="AL1003:AO1004">
    <cfRule type="expression" dxfId="1239" priority="2033">
      <formula>IF(AND(AL1003&gt;=0,RIGHT(TEXT(AL1003,"0.#"),1)&lt;&gt;"."),TRUE,FALSE)</formula>
    </cfRule>
    <cfRule type="expression" dxfId="1238" priority="2034">
      <formula>IF(AND(AL1003&gt;=0,RIGHT(TEXT(AL1003,"0.#"),1)="."),TRUE,FALSE)</formula>
    </cfRule>
    <cfRule type="expression" dxfId="1237" priority="2035">
      <formula>IF(AND(AL1003&lt;0,RIGHT(TEXT(AL1003,"0.#"),1)&lt;&gt;"."),TRUE,FALSE)</formula>
    </cfRule>
    <cfRule type="expression" dxfId="1236" priority="2036">
      <formula>IF(AND(AL1003&lt;0,RIGHT(TEXT(AL1003,"0.#"),1)="."),TRUE,FALSE)</formula>
    </cfRule>
  </conditionalFormatting>
  <conditionalFormatting sqref="Y1003:Y1004">
    <cfRule type="expression" dxfId="1235" priority="2031">
      <formula>IF(RIGHT(TEXT(Y1003,"0.#"),1)=".",FALSE,TRUE)</formula>
    </cfRule>
    <cfRule type="expression" dxfId="1234" priority="2032">
      <formula>IF(RIGHT(TEXT(Y1003,"0.#"),1)=".",TRUE,FALSE)</formula>
    </cfRule>
  </conditionalFormatting>
  <conditionalFormatting sqref="AL1038:AO1065">
    <cfRule type="expression" dxfId="1233" priority="2027">
      <formula>IF(AND(AL1038&gt;=0,RIGHT(TEXT(AL1038,"0.#"),1)&lt;&gt;"."),TRUE,FALSE)</formula>
    </cfRule>
    <cfRule type="expression" dxfId="1232" priority="2028">
      <formula>IF(AND(AL1038&gt;=0,RIGHT(TEXT(AL1038,"0.#"),1)="."),TRUE,FALSE)</formula>
    </cfRule>
    <cfRule type="expression" dxfId="1231" priority="2029">
      <formula>IF(AND(AL1038&lt;0,RIGHT(TEXT(AL1038,"0.#"),1)&lt;&gt;"."),TRUE,FALSE)</formula>
    </cfRule>
    <cfRule type="expression" dxfId="1230" priority="2030">
      <formula>IF(AND(AL1038&lt;0,RIGHT(TEXT(AL1038,"0.#"),1)="."),TRUE,FALSE)</formula>
    </cfRule>
  </conditionalFormatting>
  <conditionalFormatting sqref="Y1038:Y1065">
    <cfRule type="expression" dxfId="1229" priority="2025">
      <formula>IF(RIGHT(TEXT(Y1038,"0.#"),1)=".",FALSE,TRUE)</formula>
    </cfRule>
    <cfRule type="expression" dxfId="1228" priority="2026">
      <formula>IF(RIGHT(TEXT(Y1038,"0.#"),1)=".",TRUE,FALSE)</formula>
    </cfRule>
  </conditionalFormatting>
  <conditionalFormatting sqref="AL1036:AO1037">
    <cfRule type="expression" dxfId="1227" priority="2021">
      <formula>IF(AND(AL1036&gt;=0,RIGHT(TEXT(AL1036,"0.#"),1)&lt;&gt;"."),TRUE,FALSE)</formula>
    </cfRule>
    <cfRule type="expression" dxfId="1226" priority="2022">
      <formula>IF(AND(AL1036&gt;=0,RIGHT(TEXT(AL1036,"0.#"),1)="."),TRUE,FALSE)</formula>
    </cfRule>
    <cfRule type="expression" dxfId="1225" priority="2023">
      <formula>IF(AND(AL1036&lt;0,RIGHT(TEXT(AL1036,"0.#"),1)&lt;&gt;"."),TRUE,FALSE)</formula>
    </cfRule>
    <cfRule type="expression" dxfId="1224" priority="2024">
      <formula>IF(AND(AL1036&lt;0,RIGHT(TEXT(AL1036,"0.#"),1)="."),TRUE,FALSE)</formula>
    </cfRule>
  </conditionalFormatting>
  <conditionalFormatting sqref="Y1036:Y1037">
    <cfRule type="expression" dxfId="1223" priority="2019">
      <formula>IF(RIGHT(TEXT(Y1036,"0.#"),1)=".",FALSE,TRUE)</formula>
    </cfRule>
    <cfRule type="expression" dxfId="1222" priority="2020">
      <formula>IF(RIGHT(TEXT(Y1036,"0.#"),1)=".",TRUE,FALSE)</formula>
    </cfRule>
  </conditionalFormatting>
  <conditionalFormatting sqref="AL1071:AO1098">
    <cfRule type="expression" dxfId="1221" priority="2015">
      <formula>IF(AND(AL1071&gt;=0,RIGHT(TEXT(AL1071,"0.#"),1)&lt;&gt;"."),TRUE,FALSE)</formula>
    </cfRule>
    <cfRule type="expression" dxfId="1220" priority="2016">
      <formula>IF(AND(AL1071&gt;=0,RIGHT(TEXT(AL1071,"0.#"),1)="."),TRUE,FALSE)</formula>
    </cfRule>
    <cfRule type="expression" dxfId="1219" priority="2017">
      <formula>IF(AND(AL1071&lt;0,RIGHT(TEXT(AL1071,"0.#"),1)&lt;&gt;"."),TRUE,FALSE)</formula>
    </cfRule>
    <cfRule type="expression" dxfId="1218" priority="2018">
      <formula>IF(AND(AL1071&lt;0,RIGHT(TEXT(AL1071,"0.#"),1)="."),TRUE,FALSE)</formula>
    </cfRule>
  </conditionalFormatting>
  <conditionalFormatting sqref="Y1071:Y1098">
    <cfRule type="expression" dxfId="1217" priority="2013">
      <formula>IF(RIGHT(TEXT(Y1071,"0.#"),1)=".",FALSE,TRUE)</formula>
    </cfRule>
    <cfRule type="expression" dxfId="1216" priority="2014">
      <formula>IF(RIGHT(TEXT(Y1071,"0.#"),1)=".",TRUE,FALSE)</formula>
    </cfRule>
  </conditionalFormatting>
  <conditionalFormatting sqref="AL1069:AO1070">
    <cfRule type="expression" dxfId="1215" priority="2009">
      <formula>IF(AND(AL1069&gt;=0,RIGHT(TEXT(AL1069,"0.#"),1)&lt;&gt;"."),TRUE,FALSE)</formula>
    </cfRule>
    <cfRule type="expression" dxfId="1214" priority="2010">
      <formula>IF(AND(AL1069&gt;=0,RIGHT(TEXT(AL1069,"0.#"),1)="."),TRUE,FALSE)</formula>
    </cfRule>
    <cfRule type="expression" dxfId="1213" priority="2011">
      <formula>IF(AND(AL1069&lt;0,RIGHT(TEXT(AL1069,"0.#"),1)&lt;&gt;"."),TRUE,FALSE)</formula>
    </cfRule>
    <cfRule type="expression" dxfId="1212" priority="2012">
      <formula>IF(AND(AL1069&lt;0,RIGHT(TEXT(AL1069,"0.#"),1)="."),TRUE,FALSE)</formula>
    </cfRule>
  </conditionalFormatting>
  <conditionalFormatting sqref="Y1069:Y1070">
    <cfRule type="expression" dxfId="1211" priority="2007">
      <formula>IF(RIGHT(TEXT(Y1069,"0.#"),1)=".",FALSE,TRUE)</formula>
    </cfRule>
    <cfRule type="expression" dxfId="1210" priority="2008">
      <formula>IF(RIGHT(TEXT(Y1069,"0.#"),1)=".",TRUE,FALSE)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I34">
    <cfRule type="expression" dxfId="15" priority="15">
      <formula>IF(RIGHT(TEXT(AI34,"0.#"),1)=".",FALSE,TRUE)</formula>
    </cfRule>
    <cfRule type="expression" dxfId="14" priority="16">
      <formula>IF(RIGHT(TEXT(AI34,"0.#"),1)=".",TRUE,FALSE)</formula>
    </cfRule>
  </conditionalFormatting>
  <conditionalFormatting sqref="AM34">
    <cfRule type="expression" dxfId="13" priority="13">
      <formula>IF(RIGHT(TEXT(AM34,"0.#"),1)=".",FALSE,TRUE)</formula>
    </cfRule>
    <cfRule type="expression" dxfId="12" priority="14">
      <formula>IF(RIGHT(TEXT(AM34,"0.#"),1)=".",TRUE,FALSE)</formula>
    </cfRule>
  </conditionalFormatting>
  <conditionalFormatting sqref="Y939:Y943">
    <cfRule type="expression" dxfId="11" priority="7">
      <formula>IF(RIGHT(TEXT(Y939,"0.#"),1)=".",FALSE,TRUE)</formula>
    </cfRule>
    <cfRule type="expression" dxfId="10" priority="8">
      <formula>IF(RIGHT(TEXT(Y939,"0.#"),1)=".",TRUE,FALSE)</formula>
    </cfRule>
  </conditionalFormatting>
  <conditionalFormatting sqref="Y937:Y938">
    <cfRule type="expression" dxfId="9" priority="1">
      <formula>IF(RIGHT(TEXT(Y937,"0.#"),1)=".",FALSE,TRUE)</formula>
    </cfRule>
    <cfRule type="expression" dxfId="8" priority="2">
      <formula>IF(RIGHT(TEXT(Y937,"0.#"),1)=".",TRUE,FALSE)</formula>
    </cfRule>
  </conditionalFormatting>
  <conditionalFormatting sqref="AL939:AO943">
    <cfRule type="expression" dxfId="7" priority="9">
      <formula>IF(AND(AL939&gt;=0,RIGHT(TEXT(AL939,"0.#"),1)&lt;&gt;"."),TRUE,FALSE)</formula>
    </cfRule>
    <cfRule type="expression" dxfId="6" priority="10">
      <formula>IF(AND(AL939&gt;=0,RIGHT(TEXT(AL939,"0.#"),1)="."),TRUE,FALSE)</formula>
    </cfRule>
    <cfRule type="expression" dxfId="5" priority="11">
      <formula>IF(AND(AL939&lt;0,RIGHT(TEXT(AL939,"0.#"),1)&lt;&gt;"."),TRUE,FALSE)</formula>
    </cfRule>
    <cfRule type="expression" dxfId="4" priority="12">
      <formula>IF(AND(AL939&lt;0,RIGHT(TEXT(AL939,"0.#"),1)="."),TRUE,FALSE)</formula>
    </cfRule>
  </conditionalFormatting>
  <conditionalFormatting sqref="AL937:AO938">
    <cfRule type="expression" dxfId="3" priority="3">
      <formula>IF(AND(AL937&gt;=0,RIGHT(TEXT(AL937,"0.#"),1)&lt;&gt;"."),TRUE,FALSE)</formula>
    </cfRule>
    <cfRule type="expression" dxfId="2" priority="4">
      <formula>IF(AND(AL937&gt;=0,RIGHT(TEXT(AL937,"0.#"),1)="."),TRUE,FALSE)</formula>
    </cfRule>
    <cfRule type="expression" dxfId="1" priority="5">
      <formula>IF(AND(AL937&lt;0,RIGHT(TEXT(AL937,"0.#"),1)&lt;&gt;"."),TRUE,FALSE)</formula>
    </cfRule>
    <cfRule type="expression" dxfId="0" priority="6">
      <formula>IF(AND(AL937&lt;0,RIGHT(TEXT(AL937,"0.#"),1)="."),TRUE,FALSE)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309" max="49" man="1"/>
    <brk id="735" max="49" man="1"/>
    <brk id="83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126</v>
      </c>
      <c r="F1" s="59" t="s">
        <v>23</v>
      </c>
      <c r="G1" s="59" t="s">
        <v>126</v>
      </c>
      <c r="K1" s="64" t="s">
        <v>163</v>
      </c>
      <c r="L1" s="52" t="s">
        <v>126</v>
      </c>
      <c r="O1" s="49"/>
      <c r="P1" s="59" t="s">
        <v>18</v>
      </c>
      <c r="Q1" s="59" t="s">
        <v>126</v>
      </c>
      <c r="T1" s="49"/>
      <c r="U1" s="65" t="s">
        <v>253</v>
      </c>
      <c r="W1" s="65" t="s">
        <v>252</v>
      </c>
      <c r="Y1" s="65" t="s">
        <v>26</v>
      </c>
      <c r="Z1" s="67"/>
      <c r="AA1" s="65" t="s">
        <v>136</v>
      </c>
      <c r="AB1" s="69"/>
      <c r="AC1" s="65" t="s">
        <v>67</v>
      </c>
      <c r="AD1" s="50"/>
      <c r="AE1" s="65" t="s">
        <v>102</v>
      </c>
      <c r="AF1" s="67"/>
      <c r="AG1" s="71" t="s">
        <v>295</v>
      </c>
      <c r="AI1" s="71" t="s">
        <v>306</v>
      </c>
      <c r="AK1" s="71" t="s">
        <v>314</v>
      </c>
      <c r="AM1" s="74"/>
      <c r="AN1" s="74"/>
      <c r="AP1" s="50" t="s">
        <v>375</v>
      </c>
    </row>
    <row r="2" spans="1:42" ht="13.5" customHeight="1" x14ac:dyDescent="0.15">
      <c r="A2" s="53" t="s">
        <v>142</v>
      </c>
      <c r="B2" s="56"/>
      <c r="C2" s="49" t="str">
        <f t="shared" ref="C2:C24" si="0">IF(B2="","",A2)</f>
        <v/>
      </c>
      <c r="D2" s="49" t="str">
        <f>IF(C2="","",IF(D1&lt;&gt;"",CONCATENATE(D1,"、",C2),C2))</f>
        <v/>
      </c>
      <c r="F2" s="60" t="s">
        <v>123</v>
      </c>
      <c r="G2" s="62" t="s">
        <v>488</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127</v>
      </c>
      <c r="Q2" s="62" t="s">
        <v>488</v>
      </c>
      <c r="R2" s="49" t="str">
        <f t="shared" ref="R2:R8" si="3">IF(Q2="","",P2)</f>
        <v>直接実施</v>
      </c>
      <c r="S2" s="49" t="str">
        <f>IF(R2="","",IF(S1&lt;&gt;"",CONCATENATE(S1,"、",R2),R2))</f>
        <v>直接実施</v>
      </c>
      <c r="T2" s="49"/>
      <c r="U2" s="66" t="s">
        <v>248</v>
      </c>
      <c r="W2" s="66" t="s">
        <v>177</v>
      </c>
      <c r="Y2" s="66" t="s">
        <v>120</v>
      </c>
      <c r="Z2" s="67"/>
      <c r="AA2" s="66" t="s">
        <v>334</v>
      </c>
      <c r="AB2" s="69"/>
      <c r="AC2" s="70" t="s">
        <v>210</v>
      </c>
      <c r="AD2" s="50"/>
      <c r="AE2" s="66" t="s">
        <v>158</v>
      </c>
      <c r="AF2" s="67"/>
      <c r="AG2" s="72" t="s">
        <v>20</v>
      </c>
      <c r="AI2" s="71" t="s">
        <v>402</v>
      </c>
      <c r="AK2" s="71" t="s">
        <v>316</v>
      </c>
      <c r="AM2" s="74"/>
      <c r="AN2" s="74"/>
      <c r="AP2" s="72" t="s">
        <v>20</v>
      </c>
    </row>
    <row r="3" spans="1:42" ht="13.5" customHeight="1" x14ac:dyDescent="0.15">
      <c r="A3" s="53" t="s">
        <v>144</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128</v>
      </c>
      <c r="Q3" s="62" t="s">
        <v>488</v>
      </c>
      <c r="R3" s="49" t="str">
        <f t="shared" si="3"/>
        <v>委託・請負</v>
      </c>
      <c r="S3" s="49" t="str">
        <f t="shared" ref="S3:S8" si="7">IF(R3="",S2,IF(S2&lt;&gt;"",CONCATENATE(S2,"、",R3),R3))</f>
        <v>直接実施、委託・請負</v>
      </c>
      <c r="T3" s="49"/>
      <c r="U3" s="66" t="s">
        <v>404</v>
      </c>
      <c r="W3" s="66" t="s">
        <v>223</v>
      </c>
      <c r="Y3" s="66" t="s">
        <v>121</v>
      </c>
      <c r="Z3" s="67"/>
      <c r="AA3" s="66" t="s">
        <v>468</v>
      </c>
      <c r="AB3" s="69"/>
      <c r="AC3" s="70" t="s">
        <v>201</v>
      </c>
      <c r="AD3" s="50"/>
      <c r="AE3" s="66" t="s">
        <v>255</v>
      </c>
      <c r="AF3" s="67"/>
      <c r="AG3" s="72" t="s">
        <v>336</v>
      </c>
      <c r="AI3" s="71" t="s">
        <v>117</v>
      </c>
      <c r="AK3" s="71" t="str">
        <f t="shared" ref="AK3:AK27" si="8">CHAR(CODE(AK2)+1)</f>
        <v>B</v>
      </c>
      <c r="AM3" s="74"/>
      <c r="AN3" s="74"/>
      <c r="AP3" s="72" t="s">
        <v>336</v>
      </c>
    </row>
    <row r="4" spans="1:42" ht="13.5" customHeight="1" x14ac:dyDescent="0.15">
      <c r="A4" s="53" t="s">
        <v>146</v>
      </c>
      <c r="B4" s="56"/>
      <c r="C4" s="49" t="str">
        <f t="shared" si="0"/>
        <v/>
      </c>
      <c r="D4" s="49" t="str">
        <f t="shared" si="4"/>
        <v/>
      </c>
      <c r="F4" s="61" t="s">
        <v>182</v>
      </c>
      <c r="G4" s="62"/>
      <c r="H4" s="49" t="str">
        <f t="shared" si="1"/>
        <v/>
      </c>
      <c r="I4" s="49" t="str">
        <f t="shared" si="5"/>
        <v>一般会計</v>
      </c>
      <c r="K4" s="53" t="s">
        <v>77</v>
      </c>
      <c r="L4" s="56"/>
      <c r="M4" s="49" t="str">
        <f t="shared" si="2"/>
        <v/>
      </c>
      <c r="N4" s="49" t="str">
        <f t="shared" si="6"/>
        <v/>
      </c>
      <c r="O4" s="49"/>
      <c r="P4" s="60" t="s">
        <v>130</v>
      </c>
      <c r="Q4" s="62"/>
      <c r="R4" s="49" t="str">
        <f t="shared" si="3"/>
        <v/>
      </c>
      <c r="S4" s="49" t="str">
        <f t="shared" si="7"/>
        <v>直接実施、委託・請負</v>
      </c>
      <c r="T4" s="49"/>
      <c r="U4" s="66" t="s">
        <v>165</v>
      </c>
      <c r="W4" s="66" t="s">
        <v>225</v>
      </c>
      <c r="Y4" s="66" t="s">
        <v>8</v>
      </c>
      <c r="Z4" s="67"/>
      <c r="AA4" s="66" t="s">
        <v>111</v>
      </c>
      <c r="AB4" s="69"/>
      <c r="AC4" s="66" t="s">
        <v>184</v>
      </c>
      <c r="AD4" s="50"/>
      <c r="AE4" s="66" t="s">
        <v>214</v>
      </c>
      <c r="AF4" s="67"/>
      <c r="AG4" s="72" t="s">
        <v>192</v>
      </c>
      <c r="AI4" s="71" t="s">
        <v>308</v>
      </c>
      <c r="AK4" s="71" t="str">
        <f t="shared" si="8"/>
        <v>C</v>
      </c>
      <c r="AM4" s="74"/>
      <c r="AN4" s="74"/>
      <c r="AP4" s="72" t="s">
        <v>192</v>
      </c>
    </row>
    <row r="5" spans="1:42" ht="13.5" customHeight="1" x14ac:dyDescent="0.15">
      <c r="A5" s="53" t="s">
        <v>147</v>
      </c>
      <c r="B5" s="56"/>
      <c r="C5" s="49" t="str">
        <f t="shared" si="0"/>
        <v/>
      </c>
      <c r="D5" s="49" t="str">
        <f t="shared" si="4"/>
        <v/>
      </c>
      <c r="F5" s="61" t="s">
        <v>59</v>
      </c>
      <c r="G5" s="62"/>
      <c r="H5" s="49" t="str">
        <f t="shared" si="1"/>
        <v/>
      </c>
      <c r="I5" s="49" t="str">
        <f t="shared" si="5"/>
        <v>一般会計</v>
      </c>
      <c r="K5" s="53" t="s">
        <v>170</v>
      </c>
      <c r="L5" s="56"/>
      <c r="M5" s="49" t="str">
        <f t="shared" si="2"/>
        <v/>
      </c>
      <c r="N5" s="49" t="str">
        <f t="shared" si="6"/>
        <v/>
      </c>
      <c r="O5" s="49"/>
      <c r="P5" s="60" t="s">
        <v>131</v>
      </c>
      <c r="Q5" s="62"/>
      <c r="R5" s="49" t="str">
        <f t="shared" si="3"/>
        <v/>
      </c>
      <c r="S5" s="49" t="str">
        <f t="shared" si="7"/>
        <v>直接実施、委託・請負</v>
      </c>
      <c r="T5" s="49"/>
      <c r="W5" s="66" t="s">
        <v>359</v>
      </c>
      <c r="Y5" s="66" t="s">
        <v>318</v>
      </c>
      <c r="Z5" s="67"/>
      <c r="AA5" s="66" t="s">
        <v>235</v>
      </c>
      <c r="AB5" s="69"/>
      <c r="AC5" s="66" t="s">
        <v>33</v>
      </c>
      <c r="AD5" s="69"/>
      <c r="AE5" s="66" t="s">
        <v>381</v>
      </c>
      <c r="AF5" s="67"/>
      <c r="AG5" s="72" t="s">
        <v>325</v>
      </c>
      <c r="AI5" s="71" t="s">
        <v>352</v>
      </c>
      <c r="AK5" s="71" t="str">
        <f t="shared" si="8"/>
        <v>D</v>
      </c>
      <c r="AP5" s="72" t="s">
        <v>325</v>
      </c>
    </row>
    <row r="6" spans="1:42" ht="13.5" customHeight="1" x14ac:dyDescent="0.15">
      <c r="A6" s="53" t="s">
        <v>148</v>
      </c>
      <c r="B6" s="56"/>
      <c r="C6" s="49" t="str">
        <f t="shared" si="0"/>
        <v/>
      </c>
      <c r="D6" s="49" t="str">
        <f t="shared" si="4"/>
        <v/>
      </c>
      <c r="F6" s="61" t="s">
        <v>183</v>
      </c>
      <c r="G6" s="62"/>
      <c r="H6" s="49" t="str">
        <f t="shared" si="1"/>
        <v/>
      </c>
      <c r="I6" s="49" t="str">
        <f t="shared" si="5"/>
        <v>一般会計</v>
      </c>
      <c r="K6" s="53" t="s">
        <v>173</v>
      </c>
      <c r="L6" s="56"/>
      <c r="M6" s="49" t="str">
        <f t="shared" si="2"/>
        <v/>
      </c>
      <c r="N6" s="49" t="str">
        <f t="shared" si="6"/>
        <v/>
      </c>
      <c r="O6" s="49"/>
      <c r="P6" s="60" t="s">
        <v>132</v>
      </c>
      <c r="Q6" s="62"/>
      <c r="R6" s="49" t="str">
        <f t="shared" si="3"/>
        <v/>
      </c>
      <c r="S6" s="49" t="str">
        <f t="shared" si="7"/>
        <v>直接実施、委託・請負</v>
      </c>
      <c r="T6" s="49"/>
      <c r="U6" s="66" t="s">
        <v>391</v>
      </c>
      <c r="W6" s="66" t="s">
        <v>226</v>
      </c>
      <c r="Y6" s="66" t="s">
        <v>413</v>
      </c>
      <c r="Z6" s="67"/>
      <c r="AA6" s="66" t="s">
        <v>287</v>
      </c>
      <c r="AB6" s="69"/>
      <c r="AC6" s="66" t="s">
        <v>211</v>
      </c>
      <c r="AD6" s="69"/>
      <c r="AE6" s="66" t="s">
        <v>387</v>
      </c>
      <c r="AF6" s="67"/>
      <c r="AG6" s="72" t="s">
        <v>385</v>
      </c>
      <c r="AI6" s="71" t="s">
        <v>405</v>
      </c>
      <c r="AK6" s="71" t="str">
        <f t="shared" si="8"/>
        <v>E</v>
      </c>
      <c r="AP6" s="72" t="s">
        <v>385</v>
      </c>
    </row>
    <row r="7" spans="1:42" ht="13.5" customHeight="1" x14ac:dyDescent="0.15">
      <c r="A7" s="53" t="s">
        <v>109</v>
      </c>
      <c r="B7" s="56"/>
      <c r="C7" s="49" t="str">
        <f t="shared" si="0"/>
        <v/>
      </c>
      <c r="D7" s="49" t="str">
        <f t="shared" si="4"/>
        <v/>
      </c>
      <c r="F7" s="61" t="s">
        <v>41</v>
      </c>
      <c r="G7" s="62"/>
      <c r="H7" s="49" t="str">
        <f t="shared" si="1"/>
        <v/>
      </c>
      <c r="I7" s="49" t="str">
        <f t="shared" si="5"/>
        <v>一般会計</v>
      </c>
      <c r="K7" s="53" t="s">
        <v>138</v>
      </c>
      <c r="L7" s="56"/>
      <c r="M7" s="49" t="str">
        <f t="shared" si="2"/>
        <v/>
      </c>
      <c r="N7" s="49" t="str">
        <f t="shared" si="6"/>
        <v/>
      </c>
      <c r="O7" s="49"/>
      <c r="P7" s="60" t="s">
        <v>133</v>
      </c>
      <c r="Q7" s="62"/>
      <c r="R7" s="49" t="str">
        <f t="shared" si="3"/>
        <v/>
      </c>
      <c r="S7" s="49" t="str">
        <f t="shared" si="7"/>
        <v>直接実施、委託・請負</v>
      </c>
      <c r="T7" s="49"/>
      <c r="U7" s="66" t="s">
        <v>248</v>
      </c>
      <c r="W7" s="66" t="s">
        <v>227</v>
      </c>
      <c r="Y7" s="66" t="s">
        <v>383</v>
      </c>
      <c r="Z7" s="67"/>
      <c r="AA7" s="66" t="s">
        <v>341</v>
      </c>
      <c r="AB7" s="69"/>
      <c r="AC7" s="69"/>
      <c r="AD7" s="69"/>
      <c r="AE7" s="66" t="s">
        <v>211</v>
      </c>
      <c r="AF7" s="67"/>
      <c r="AG7" s="72" t="s">
        <v>364</v>
      </c>
      <c r="AH7" s="75"/>
      <c r="AI7" s="72" t="s">
        <v>268</v>
      </c>
      <c r="AK7" s="71" t="str">
        <f t="shared" si="8"/>
        <v>F</v>
      </c>
      <c r="AP7" s="72" t="s">
        <v>364</v>
      </c>
    </row>
    <row r="8" spans="1:42" ht="13.5" customHeight="1" x14ac:dyDescent="0.15">
      <c r="A8" s="53" t="s">
        <v>64</v>
      </c>
      <c r="B8" s="56"/>
      <c r="C8" s="49" t="str">
        <f t="shared" si="0"/>
        <v/>
      </c>
      <c r="D8" s="49" t="str">
        <f t="shared" si="4"/>
        <v/>
      </c>
      <c r="F8" s="61" t="s">
        <v>185</v>
      </c>
      <c r="G8" s="62"/>
      <c r="H8" s="49" t="str">
        <f t="shared" si="1"/>
        <v/>
      </c>
      <c r="I8" s="49" t="str">
        <f t="shared" si="5"/>
        <v>一般会計</v>
      </c>
      <c r="K8" s="53" t="s">
        <v>174</v>
      </c>
      <c r="L8" s="56"/>
      <c r="M8" s="49" t="str">
        <f t="shared" si="2"/>
        <v/>
      </c>
      <c r="N8" s="49" t="str">
        <f t="shared" si="6"/>
        <v/>
      </c>
      <c r="O8" s="49"/>
      <c r="P8" s="60" t="s">
        <v>135</v>
      </c>
      <c r="Q8" s="62"/>
      <c r="R8" s="49" t="str">
        <f t="shared" si="3"/>
        <v/>
      </c>
      <c r="S8" s="49" t="str">
        <f t="shared" si="7"/>
        <v>直接実施、委託・請負</v>
      </c>
      <c r="T8" s="49"/>
      <c r="U8" s="66" t="s">
        <v>353</v>
      </c>
      <c r="W8" s="66" t="s">
        <v>229</v>
      </c>
      <c r="Y8" s="66" t="s">
        <v>414</v>
      </c>
      <c r="Z8" s="67"/>
      <c r="AA8" s="66" t="s">
        <v>469</v>
      </c>
      <c r="AB8" s="69"/>
      <c r="AC8" s="69"/>
      <c r="AD8" s="69"/>
      <c r="AE8" s="69"/>
      <c r="AF8" s="67"/>
      <c r="AG8" s="72" t="s">
        <v>231</v>
      </c>
      <c r="AI8" s="71" t="s">
        <v>350</v>
      </c>
      <c r="AK8" s="71" t="str">
        <f t="shared" si="8"/>
        <v>G</v>
      </c>
      <c r="AP8" s="72" t="s">
        <v>231</v>
      </c>
    </row>
    <row r="9" spans="1:42" ht="13.5" customHeight="1" x14ac:dyDescent="0.15">
      <c r="A9" s="53" t="s">
        <v>149</v>
      </c>
      <c r="B9" s="56"/>
      <c r="C9" s="49" t="str">
        <f t="shared" si="0"/>
        <v/>
      </c>
      <c r="D9" s="49" t="str">
        <f t="shared" si="4"/>
        <v/>
      </c>
      <c r="F9" s="61" t="s">
        <v>339</v>
      </c>
      <c r="G9" s="62"/>
      <c r="H9" s="49" t="str">
        <f t="shared" si="1"/>
        <v/>
      </c>
      <c r="I9" s="49" t="str">
        <f t="shared" si="5"/>
        <v>一般会計</v>
      </c>
      <c r="K9" s="53" t="s">
        <v>176</v>
      </c>
      <c r="L9" s="56"/>
      <c r="M9" s="49" t="str">
        <f t="shared" si="2"/>
        <v/>
      </c>
      <c r="N9" s="49" t="str">
        <f t="shared" si="6"/>
        <v/>
      </c>
      <c r="O9" s="49"/>
      <c r="P9" s="49"/>
      <c r="Q9" s="63"/>
      <c r="T9" s="49"/>
      <c r="U9" s="66" t="s">
        <v>397</v>
      </c>
      <c r="W9" s="66" t="s">
        <v>230</v>
      </c>
      <c r="Y9" s="66" t="s">
        <v>331</v>
      </c>
      <c r="Z9" s="67"/>
      <c r="AA9" s="66" t="s">
        <v>470</v>
      </c>
      <c r="AB9" s="69"/>
      <c r="AC9" s="69"/>
      <c r="AD9" s="69"/>
      <c r="AE9" s="69"/>
      <c r="AF9" s="67"/>
      <c r="AG9" s="72" t="s">
        <v>386</v>
      </c>
      <c r="AI9" s="73"/>
      <c r="AK9" s="71" t="str">
        <f t="shared" si="8"/>
        <v>H</v>
      </c>
      <c r="AP9" s="72" t="s">
        <v>386</v>
      </c>
    </row>
    <row r="10" spans="1:42" ht="13.5" customHeight="1" x14ac:dyDescent="0.15">
      <c r="A10" s="53" t="s">
        <v>249</v>
      </c>
      <c r="B10" s="56"/>
      <c r="C10" s="49" t="str">
        <f t="shared" si="0"/>
        <v/>
      </c>
      <c r="D10" s="49" t="str">
        <f t="shared" si="4"/>
        <v/>
      </c>
      <c r="F10" s="61" t="s">
        <v>186</v>
      </c>
      <c r="G10" s="62"/>
      <c r="H10" s="49" t="str">
        <f t="shared" si="1"/>
        <v/>
      </c>
      <c r="I10" s="49" t="str">
        <f t="shared" si="5"/>
        <v>一般会計</v>
      </c>
      <c r="K10" s="53" t="s">
        <v>362</v>
      </c>
      <c r="L10" s="56"/>
      <c r="M10" s="49" t="str">
        <f t="shared" si="2"/>
        <v/>
      </c>
      <c r="N10" s="49" t="str">
        <f t="shared" si="6"/>
        <v/>
      </c>
      <c r="O10" s="49"/>
      <c r="P10" s="49" t="str">
        <f>S8</f>
        <v>直接実施、委託・請負</v>
      </c>
      <c r="Q10" s="63"/>
      <c r="T10" s="49"/>
      <c r="W10" s="66" t="s">
        <v>232</v>
      </c>
      <c r="Y10" s="66" t="s">
        <v>415</v>
      </c>
      <c r="Z10" s="67"/>
      <c r="AA10" s="66" t="s">
        <v>471</v>
      </c>
      <c r="AB10" s="69"/>
      <c r="AC10" s="69"/>
      <c r="AD10" s="69"/>
      <c r="AE10" s="69"/>
      <c r="AF10" s="67"/>
      <c r="AG10" s="72" t="s">
        <v>378</v>
      </c>
      <c r="AK10" s="71" t="str">
        <f t="shared" si="8"/>
        <v>I</v>
      </c>
      <c r="AP10" s="71" t="s">
        <v>135</v>
      </c>
    </row>
    <row r="11" spans="1:42" ht="13.5" customHeight="1" x14ac:dyDescent="0.15">
      <c r="A11" s="53" t="s">
        <v>153</v>
      </c>
      <c r="B11" s="56"/>
      <c r="C11" s="49" t="str">
        <f t="shared" si="0"/>
        <v/>
      </c>
      <c r="D11" s="49" t="str">
        <f t="shared" si="4"/>
        <v/>
      </c>
      <c r="F11" s="61" t="s">
        <v>187</v>
      </c>
      <c r="G11" s="62"/>
      <c r="H11" s="49" t="str">
        <f t="shared" si="1"/>
        <v/>
      </c>
      <c r="I11" s="49" t="str">
        <f t="shared" si="5"/>
        <v>一般会計</v>
      </c>
      <c r="K11" s="53" t="s">
        <v>179</v>
      </c>
      <c r="L11" s="56" t="s">
        <v>488</v>
      </c>
      <c r="M11" s="49" t="str">
        <f t="shared" si="2"/>
        <v>その他の事項経費</v>
      </c>
      <c r="N11" s="49" t="str">
        <f t="shared" si="6"/>
        <v>その他の事項経費</v>
      </c>
      <c r="O11" s="49"/>
      <c r="P11" s="49"/>
      <c r="Q11" s="63"/>
      <c r="T11" s="49"/>
      <c r="W11" s="66" t="s">
        <v>234</v>
      </c>
      <c r="Y11" s="66" t="s">
        <v>114</v>
      </c>
      <c r="Z11" s="67"/>
      <c r="AA11" s="66" t="s">
        <v>472</v>
      </c>
      <c r="AB11" s="69"/>
      <c r="AC11" s="69"/>
      <c r="AD11" s="69"/>
      <c r="AE11" s="69"/>
      <c r="AF11" s="67"/>
      <c r="AG11" s="71" t="s">
        <v>379</v>
      </c>
      <c r="AK11" s="71" t="str">
        <f t="shared" si="8"/>
        <v>J</v>
      </c>
    </row>
    <row r="12" spans="1:42" ht="13.5" customHeight="1" x14ac:dyDescent="0.15">
      <c r="A12" s="53" t="s">
        <v>155</v>
      </c>
      <c r="B12" s="56"/>
      <c r="C12" s="49" t="str">
        <f t="shared" si="0"/>
        <v/>
      </c>
      <c r="D12" s="49" t="str">
        <f t="shared" si="4"/>
        <v/>
      </c>
      <c r="F12" s="61" t="s">
        <v>62</v>
      </c>
      <c r="G12" s="62"/>
      <c r="H12" s="49" t="str">
        <f t="shared" si="1"/>
        <v/>
      </c>
      <c r="I12" s="49" t="str">
        <f t="shared" si="5"/>
        <v>一般会計</v>
      </c>
      <c r="K12" s="49"/>
      <c r="L12" s="49"/>
      <c r="O12" s="49"/>
      <c r="P12" s="49"/>
      <c r="Q12" s="63"/>
      <c r="T12" s="49"/>
      <c r="W12" s="66" t="s">
        <v>139</v>
      </c>
      <c r="Y12" s="66" t="s">
        <v>418</v>
      </c>
      <c r="Z12" s="67"/>
      <c r="AA12" s="66" t="s">
        <v>473</v>
      </c>
      <c r="AB12" s="69"/>
      <c r="AC12" s="69"/>
      <c r="AD12" s="69"/>
      <c r="AE12" s="69"/>
      <c r="AF12" s="67"/>
      <c r="AG12" s="71" t="s">
        <v>327</v>
      </c>
      <c r="AK12" s="71" t="str">
        <f t="shared" si="8"/>
        <v>K</v>
      </c>
    </row>
    <row r="13" spans="1:42" ht="13.5" customHeight="1" x14ac:dyDescent="0.15">
      <c r="A13" s="53" t="s">
        <v>159</v>
      </c>
      <c r="B13" s="56"/>
      <c r="C13" s="49" t="str">
        <f t="shared" si="0"/>
        <v/>
      </c>
      <c r="D13" s="49" t="str">
        <f t="shared" si="4"/>
        <v/>
      </c>
      <c r="F13" s="61" t="s">
        <v>189</v>
      </c>
      <c r="G13" s="62"/>
      <c r="H13" s="49" t="str">
        <f t="shared" si="1"/>
        <v/>
      </c>
      <c r="I13" s="49" t="str">
        <f t="shared" si="5"/>
        <v>一般会計</v>
      </c>
      <c r="K13" s="49" t="str">
        <f>N11</f>
        <v>その他の事項経費</v>
      </c>
      <c r="L13" s="49"/>
      <c r="O13" s="49"/>
      <c r="P13" s="49"/>
      <c r="Q13" s="63"/>
      <c r="T13" s="49"/>
      <c r="W13" s="66" t="s">
        <v>236</v>
      </c>
      <c r="Y13" s="66" t="s">
        <v>419</v>
      </c>
      <c r="Z13" s="67"/>
      <c r="AA13" s="66" t="s">
        <v>431</v>
      </c>
      <c r="AB13" s="69"/>
      <c r="AC13" s="69"/>
      <c r="AD13" s="69"/>
      <c r="AE13" s="69"/>
      <c r="AF13" s="67"/>
      <c r="AG13" s="71" t="s">
        <v>135</v>
      </c>
      <c r="AK13" s="71" t="str">
        <f t="shared" si="8"/>
        <v>L</v>
      </c>
    </row>
    <row r="14" spans="1:42" ht="13.5" customHeight="1" x14ac:dyDescent="0.15">
      <c r="A14" s="53" t="s">
        <v>10</v>
      </c>
      <c r="B14" s="56"/>
      <c r="C14" s="49" t="str">
        <f t="shared" si="0"/>
        <v/>
      </c>
      <c r="D14" s="49" t="str">
        <f t="shared" si="4"/>
        <v/>
      </c>
      <c r="F14" s="61" t="s">
        <v>190</v>
      </c>
      <c r="G14" s="62"/>
      <c r="H14" s="49" t="str">
        <f t="shared" si="1"/>
        <v/>
      </c>
      <c r="I14" s="49" t="str">
        <f t="shared" si="5"/>
        <v>一般会計</v>
      </c>
      <c r="K14" s="49"/>
      <c r="L14" s="49"/>
      <c r="O14" s="49"/>
      <c r="P14" s="49"/>
      <c r="Q14" s="63"/>
      <c r="T14" s="49"/>
      <c r="W14" s="66" t="s">
        <v>237</v>
      </c>
      <c r="Y14" s="66" t="s">
        <v>420</v>
      </c>
      <c r="Z14" s="67"/>
      <c r="AA14" s="66" t="s">
        <v>465</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191</v>
      </c>
      <c r="G15" s="62"/>
      <c r="H15" s="49" t="str">
        <f t="shared" si="1"/>
        <v/>
      </c>
      <c r="I15" s="49" t="str">
        <f t="shared" si="5"/>
        <v>一般会計</v>
      </c>
      <c r="K15" s="49"/>
      <c r="L15" s="49"/>
      <c r="O15" s="49"/>
      <c r="P15" s="49"/>
      <c r="Q15" s="63"/>
      <c r="T15" s="49"/>
      <c r="W15" s="66" t="s">
        <v>238</v>
      </c>
      <c r="Y15" s="66" t="s">
        <v>194</v>
      </c>
      <c r="Z15" s="67"/>
      <c r="AA15" s="66" t="s">
        <v>474</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195</v>
      </c>
      <c r="G16" s="62"/>
      <c r="H16" s="49" t="str">
        <f t="shared" si="1"/>
        <v/>
      </c>
      <c r="I16" s="49" t="str">
        <f t="shared" si="5"/>
        <v>一般会計</v>
      </c>
      <c r="K16" s="49"/>
      <c r="L16" s="49"/>
      <c r="O16" s="49"/>
      <c r="P16" s="49"/>
      <c r="Q16" s="63"/>
      <c r="T16" s="49"/>
      <c r="W16" s="66" t="s">
        <v>240</v>
      </c>
      <c r="Y16" s="66" t="s">
        <v>94</v>
      </c>
      <c r="Z16" s="67"/>
      <c r="AA16" s="66" t="s">
        <v>475</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196</v>
      </c>
      <c r="G17" s="62"/>
      <c r="H17" s="49" t="str">
        <f t="shared" si="1"/>
        <v/>
      </c>
      <c r="I17" s="49" t="str">
        <f t="shared" si="5"/>
        <v>一般会計</v>
      </c>
      <c r="K17" s="49"/>
      <c r="L17" s="49"/>
      <c r="O17" s="49"/>
      <c r="P17" s="49"/>
      <c r="Q17" s="63"/>
      <c r="T17" s="49"/>
      <c r="W17" s="66" t="s">
        <v>242</v>
      </c>
      <c r="Y17" s="66" t="s">
        <v>421</v>
      </c>
      <c r="Z17" s="67"/>
      <c r="AA17" s="66" t="s">
        <v>263</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199</v>
      </c>
      <c r="G18" s="62"/>
      <c r="H18" s="49" t="str">
        <f t="shared" si="1"/>
        <v/>
      </c>
      <c r="I18" s="49" t="str">
        <f t="shared" si="5"/>
        <v>一般会計</v>
      </c>
      <c r="K18" s="49"/>
      <c r="L18" s="49"/>
      <c r="O18" s="49"/>
      <c r="P18" s="49"/>
      <c r="Q18" s="63"/>
      <c r="T18" s="49"/>
      <c r="W18" s="66" t="s">
        <v>24</v>
      </c>
      <c r="Y18" s="66" t="s">
        <v>394</v>
      </c>
      <c r="Z18" s="67"/>
      <c r="AA18" s="66" t="s">
        <v>476</v>
      </c>
      <c r="AB18" s="69"/>
      <c r="AC18" s="69"/>
      <c r="AD18" s="69"/>
      <c r="AE18" s="69"/>
      <c r="AF18" s="67"/>
      <c r="AK18" s="71" t="str">
        <f t="shared" si="8"/>
        <v>Q</v>
      </c>
    </row>
    <row r="19" spans="1:37" ht="13.5" customHeight="1" x14ac:dyDescent="0.15">
      <c r="A19" s="53" t="s">
        <v>143</v>
      </c>
      <c r="B19" s="56"/>
      <c r="C19" s="49" t="str">
        <f t="shared" si="0"/>
        <v/>
      </c>
      <c r="D19" s="49" t="str">
        <f t="shared" si="4"/>
        <v/>
      </c>
      <c r="F19" s="61" t="s">
        <v>200</v>
      </c>
      <c r="G19" s="62"/>
      <c r="H19" s="49" t="str">
        <f t="shared" si="1"/>
        <v/>
      </c>
      <c r="I19" s="49" t="str">
        <f t="shared" si="5"/>
        <v>一般会計</v>
      </c>
      <c r="K19" s="49"/>
      <c r="L19" s="49"/>
      <c r="O19" s="49"/>
      <c r="P19" s="49"/>
      <c r="Q19" s="63"/>
      <c r="T19" s="49"/>
      <c r="W19" s="66" t="s">
        <v>244</v>
      </c>
      <c r="Y19" s="66" t="s">
        <v>304</v>
      </c>
      <c r="Z19" s="67"/>
      <c r="AA19" s="66" t="s">
        <v>477</v>
      </c>
      <c r="AB19" s="69"/>
      <c r="AC19" s="69"/>
      <c r="AD19" s="69"/>
      <c r="AE19" s="69"/>
      <c r="AF19" s="67"/>
      <c r="AK19" s="71" t="str">
        <f t="shared" si="8"/>
        <v>R</v>
      </c>
    </row>
    <row r="20" spans="1:37" ht="13.5" customHeight="1" x14ac:dyDescent="0.15">
      <c r="A20" s="53" t="s">
        <v>279</v>
      </c>
      <c r="B20" s="56"/>
      <c r="C20" s="49" t="str">
        <f t="shared" si="0"/>
        <v/>
      </c>
      <c r="D20" s="49" t="str">
        <f t="shared" si="4"/>
        <v/>
      </c>
      <c r="F20" s="61" t="s">
        <v>22</v>
      </c>
      <c r="G20" s="62"/>
      <c r="H20" s="49" t="str">
        <f t="shared" si="1"/>
        <v/>
      </c>
      <c r="I20" s="49" t="str">
        <f t="shared" si="5"/>
        <v>一般会計</v>
      </c>
      <c r="K20" s="49"/>
      <c r="L20" s="49"/>
      <c r="O20" s="49"/>
      <c r="P20" s="49"/>
      <c r="Q20" s="63"/>
      <c r="T20" s="49"/>
      <c r="W20" s="66" t="s">
        <v>246</v>
      </c>
      <c r="Y20" s="66" t="s">
        <v>243</v>
      </c>
      <c r="Z20" s="67"/>
      <c r="AA20" s="66" t="s">
        <v>478</v>
      </c>
      <c r="AB20" s="69"/>
      <c r="AC20" s="69"/>
      <c r="AD20" s="69"/>
      <c r="AE20" s="69"/>
      <c r="AF20" s="67"/>
      <c r="AK20" s="71" t="str">
        <f t="shared" si="8"/>
        <v>S</v>
      </c>
    </row>
    <row r="21" spans="1:37" ht="13.5" customHeight="1" x14ac:dyDescent="0.15">
      <c r="A21" s="53" t="s">
        <v>346</v>
      </c>
      <c r="B21" s="56" t="s">
        <v>488</v>
      </c>
      <c r="C21" s="49" t="str">
        <f t="shared" si="0"/>
        <v>地方創生</v>
      </c>
      <c r="D21" s="49" t="str">
        <f t="shared" si="4"/>
        <v>地方創生</v>
      </c>
      <c r="F21" s="61" t="s">
        <v>202</v>
      </c>
      <c r="G21" s="62"/>
      <c r="H21" s="49" t="str">
        <f t="shared" si="1"/>
        <v/>
      </c>
      <c r="I21" s="49" t="str">
        <f t="shared" si="5"/>
        <v>一般会計</v>
      </c>
      <c r="K21" s="49"/>
      <c r="L21" s="49"/>
      <c r="O21" s="49"/>
      <c r="P21" s="49"/>
      <c r="Q21" s="63"/>
      <c r="T21" s="49"/>
      <c r="W21" s="66" t="s">
        <v>86</v>
      </c>
      <c r="Y21" s="66" t="s">
        <v>298</v>
      </c>
      <c r="Z21" s="67"/>
      <c r="AA21" s="66" t="s">
        <v>480</v>
      </c>
      <c r="AB21" s="69"/>
      <c r="AC21" s="69"/>
      <c r="AD21" s="69"/>
      <c r="AE21" s="69"/>
      <c r="AF21" s="67"/>
      <c r="AK21" s="71" t="str">
        <f t="shared" si="8"/>
        <v>T</v>
      </c>
    </row>
    <row r="22" spans="1:37" ht="13.5" customHeight="1" x14ac:dyDescent="0.15">
      <c r="A22" s="53" t="s">
        <v>347</v>
      </c>
      <c r="B22" s="56"/>
      <c r="C22" s="49" t="str">
        <f t="shared" si="0"/>
        <v/>
      </c>
      <c r="D22" s="49" t="str">
        <f t="shared" si="4"/>
        <v>地方創生</v>
      </c>
      <c r="F22" s="61" t="s">
        <v>124</v>
      </c>
      <c r="G22" s="62"/>
      <c r="H22" s="49" t="str">
        <f t="shared" si="1"/>
        <v/>
      </c>
      <c r="I22" s="49" t="str">
        <f t="shared" si="5"/>
        <v>一般会計</v>
      </c>
      <c r="K22" s="49"/>
      <c r="L22" s="49"/>
      <c r="O22" s="49"/>
      <c r="P22" s="49"/>
      <c r="Q22" s="63"/>
      <c r="T22" s="49"/>
      <c r="W22" s="66" t="s">
        <v>247</v>
      </c>
      <c r="Y22" s="66" t="s">
        <v>422</v>
      </c>
      <c r="Z22" s="67"/>
      <c r="AA22" s="66" t="s">
        <v>80</v>
      </c>
      <c r="AB22" s="69"/>
      <c r="AC22" s="69"/>
      <c r="AD22" s="69"/>
      <c r="AE22" s="69"/>
      <c r="AF22" s="67"/>
      <c r="AK22" s="71" t="str">
        <f t="shared" si="8"/>
        <v>U</v>
      </c>
    </row>
    <row r="23" spans="1:37" ht="13.5" customHeight="1" x14ac:dyDescent="0.15">
      <c r="A23" s="53" t="s">
        <v>348</v>
      </c>
      <c r="B23" s="56"/>
      <c r="C23" s="49" t="str">
        <f t="shared" si="0"/>
        <v/>
      </c>
      <c r="D23" s="49" t="str">
        <f t="shared" si="4"/>
        <v>地方創生</v>
      </c>
      <c r="F23" s="61" t="s">
        <v>129</v>
      </c>
      <c r="G23" s="62"/>
      <c r="H23" s="49" t="str">
        <f t="shared" si="1"/>
        <v/>
      </c>
      <c r="I23" s="49" t="str">
        <f t="shared" si="5"/>
        <v>一般会計</v>
      </c>
      <c r="K23" s="49"/>
      <c r="L23" s="49"/>
      <c r="O23" s="49"/>
      <c r="P23" s="49"/>
      <c r="Q23" s="63"/>
      <c r="T23" s="49"/>
      <c r="Y23" s="66" t="s">
        <v>423</v>
      </c>
      <c r="Z23" s="67"/>
      <c r="AA23" s="66" t="s">
        <v>481</v>
      </c>
      <c r="AB23" s="69"/>
      <c r="AC23" s="69"/>
      <c r="AD23" s="69"/>
      <c r="AE23" s="69"/>
      <c r="AF23" s="67"/>
      <c r="AK23" s="71" t="str">
        <f t="shared" si="8"/>
        <v>V</v>
      </c>
    </row>
    <row r="24" spans="1:37" ht="13.5" customHeight="1" x14ac:dyDescent="0.15">
      <c r="A24" s="53" t="s">
        <v>401</v>
      </c>
      <c r="B24" s="56"/>
      <c r="C24" s="49" t="str">
        <f t="shared" si="0"/>
        <v/>
      </c>
      <c r="D24" s="49" t="str">
        <f t="shared" si="4"/>
        <v>地方創生</v>
      </c>
      <c r="F24" s="61" t="s">
        <v>250</v>
      </c>
      <c r="G24" s="62"/>
      <c r="H24" s="49" t="str">
        <f t="shared" si="1"/>
        <v/>
      </c>
      <c r="I24" s="49" t="str">
        <f t="shared" si="5"/>
        <v>一般会計</v>
      </c>
      <c r="K24" s="49"/>
      <c r="L24" s="49"/>
      <c r="O24" s="49"/>
      <c r="P24" s="49"/>
      <c r="Q24" s="63"/>
      <c r="T24" s="49"/>
      <c r="Y24" s="66" t="s">
        <v>424</v>
      </c>
      <c r="Z24" s="67"/>
      <c r="AA24" s="66" t="s">
        <v>482</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425</v>
      </c>
      <c r="Z25" s="67"/>
      <c r="AA25" s="66" t="s">
        <v>483</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426</v>
      </c>
      <c r="Z26" s="67"/>
      <c r="AA26" s="66" t="s">
        <v>484</v>
      </c>
      <c r="AB26" s="69"/>
      <c r="AC26" s="69"/>
      <c r="AD26" s="69"/>
      <c r="AE26" s="69"/>
      <c r="AF26" s="67"/>
      <c r="AK26" s="71" t="str">
        <f t="shared" si="8"/>
        <v>Y</v>
      </c>
    </row>
    <row r="27" spans="1:37" ht="13.5" customHeight="1" x14ac:dyDescent="0.15">
      <c r="A27" s="49" t="str">
        <f>IF(D24="","-",D24)</f>
        <v>地方創生</v>
      </c>
      <c r="B27" s="49"/>
      <c r="F27" s="61" t="s">
        <v>205</v>
      </c>
      <c r="G27" s="62"/>
      <c r="H27" s="49" t="str">
        <f t="shared" si="1"/>
        <v/>
      </c>
      <c r="I27" s="49" t="str">
        <f t="shared" si="5"/>
        <v>一般会計</v>
      </c>
      <c r="K27" s="49"/>
      <c r="L27" s="49"/>
      <c r="O27" s="49"/>
      <c r="P27" s="49"/>
      <c r="Q27" s="63"/>
      <c r="T27" s="49"/>
      <c r="Y27" s="66" t="s">
        <v>427</v>
      </c>
      <c r="Z27" s="67"/>
      <c r="AA27" s="66" t="s">
        <v>256</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416</v>
      </c>
      <c r="Z28" s="67"/>
      <c r="AA28" s="66" t="s">
        <v>485</v>
      </c>
      <c r="AB28" s="69"/>
      <c r="AC28" s="69"/>
      <c r="AD28" s="69"/>
      <c r="AE28" s="69"/>
      <c r="AF28" s="67"/>
      <c r="AK28" s="71" t="s">
        <v>273</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299</v>
      </c>
      <c r="Z29" s="67"/>
      <c r="AA29" s="66" t="s">
        <v>486</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428</v>
      </c>
      <c r="Z30" s="67"/>
      <c r="AA30" s="66" t="s">
        <v>487</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49</v>
      </c>
      <c r="Z31" s="67"/>
      <c r="AA31" s="66" t="s">
        <v>445</v>
      </c>
      <c r="AB31" s="69"/>
      <c r="AC31" s="69"/>
      <c r="AD31" s="69"/>
      <c r="AE31" s="69"/>
      <c r="AF31" s="67"/>
      <c r="AK31" s="71" t="str">
        <f t="shared" si="9"/>
        <v>d</v>
      </c>
    </row>
    <row r="32" spans="1:37" ht="13.5" customHeight="1" x14ac:dyDescent="0.15">
      <c r="A32" s="49"/>
      <c r="B32" s="49"/>
      <c r="F32" s="61" t="s">
        <v>340</v>
      </c>
      <c r="G32" s="62"/>
      <c r="H32" s="49" t="str">
        <f t="shared" si="1"/>
        <v/>
      </c>
      <c r="I32" s="49" t="str">
        <f t="shared" si="5"/>
        <v>一般会計</v>
      </c>
      <c r="K32" s="49"/>
      <c r="L32" s="49"/>
      <c r="O32" s="49"/>
      <c r="P32" s="49"/>
      <c r="Q32" s="63"/>
      <c r="T32" s="49"/>
      <c r="Y32" s="66" t="s">
        <v>267</v>
      </c>
      <c r="Z32" s="67"/>
      <c r="AA32" s="66" t="s">
        <v>27</v>
      </c>
      <c r="AB32" s="69"/>
      <c r="AC32" s="69"/>
      <c r="AD32" s="69"/>
      <c r="AE32" s="69"/>
      <c r="AF32" s="67"/>
      <c r="AK32" s="71" t="str">
        <f t="shared" si="9"/>
        <v>e</v>
      </c>
    </row>
    <row r="33" spans="1:37" ht="13.5" customHeight="1" x14ac:dyDescent="0.15">
      <c r="A33" s="49"/>
      <c r="B33" s="49"/>
      <c r="F33" s="61" t="s">
        <v>330</v>
      </c>
      <c r="G33" s="62"/>
      <c r="H33" s="49" t="str">
        <f t="shared" si="1"/>
        <v/>
      </c>
      <c r="I33" s="49" t="str">
        <f t="shared" si="5"/>
        <v>一般会計</v>
      </c>
      <c r="K33" s="49"/>
      <c r="L33" s="49"/>
      <c r="O33" s="49"/>
      <c r="P33" s="49"/>
      <c r="Q33" s="63"/>
      <c r="T33" s="49"/>
      <c r="Y33" s="66" t="s">
        <v>429</v>
      </c>
      <c r="Z33" s="67"/>
      <c r="AA33" s="68"/>
      <c r="AB33" s="69"/>
      <c r="AC33" s="69"/>
      <c r="AD33" s="69"/>
      <c r="AE33" s="69"/>
      <c r="AF33" s="67"/>
      <c r="AK33" s="71" t="str">
        <f t="shared" si="9"/>
        <v>f</v>
      </c>
    </row>
    <row r="34" spans="1:37" ht="13.5" customHeight="1" x14ac:dyDescent="0.15">
      <c r="A34" s="49"/>
      <c r="B34" s="49"/>
      <c r="F34" s="61" t="s">
        <v>342</v>
      </c>
      <c r="G34" s="62"/>
      <c r="H34" s="49" t="str">
        <f t="shared" si="1"/>
        <v/>
      </c>
      <c r="I34" s="49" t="str">
        <f t="shared" si="5"/>
        <v>一般会計</v>
      </c>
      <c r="K34" s="49"/>
      <c r="L34" s="49"/>
      <c r="O34" s="49"/>
      <c r="P34" s="49"/>
      <c r="Q34" s="63"/>
      <c r="T34" s="49"/>
      <c r="Y34" s="66" t="s">
        <v>326</v>
      </c>
      <c r="Z34" s="67"/>
      <c r="AB34" s="69"/>
      <c r="AC34" s="69"/>
      <c r="AD34" s="69"/>
      <c r="AE34" s="69"/>
      <c r="AF34" s="67"/>
      <c r="AK34" s="71" t="str">
        <f t="shared" si="9"/>
        <v>g</v>
      </c>
    </row>
    <row r="35" spans="1:37" ht="13.5" customHeight="1" x14ac:dyDescent="0.15">
      <c r="A35" s="49"/>
      <c r="B35" s="49"/>
      <c r="F35" s="61" t="s">
        <v>343</v>
      </c>
      <c r="G35" s="62"/>
      <c r="H35" s="49" t="str">
        <f t="shared" si="1"/>
        <v/>
      </c>
      <c r="I35" s="49" t="str">
        <f t="shared" si="5"/>
        <v>一般会計</v>
      </c>
      <c r="K35" s="49"/>
      <c r="L35" s="49"/>
      <c r="O35" s="49"/>
      <c r="P35" s="49"/>
      <c r="Q35" s="63"/>
      <c r="T35" s="49"/>
      <c r="Y35" s="66" t="s">
        <v>430</v>
      </c>
      <c r="Z35" s="67"/>
      <c r="AC35" s="69"/>
      <c r="AF35" s="67"/>
      <c r="AK35" s="71" t="str">
        <f t="shared" si="9"/>
        <v>h</v>
      </c>
    </row>
    <row r="36" spans="1:37" ht="13.5" customHeight="1" x14ac:dyDescent="0.15">
      <c r="A36" s="49"/>
      <c r="B36" s="49"/>
      <c r="F36" s="61" t="s">
        <v>344</v>
      </c>
      <c r="G36" s="62"/>
      <c r="H36" s="49" t="str">
        <f t="shared" si="1"/>
        <v/>
      </c>
      <c r="I36" s="49" t="str">
        <f t="shared" si="5"/>
        <v>一般会計</v>
      </c>
      <c r="K36" s="49"/>
      <c r="L36" s="49"/>
      <c r="O36" s="49"/>
      <c r="P36" s="49"/>
      <c r="Q36" s="63"/>
      <c r="T36" s="49"/>
      <c r="Y36" s="66" t="s">
        <v>433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434</v>
      </c>
      <c r="Z37" s="67"/>
      <c r="AF37" s="67"/>
      <c r="AK37" s="71" t="str">
        <f t="shared" si="9"/>
        <v>j</v>
      </c>
    </row>
    <row r="38" spans="1:37" x14ac:dyDescent="0.15">
      <c r="A38" s="49"/>
      <c r="B38" s="49"/>
      <c r="F38" s="49"/>
      <c r="G38" s="63"/>
      <c r="K38" s="49"/>
      <c r="L38" s="49"/>
      <c r="O38" s="49"/>
      <c r="P38" s="49"/>
      <c r="Q38" s="63"/>
      <c r="T38" s="49"/>
      <c r="Y38" s="66" t="s">
        <v>417</v>
      </c>
      <c r="Z38" s="67"/>
      <c r="AF38" s="67"/>
      <c r="AK38" s="71" t="str">
        <f t="shared" si="9"/>
        <v>k</v>
      </c>
    </row>
    <row r="39" spans="1:37" x14ac:dyDescent="0.15">
      <c r="A39" s="49"/>
      <c r="B39" s="49"/>
      <c r="F39" s="49" t="str">
        <f>I37</f>
        <v>一般会計</v>
      </c>
      <c r="G39" s="63"/>
      <c r="K39" s="49"/>
      <c r="L39" s="49"/>
      <c r="O39" s="49"/>
      <c r="P39" s="49"/>
      <c r="Q39" s="63"/>
      <c r="T39" s="49"/>
      <c r="Y39" s="66" t="s">
        <v>436</v>
      </c>
      <c r="Z39" s="67"/>
      <c r="AF39" s="67"/>
      <c r="AK39" s="71" t="str">
        <f t="shared" si="9"/>
        <v>l</v>
      </c>
    </row>
    <row r="40" spans="1:37" x14ac:dyDescent="0.15">
      <c r="A40" s="49"/>
      <c r="B40" s="49"/>
      <c r="F40" s="49"/>
      <c r="G40" s="63"/>
      <c r="K40" s="49"/>
      <c r="L40" s="49"/>
      <c r="O40" s="49"/>
      <c r="P40" s="49"/>
      <c r="Q40" s="63"/>
      <c r="T40" s="49"/>
      <c r="Y40" s="66" t="s">
        <v>437</v>
      </c>
      <c r="Z40" s="67"/>
      <c r="AF40" s="67"/>
      <c r="AK40" s="71" t="str">
        <f t="shared" si="9"/>
        <v>m</v>
      </c>
    </row>
    <row r="41" spans="1:37" x14ac:dyDescent="0.15">
      <c r="A41" s="49"/>
      <c r="B41" s="49"/>
      <c r="F41" s="49"/>
      <c r="G41" s="63"/>
      <c r="K41" s="49"/>
      <c r="L41" s="49"/>
      <c r="O41" s="49"/>
      <c r="P41" s="49"/>
      <c r="Q41" s="63"/>
      <c r="T41" s="49"/>
      <c r="Y41" s="66" t="s">
        <v>274</v>
      </c>
      <c r="Z41" s="67"/>
      <c r="AF41" s="67"/>
      <c r="AK41" s="71" t="str">
        <f t="shared" si="9"/>
        <v>n</v>
      </c>
    </row>
    <row r="42" spans="1:37" x14ac:dyDescent="0.15">
      <c r="A42" s="49"/>
      <c r="B42" s="49"/>
      <c r="F42" s="49"/>
      <c r="G42" s="63"/>
      <c r="K42" s="49"/>
      <c r="L42" s="49"/>
      <c r="O42" s="49"/>
      <c r="P42" s="49"/>
      <c r="Q42" s="63"/>
      <c r="T42" s="49"/>
      <c r="Y42" s="66" t="s">
        <v>438</v>
      </c>
      <c r="Z42" s="67"/>
      <c r="AF42" s="67"/>
      <c r="AK42" s="71" t="str">
        <f t="shared" si="9"/>
        <v>o</v>
      </c>
    </row>
    <row r="43" spans="1:37" x14ac:dyDescent="0.15">
      <c r="A43" s="49"/>
      <c r="B43" s="49"/>
      <c r="F43" s="49"/>
      <c r="G43" s="63"/>
      <c r="K43" s="49"/>
      <c r="L43" s="49"/>
      <c r="O43" s="49"/>
      <c r="P43" s="49"/>
      <c r="Q43" s="63"/>
      <c r="T43" s="49"/>
      <c r="Y43" s="66" t="s">
        <v>407</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324</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442</v>
      </c>
      <c r="Z49" s="67"/>
      <c r="AF49" s="67"/>
      <c r="AK49" s="71" t="str">
        <f t="shared" si="9"/>
        <v>v</v>
      </c>
    </row>
    <row r="50" spans="1:37" x14ac:dyDescent="0.15">
      <c r="A50" s="49"/>
      <c r="B50" s="49"/>
      <c r="F50" s="49"/>
      <c r="G50" s="63"/>
      <c r="K50" s="49"/>
      <c r="L50" s="49"/>
      <c r="O50" s="49"/>
      <c r="P50" s="49"/>
      <c r="Q50" s="63"/>
      <c r="T50" s="49"/>
      <c r="Y50" s="66" t="s">
        <v>443</v>
      </c>
      <c r="Z50" s="67"/>
      <c r="AF50" s="67"/>
    </row>
    <row r="51" spans="1:37" x14ac:dyDescent="0.15">
      <c r="A51" s="49"/>
      <c r="B51" s="49"/>
      <c r="F51" s="49"/>
      <c r="G51" s="63"/>
      <c r="K51" s="49"/>
      <c r="L51" s="49"/>
      <c r="O51" s="49"/>
      <c r="P51" s="49"/>
      <c r="Q51" s="63"/>
      <c r="T51" s="49"/>
      <c r="Y51" s="66" t="s">
        <v>444</v>
      </c>
      <c r="Z51" s="67"/>
      <c r="AF51" s="67"/>
    </row>
    <row r="52" spans="1:37" x14ac:dyDescent="0.15">
      <c r="A52" s="49"/>
      <c r="B52" s="49"/>
      <c r="F52" s="49"/>
      <c r="G52" s="63"/>
      <c r="K52" s="49"/>
      <c r="L52" s="49"/>
      <c r="O52" s="49"/>
      <c r="P52" s="49"/>
      <c r="Q52" s="63"/>
      <c r="T52" s="49"/>
      <c r="Y52" s="66" t="s">
        <v>446</v>
      </c>
      <c r="Z52" s="67"/>
      <c r="AF52" s="67"/>
    </row>
    <row r="53" spans="1:37" x14ac:dyDescent="0.15">
      <c r="A53" s="49"/>
      <c r="B53" s="49"/>
      <c r="F53" s="49"/>
      <c r="G53" s="63"/>
      <c r="K53" s="49"/>
      <c r="L53" s="49"/>
      <c r="O53" s="49"/>
      <c r="P53" s="49"/>
      <c r="Q53" s="63"/>
      <c r="T53" s="49"/>
      <c r="Y53" s="66" t="s">
        <v>259</v>
      </c>
      <c r="Z53" s="67"/>
      <c r="AF53" s="67"/>
    </row>
    <row r="54" spans="1:37" x14ac:dyDescent="0.15">
      <c r="A54" s="49"/>
      <c r="B54" s="49"/>
      <c r="F54" s="49"/>
      <c r="G54" s="63"/>
      <c r="K54" s="49"/>
      <c r="L54" s="49"/>
      <c r="O54" s="49"/>
      <c r="P54" s="55"/>
      <c r="Q54" s="63"/>
      <c r="T54" s="49"/>
      <c r="Y54" s="66" t="s">
        <v>276</v>
      </c>
      <c r="Z54" s="67"/>
      <c r="AF54" s="67"/>
    </row>
    <row r="55" spans="1:37" x14ac:dyDescent="0.15">
      <c r="A55" s="49"/>
      <c r="B55" s="49"/>
      <c r="F55" s="49"/>
      <c r="G55" s="63"/>
      <c r="K55" s="49"/>
      <c r="L55" s="49"/>
      <c r="O55" s="49"/>
      <c r="P55" s="49"/>
      <c r="Q55" s="63"/>
      <c r="T55" s="49"/>
      <c r="Y55" s="66" t="s">
        <v>447</v>
      </c>
      <c r="Z55" s="67"/>
      <c r="AF55" s="67"/>
    </row>
    <row r="56" spans="1:37" x14ac:dyDescent="0.15">
      <c r="A56" s="49"/>
      <c r="B56" s="49"/>
      <c r="F56" s="49"/>
      <c r="G56" s="63"/>
      <c r="K56" s="49"/>
      <c r="L56" s="49"/>
      <c r="O56" s="49"/>
      <c r="P56" s="49"/>
      <c r="Q56" s="63"/>
      <c r="T56" s="49"/>
      <c r="Y56" s="66" t="s">
        <v>449</v>
      </c>
      <c r="Z56" s="67"/>
      <c r="AF56" s="67"/>
    </row>
    <row r="57" spans="1:37" x14ac:dyDescent="0.15">
      <c r="A57" s="49"/>
      <c r="B57" s="49"/>
      <c r="F57" s="49"/>
      <c r="G57" s="63"/>
      <c r="K57" s="49"/>
      <c r="L57" s="49"/>
      <c r="O57" s="49"/>
      <c r="P57" s="49"/>
      <c r="Q57" s="63"/>
      <c r="T57" s="49"/>
      <c r="Y57" s="66" t="s">
        <v>448</v>
      </c>
      <c r="Z57" s="67"/>
      <c r="AF57" s="67"/>
    </row>
    <row r="58" spans="1:37" x14ac:dyDescent="0.15">
      <c r="A58" s="49"/>
      <c r="B58" s="49"/>
      <c r="F58" s="49"/>
      <c r="G58" s="63"/>
      <c r="K58" s="49"/>
      <c r="L58" s="49"/>
      <c r="O58" s="49"/>
      <c r="P58" s="49"/>
      <c r="Q58" s="63"/>
      <c r="T58" s="49"/>
      <c r="Y58" s="66" t="s">
        <v>450</v>
      </c>
      <c r="Z58" s="67"/>
      <c r="AF58" s="67"/>
    </row>
    <row r="59" spans="1:37" x14ac:dyDescent="0.15">
      <c r="A59" s="49"/>
      <c r="B59" s="49"/>
      <c r="F59" s="49"/>
      <c r="G59" s="63"/>
      <c r="K59" s="49"/>
      <c r="L59" s="49"/>
      <c r="O59" s="49"/>
      <c r="P59" s="49"/>
      <c r="Q59" s="63"/>
      <c r="T59" s="49"/>
      <c r="Y59" s="66" t="s">
        <v>451</v>
      </c>
      <c r="Z59" s="67"/>
      <c r="AF59" s="67"/>
    </row>
    <row r="60" spans="1:37" x14ac:dyDescent="0.15">
      <c r="A60" s="49"/>
      <c r="B60" s="49"/>
      <c r="F60" s="49"/>
      <c r="G60" s="63"/>
      <c r="K60" s="49"/>
      <c r="L60" s="49"/>
      <c r="O60" s="49"/>
      <c r="P60" s="49"/>
      <c r="Q60" s="63"/>
      <c r="T60" s="49"/>
      <c r="Y60" s="66" t="s">
        <v>376</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321</v>
      </c>
      <c r="Z64" s="67"/>
      <c r="AF64" s="67"/>
    </row>
    <row r="65" spans="1:32" x14ac:dyDescent="0.15">
      <c r="A65" s="49"/>
      <c r="B65" s="49"/>
      <c r="F65" s="49"/>
      <c r="G65" s="63"/>
      <c r="K65" s="49"/>
      <c r="L65" s="49"/>
      <c r="O65" s="49"/>
      <c r="P65" s="49"/>
      <c r="Q65" s="63"/>
      <c r="T65" s="49"/>
      <c r="Y65" s="66" t="s">
        <v>408</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452</v>
      </c>
      <c r="Z67" s="67"/>
      <c r="AF67" s="67"/>
    </row>
    <row r="68" spans="1:32" x14ac:dyDescent="0.15">
      <c r="A68" s="49"/>
      <c r="B68" s="49"/>
      <c r="F68" s="49"/>
      <c r="G68" s="63"/>
      <c r="K68" s="49"/>
      <c r="L68" s="49"/>
      <c r="O68" s="49"/>
      <c r="P68" s="49"/>
      <c r="Q68" s="63"/>
      <c r="T68" s="49"/>
      <c r="Y68" s="66" t="s">
        <v>307</v>
      </c>
      <c r="Z68" s="67"/>
      <c r="AF68" s="67"/>
    </row>
    <row r="69" spans="1:32" x14ac:dyDescent="0.15">
      <c r="A69" s="49"/>
      <c r="B69" s="49"/>
      <c r="F69" s="49"/>
      <c r="G69" s="63"/>
      <c r="K69" s="49"/>
      <c r="L69" s="49"/>
      <c r="O69" s="49"/>
      <c r="P69" s="49"/>
      <c r="Q69" s="63"/>
      <c r="T69" s="49"/>
      <c r="Y69" s="66" t="s">
        <v>390</v>
      </c>
      <c r="Z69" s="67"/>
      <c r="AF69" s="67"/>
    </row>
    <row r="70" spans="1:32" x14ac:dyDescent="0.15">
      <c r="A70" s="49"/>
      <c r="B70" s="49"/>
      <c r="Y70" s="66" t="s">
        <v>104</v>
      </c>
    </row>
    <row r="71" spans="1:32" x14ac:dyDescent="0.15">
      <c r="Y71" s="66" t="s">
        <v>453</v>
      </c>
    </row>
    <row r="72" spans="1:32" x14ac:dyDescent="0.15">
      <c r="Y72" s="66" t="s">
        <v>454</v>
      </c>
    </row>
    <row r="73" spans="1:32" x14ac:dyDescent="0.15">
      <c r="Y73" s="66" t="s">
        <v>432</v>
      </c>
    </row>
    <row r="74" spans="1:32" x14ac:dyDescent="0.15">
      <c r="Y74" s="66" t="s">
        <v>323</v>
      </c>
    </row>
    <row r="75" spans="1:32" x14ac:dyDescent="0.15">
      <c r="Y75" s="66" t="s">
        <v>372</v>
      </c>
    </row>
    <row r="76" spans="1:32" x14ac:dyDescent="0.15">
      <c r="Y76" s="66" t="s">
        <v>455</v>
      </c>
    </row>
    <row r="77" spans="1:32" x14ac:dyDescent="0.15">
      <c r="Y77" s="66" t="s">
        <v>456</v>
      </c>
    </row>
    <row r="78" spans="1:32" x14ac:dyDescent="0.15">
      <c r="Y78" s="66" t="s">
        <v>441</v>
      </c>
    </row>
    <row r="79" spans="1:32" x14ac:dyDescent="0.15">
      <c r="Y79" s="66" t="s">
        <v>458</v>
      </c>
    </row>
    <row r="80" spans="1:32" x14ac:dyDescent="0.15">
      <c r="Y80" s="66" t="s">
        <v>459</v>
      </c>
    </row>
    <row r="81" spans="25:25" x14ac:dyDescent="0.15">
      <c r="Y81" s="66" t="s">
        <v>89</v>
      </c>
    </row>
    <row r="82" spans="25:25" x14ac:dyDescent="0.15">
      <c r="Y82" s="66" t="s">
        <v>337</v>
      </c>
    </row>
    <row r="83" spans="25:25" x14ac:dyDescent="0.15">
      <c r="Y83" s="66" t="s">
        <v>166</v>
      </c>
    </row>
    <row r="84" spans="25:25" x14ac:dyDescent="0.15">
      <c r="Y84" s="66" t="s">
        <v>460</v>
      </c>
    </row>
    <row r="85" spans="25:25" x14ac:dyDescent="0.15">
      <c r="Y85" s="66" t="s">
        <v>461</v>
      </c>
    </row>
    <row r="86" spans="25:25" x14ac:dyDescent="0.15">
      <c r="Y86" s="66" t="s">
        <v>462</v>
      </c>
    </row>
    <row r="87" spans="25:25" x14ac:dyDescent="0.15">
      <c r="Y87" s="66" t="s">
        <v>463</v>
      </c>
    </row>
    <row r="88" spans="25:25" x14ac:dyDescent="0.15">
      <c r="Y88" s="66" t="s">
        <v>464</v>
      </c>
    </row>
    <row r="89" spans="25:25" x14ac:dyDescent="0.15">
      <c r="Y89" s="66" t="s">
        <v>312</v>
      </c>
    </row>
    <row r="90" spans="25:25" x14ac:dyDescent="0.15">
      <c r="Y90" s="66" t="s">
        <v>466</v>
      </c>
    </row>
    <row r="91" spans="25:25" x14ac:dyDescent="0.15">
      <c r="Y91" s="66" t="s">
        <v>215</v>
      </c>
    </row>
    <row r="92" spans="25:25" x14ac:dyDescent="0.15">
      <c r="Y92" s="66" t="s">
        <v>435</v>
      </c>
    </row>
    <row r="93" spans="25:25" x14ac:dyDescent="0.15">
      <c r="Y93" s="66" t="s">
        <v>329</v>
      </c>
    </row>
    <row r="94" spans="25:25" x14ac:dyDescent="0.15">
      <c r="Y94" s="66" t="s">
        <v>137</v>
      </c>
    </row>
    <row r="95" spans="25:25" x14ac:dyDescent="0.15">
      <c r="Y95" s="66" t="s">
        <v>349</v>
      </c>
    </row>
    <row r="96" spans="25:25" x14ac:dyDescent="0.15">
      <c r="Y96" s="66" t="s">
        <v>65</v>
      </c>
    </row>
    <row r="97" spans="25:25" x14ac:dyDescent="0.15">
      <c r="Y97" s="66" t="s">
        <v>467</v>
      </c>
    </row>
    <row r="98" spans="25:25" x14ac:dyDescent="0.15">
      <c r="Y98" s="66" t="s">
        <v>284</v>
      </c>
    </row>
    <row r="121" spans="25:25" x14ac:dyDescent="0.15">
      <c r="Y121" s="51" t="s">
        <v>248</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2020-06-18T07:57:42Z</cp:lastPrinted>
  <dcterms:created xsi:type="dcterms:W3CDTF">2012-03-13T00:50:25Z</dcterms:created>
  <dcterms:modified xsi:type="dcterms:W3CDTF">2020-11-24T02:04:02Z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2020-06-17T10:49:25Z</vt:filetime>
  </property>
</Properties>
</file>