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<sst xmlns="http://schemas.openxmlformats.org/spreadsheetml/2006/main" count="2164" uniqueCount="518">
  <si>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</si>
  <si>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</si>
  <si>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</si>
  <si>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</si>
  <si>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</si>
  <si>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</si>
  <si>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</si>
  <si>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</si>
  <si>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</si>
  <si>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</si>
  <si>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</si>
  <si>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</si>
  <si>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</si>
  <si>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</si>
  <si>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</si>
  <si>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</si>
  <si>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</si>
  <si>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</si>
  <si>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</si>
  <si>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</si>
  <si>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</si>
  <si>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</si>
  <si>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</si>
  <si>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</si>
  <si>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</si>
  <si>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</si>
  <si>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</si>
  <si>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</si>
  <si>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</si>
  <si>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</si>
  <si>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</si>
  <si>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</si>
  <si>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</si>
  <si>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</si>
  <si>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</si>
  <si>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</si>
  <si>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</si>
  <si>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</si>
  <si>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</si>
  <si>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</si>
  <si>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</si>
  <si>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</si>
  <si>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</si>
  <si>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</si>
  <si>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</si>
  <si>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</si>
  <si>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</si>
  <si>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</si>
  <si>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</si>
  <si>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</si>
  <si>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</si>
  <si>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</si>
  <si>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</si>
  <si>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</si>
  <si>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</si>
  <si>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</si>
  <si>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</si>
  <si>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</si>
  <si>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</si>
  <si>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</si>
  <si>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海洋再生可能エネルギー発電設備の整備に係る海域の利用の促進に関する法律（平成三十年法律第八十九号）第八条</t>
    <rPh sb="49" eb="50">
      <t>ダイ</t>
    </rPh>
    <rPh sb="50" eb="51">
      <t>8</t>
    </rPh>
    <rPh sb="51" eb="52">
      <t>ジョウ</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</si>
  <si>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</si>
  <si>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</si>
  <si>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</si>
  <si>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</si>
  <si>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</si>
  <si>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</si>
  <si>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</si>
  <si>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</si>
  <si>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</si>
  <si>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</si>
  <si>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</si>
  <si>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</si>
  <si>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</si>
  <si>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</si>
  <si>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</si>
  <si>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</si>
  <si>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</si>
  <si>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</si>
  <si>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</si>
  <si>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</si>
  <si>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</si>
  <si>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</si>
  <si>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</si>
  <si>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</si>
  <si>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</si>
  <si>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</si>
  <si>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</si>
  <si>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海洋環境対策調査費</t>
    <rPh sb="0" eb="2">
      <t>カイヨウ</t>
    </rPh>
    <rPh sb="2" eb="4">
      <t>カンキョウ</t>
    </rPh>
    <rPh sb="4" eb="6">
      <t>タイサク</t>
    </rPh>
    <rPh sb="6" eb="9">
      <t>チョウサヒ</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</si>
  <si>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</si>
  <si>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</si>
  <si>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</si>
  <si>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</si>
  <si>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</si>
  <si>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</si>
  <si>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</si>
  <si>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</si>
  <si>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</si>
  <si>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</si>
  <si>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</si>
  <si>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</si>
  <si>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</si>
  <si>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</si>
  <si>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</si>
  <si>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</si>
  <si>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</si>
  <si>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</si>
  <si>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</si>
  <si>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</si>
  <si>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</si>
  <si>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</si>
  <si>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海洋・環境課海洋利用開発室</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</si>
  <si>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</si>
  <si>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</si>
  <si>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</si>
  <si>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</si>
  <si>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</si>
  <si>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</si>
  <si>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</si>
  <si>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</si>
  <si>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</si>
  <si>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</si>
  <si>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</si>
  <si>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</si>
  <si>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</si>
  <si>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</si>
  <si>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</si>
  <si>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</si>
  <si>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</si>
  <si>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</si>
  <si>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</si>
  <si>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</si>
  <si>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</si>
  <si>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</si>
  <si>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</si>
  <si>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</si>
  <si>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</si>
  <si>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</si>
  <si>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</si>
  <si>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</si>
  <si>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</si>
  <si>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</si>
  <si>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</si>
  <si>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</si>
  <si>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</si>
  <si>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</si>
  <si>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</si>
  <si>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</si>
  <si>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</si>
  <si>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</si>
  <si>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</si>
  <si>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</si>
  <si>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</si>
  <si>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</si>
  <si>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</si>
  <si>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</si>
  <si>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</si>
  <si>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</si>
  <si>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</si>
  <si>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</si>
  <si>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</si>
  <si>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</si>
  <si>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</si>
  <si>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</si>
  <si>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</si>
  <si>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</si>
  <si>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</si>
  <si>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</si>
  <si>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国土交通省港湾局調べ</t>
    <rPh sb="0" eb="2">
      <t>コクド</t>
    </rPh>
    <rPh sb="2" eb="5">
      <t>コウツウショウ</t>
    </rPh>
    <rPh sb="5" eb="8">
      <t>コウワンキョク</t>
    </rPh>
    <rPh sb="8" eb="9">
      <t>シラ</t>
    </rPh>
    <phoneticPr fontId="4"/>
  </si>
  <si>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</si>
  <si>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</si>
  <si>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</si>
  <si>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</si>
  <si>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</si>
  <si>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</si>
  <si>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</si>
  <si>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</si>
  <si>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</si>
  <si>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</si>
  <si>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</si>
  <si>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</si>
  <si>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</si>
  <si>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</si>
  <si>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</si>
  <si>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</si>
  <si>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</si>
  <si>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</si>
  <si>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</si>
  <si>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</si>
  <si>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</si>
  <si>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</si>
  <si>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</si>
  <si>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</si>
  <si>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</si>
  <si>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</si>
  <si>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</si>
  <si>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</si>
  <si>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</si>
  <si>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</si>
  <si>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</si>
  <si>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</si>
  <si>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</si>
  <si>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</si>
  <si>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</si>
  <si>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</si>
  <si>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</si>
  <si>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</si>
  <si>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</si>
  <si>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</si>
  <si>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</si>
  <si>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</si>
  <si>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</si>
  <si>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</si>
  <si>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</si>
  <si>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</si>
  <si>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</si>
  <si>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</si>
  <si>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</si>
  <si>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</si>
  <si>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</si>
  <si>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</si>
  <si>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</si>
  <si>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</si>
  <si>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</si>
  <si>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</si>
  <si>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</si>
  <si>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</si>
  <si>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</si>
  <si>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</si>
  <si>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</si>
  <si>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</si>
  <si>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</si>
  <si>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</si>
  <si>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</si>
  <si>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</si>
  <si>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</si>
  <si>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</si>
  <si>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</si>
  <si>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</si>
  <si>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</si>
  <si>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海洋再生可能エネルギー発電設備の整備に係る海域の利用調整に必要な経費</t>
  </si>
  <si>
    <t>環境省</t>
  </si>
  <si>
    <t>事業名</t>
  </si>
  <si>
    <t xml:space="preserve">一般海域における洋上風力発電のエリアの指定のための調査、エリア指定後の管理を行うことで、洋上風力発電を促進する。
</t>
    <rPh sb="0" eb="2">
      <t>イッパン</t>
    </rPh>
    <rPh sb="2" eb="4">
      <t>カイイキ</t>
    </rPh>
    <rPh sb="8" eb="10">
      <t>ヨウジョウ</t>
    </rPh>
    <rPh sb="10" eb="12">
      <t>フウリョク</t>
    </rPh>
    <rPh sb="12" eb="14">
      <t>ハツデン</t>
    </rPh>
    <rPh sb="19" eb="21">
      <t>シテイ</t>
    </rPh>
    <rPh sb="25" eb="27">
      <t>チョウサ</t>
    </rPh>
    <rPh sb="31" eb="34">
      <t>シテイゴ</t>
    </rPh>
    <rPh sb="35" eb="37">
      <t>カンリ</t>
    </rPh>
    <rPh sb="38" eb="39">
      <t>オコナ</t>
    </rPh>
    <rPh sb="44" eb="46">
      <t>ヨウジョウ</t>
    </rPh>
    <rPh sb="46" eb="48">
      <t>フウリョク</t>
    </rPh>
    <rPh sb="48" eb="50">
      <t>ハツデン</t>
    </rPh>
    <rPh sb="51" eb="53">
      <t>ソクシン</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</si>
  <si>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</si>
  <si>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</si>
  <si>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</si>
  <si>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</si>
  <si>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</si>
  <si>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</si>
  <si>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</si>
  <si>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</si>
  <si>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</si>
  <si>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</si>
  <si>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港湾局</t>
  </si>
  <si>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</si>
  <si>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</si>
  <si>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</si>
  <si>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</si>
  <si>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</si>
  <si>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</si>
  <si>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</si>
  <si>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</si>
  <si>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</si>
  <si>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</si>
  <si>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</si>
  <si>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</si>
  <si>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</si>
  <si>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</si>
  <si>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</si>
  <si>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</si>
  <si>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</si>
  <si>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</si>
  <si>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</si>
  <si>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</si>
  <si>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</si>
  <si>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</si>
  <si>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</si>
  <si>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</si>
  <si>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</si>
  <si>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</si>
  <si>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</si>
  <si>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</si>
  <si>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</si>
  <si>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</si>
  <si>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</si>
  <si>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</si>
  <si>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</si>
  <si>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</si>
  <si>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</si>
  <si>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</si>
  <si>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</si>
  <si>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</si>
  <si>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</si>
  <si>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</si>
  <si>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</si>
  <si>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</si>
  <si>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</si>
  <si>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</si>
  <si>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</si>
  <si>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</si>
  <si>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</si>
  <si>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</si>
  <si>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</si>
  <si>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</si>
  <si>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</si>
  <si>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</si>
  <si>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</si>
  <si>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</si>
  <si>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</si>
  <si>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</si>
  <si>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</si>
  <si>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</si>
  <si>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</si>
  <si>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</si>
  <si>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</si>
  <si>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</si>
  <si>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</si>
  <si>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</si>
  <si>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</si>
  <si>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</si>
  <si>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</si>
  <si>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</si>
  <si>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</si>
  <si>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</si>
  <si>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</si>
  <si>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</si>
  <si>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</si>
  <si>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エリアの指定のための調査を行った海域数</t>
    <rPh sb="4" eb="6">
      <t>シテイ</t>
    </rPh>
    <rPh sb="10" eb="12">
      <t>チョウサ</t>
    </rPh>
    <rPh sb="13" eb="14">
      <t>オコナ</t>
    </rPh>
    <rPh sb="16" eb="18">
      <t>カイイキ</t>
    </rPh>
    <rPh sb="18" eb="19">
      <t>スウ</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</si>
  <si>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</si>
  <si>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</si>
  <si>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</si>
  <si>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</si>
  <si>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</si>
  <si>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</si>
  <si>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</si>
  <si>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</si>
  <si>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</si>
  <si>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</si>
  <si>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</si>
  <si>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</si>
  <si>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</si>
  <si>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</si>
  <si>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</si>
  <si>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</si>
  <si>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</si>
  <si>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</si>
  <si>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</si>
  <si>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 xml:space="preserve">一般海域における洋上風力発電のエリアの指定のための調査、エリア指定後の管理を行う。
</t>
    <rPh sb="31" eb="34">
      <t>シテイゴ</t>
    </rPh>
    <rPh sb="35" eb="37">
      <t>カンリ</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</si>
  <si>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</si>
  <si>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</si>
  <si>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</si>
  <si>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</si>
  <si>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</si>
  <si>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</si>
  <si>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</si>
  <si>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</si>
  <si>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</si>
  <si>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</si>
  <si>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</si>
  <si>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</si>
  <si>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</si>
  <si>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</si>
  <si>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</si>
  <si>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４　海洋･沿岸域環境や港湾空間の保全･再生･形成､海洋廃棄物処理､海洋汚染防止を推進する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</si>
  <si>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</si>
  <si>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</si>
  <si>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</si>
  <si>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</si>
  <si>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</si>
  <si>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</si>
  <si>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</si>
  <si>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</si>
  <si>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</si>
  <si>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</si>
  <si>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</si>
  <si>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</si>
  <si>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</si>
  <si>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</si>
  <si>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</si>
  <si>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</si>
  <si>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</si>
  <si>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</si>
  <si>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</si>
  <si>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</si>
  <si>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</si>
  <si>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</si>
  <si>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</si>
  <si>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</si>
  <si>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</si>
  <si>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</si>
  <si>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</si>
  <si>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</si>
  <si>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</si>
  <si>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</si>
  <si>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</si>
  <si>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</si>
  <si>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</si>
  <si>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</si>
  <si>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</si>
  <si>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</si>
  <si>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</si>
  <si>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</si>
  <si>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</si>
  <si>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</si>
  <si>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</si>
  <si>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</si>
  <si>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</si>
  <si>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</si>
  <si>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</si>
  <si>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</si>
  <si>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</si>
  <si>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</si>
  <si>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</si>
  <si>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</si>
  <si>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</si>
  <si>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</si>
  <si>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</si>
  <si>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</si>
  <si>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</si>
  <si>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</si>
  <si>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</si>
  <si>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</si>
  <si>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</si>
  <si>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</si>
  <si>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</si>
  <si>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</si>
  <si>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</si>
  <si>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</si>
  <si>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</si>
  <si>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</si>
  <si>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</si>
  <si>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</si>
  <si>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</si>
  <si>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</si>
  <si>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調査を行ったうえで洋上風力発電の運転が開始されている海域数</t>
    <rPh sb="0" eb="2">
      <t>チョウサ</t>
    </rPh>
    <rPh sb="3" eb="4">
      <t>オコナ</t>
    </rPh>
    <rPh sb="9" eb="11">
      <t>ヨウジョウ</t>
    </rPh>
    <rPh sb="11" eb="13">
      <t>フウリョク</t>
    </rPh>
    <rPh sb="13" eb="15">
      <t>ハツデン</t>
    </rPh>
    <rPh sb="16" eb="18">
      <t>ウンテン</t>
    </rPh>
    <rPh sb="19" eb="21">
      <t>カイシ</t>
    </rPh>
    <rPh sb="26" eb="28">
      <t>カイイキ</t>
    </rPh>
    <rPh sb="28" eb="29">
      <t>スウ</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</si>
  <si>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</si>
  <si>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</si>
  <si>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</si>
  <si>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</si>
  <si>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</si>
  <si>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</si>
  <si>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</si>
  <si>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</si>
  <si>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</si>
  <si>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</si>
  <si>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</si>
  <si>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</si>
  <si>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</si>
  <si>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</si>
  <si>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</si>
  <si>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</si>
  <si>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</si>
  <si>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事業執行において、明らかになっている課題はない。
令和元年12月27日には長崎県五島市沖について海洋再生可能エネルギー発電設備整備促進区域に指定した。
今後とも、業務実績の精査を十分に行い、業務の効率化及びコスト縮減に努める。</t>
    <rPh sb="0" eb="2">
      <t>ジギョウ</t>
    </rPh>
    <rPh sb="2" eb="4">
      <t>シッコウ</t>
    </rPh>
    <rPh sb="9" eb="10">
      <t>アキ</t>
    </rPh>
    <rPh sb="18" eb="20">
      <t>カダイ</t>
    </rPh>
    <rPh sb="48" eb="50">
      <t>カイヨウ</t>
    </rPh>
    <rPh sb="50" eb="52">
      <t>サイセイ</t>
    </rPh>
    <rPh sb="52" eb="54">
      <t>カノウ</t>
    </rPh>
    <rPh sb="59" eb="61">
      <t>ハツデン</t>
    </rPh>
    <rPh sb="61" eb="63">
      <t>セツビ</t>
    </rPh>
    <rPh sb="63" eb="65">
      <t>セイビ</t>
    </rPh>
    <rPh sb="65" eb="67">
      <t>ソクシン</t>
    </rPh>
    <rPh sb="67" eb="69">
      <t>クイキ</t>
    </rPh>
    <rPh sb="70" eb="72">
      <t>シテイ</t>
    </rPh>
    <rPh sb="76" eb="78">
      <t>コンゴ</t>
    </rPh>
    <rPh sb="81" eb="83">
      <t>ギョウム</t>
    </rPh>
    <rPh sb="83" eb="85">
      <t>ジッセキ</t>
    </rPh>
    <rPh sb="86" eb="88">
      <t>セイサ</t>
    </rPh>
    <rPh sb="89" eb="91">
      <t>ジュウブン</t>
    </rPh>
    <rPh sb="92" eb="93">
      <t>オコナ</t>
    </rPh>
    <rPh sb="95" eb="97">
      <t>ギョウム</t>
    </rPh>
    <rPh sb="98" eb="101">
      <t>コウリツカ</t>
    </rPh>
    <rPh sb="101" eb="102">
      <t>オヨ</t>
    </rPh>
    <rPh sb="106" eb="108">
      <t>シュクゲン</t>
    </rPh>
    <rPh sb="109" eb="110">
      <t>ツト</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</si>
  <si>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</si>
  <si>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</si>
  <si>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</si>
  <si>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</si>
  <si>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</si>
  <si>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</si>
  <si>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</si>
  <si>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</si>
  <si>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</si>
  <si>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</si>
  <si>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</si>
  <si>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</si>
  <si>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</si>
  <si>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</si>
  <si>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</si>
  <si>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</si>
  <si>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</si>
  <si>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</si>
  <si>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</si>
  <si>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</si>
  <si>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</si>
  <si>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</si>
  <si>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</si>
  <si>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</si>
  <si>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</si>
  <si>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</si>
  <si>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</si>
  <si>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9"/>
  </si>
  <si>
    <t>箇所</t>
    <rPh sb="0" eb="2">
      <t>カショ</t>
    </rPh>
    <phoneticPr fontId="4"/>
  </si>
  <si>
    <t>新31-33</t>
    <rPh sb="0" eb="1">
      <t>シン</t>
    </rPh>
    <phoneticPr fontId="4"/>
  </si>
  <si>
    <t>洋上風力発電の促進を目的とした洋上風力発電のエリアの調査に限り実施していることから妥当である。</t>
    <rPh sb="0" eb="2">
      <t>ヨウジョウ</t>
    </rPh>
    <rPh sb="2" eb="4">
      <t>フウリョク</t>
    </rPh>
    <rPh sb="4" eb="6">
      <t>ハツデン</t>
    </rPh>
    <rPh sb="7" eb="9">
      <t>ソクシン</t>
    </rPh>
    <rPh sb="10" eb="12">
      <t>モクテキ</t>
    </rPh>
    <rPh sb="15" eb="17">
      <t>ヨウジョウ</t>
    </rPh>
    <rPh sb="17" eb="19">
      <t>フウリョク</t>
    </rPh>
    <rPh sb="19" eb="21">
      <t>ハツデン</t>
    </rPh>
    <rPh sb="26" eb="28">
      <t>チョウサ</t>
    </rPh>
    <rPh sb="29" eb="30">
      <t>カギ</t>
    </rPh>
    <rPh sb="31" eb="33">
      <t>ジッシ</t>
    </rPh>
    <rPh sb="41" eb="43">
      <t>ダトウ</t>
    </rPh>
    <phoneticPr fontId="4"/>
  </si>
  <si>
    <t>洋上風力発電のエリアの調査を着実に実施しており、活動実績は見込みに見合ったものである。</t>
    <rPh sb="14" eb="16">
      <t>チャクジツ</t>
    </rPh>
    <rPh sb="17" eb="19">
      <t>ジッシ</t>
    </rPh>
    <rPh sb="24" eb="26">
      <t>カツドウ</t>
    </rPh>
    <rPh sb="26" eb="28">
      <t>ジッセキ</t>
    </rPh>
    <rPh sb="29" eb="31">
      <t>ミコ</t>
    </rPh>
    <rPh sb="33" eb="35">
      <t>ミア</t>
    </rPh>
    <phoneticPr fontId="4"/>
  </si>
  <si>
    <t>有</t>
  </si>
  <si>
    <t>無</t>
  </si>
  <si>
    <t>－</t>
    <phoneticPr fontId="4"/>
  </si>
  <si>
    <t>洋上風力発電の導入促進に向けた海底地盤調査検討業務</t>
    <phoneticPr fontId="4"/>
  </si>
  <si>
    <t>一般海域における洋上風力発電設備に関する技術基準の策定に関する検討業務等</t>
    <rPh sb="35" eb="36">
      <t>トウ</t>
    </rPh>
    <phoneticPr fontId="4"/>
  </si>
  <si>
    <t>洋上風力発電施設検討委員会　令和元年度第1回施工技術ワーキンググループ運営補助業務</t>
    <phoneticPr fontId="4"/>
  </si>
  <si>
    <t>-</t>
    <phoneticPr fontId="4"/>
  </si>
  <si>
    <t>-</t>
    <phoneticPr fontId="4"/>
  </si>
  <si>
    <t>共同提案体
（一社）海洋調査協会・（一財）沿岸技術研究センター</t>
    <phoneticPr fontId="4"/>
  </si>
  <si>
    <t>調査費</t>
    <rPh sb="0" eb="3">
      <t>チョウサヒ</t>
    </rPh>
    <phoneticPr fontId="4"/>
  </si>
  <si>
    <t>洋上風力発電の導入促進に向けた海底地盤調査検討業務</t>
    <phoneticPr fontId="4"/>
  </si>
  <si>
    <t>（一財）沿岸技術研究センター</t>
    <phoneticPr fontId="4"/>
  </si>
  <si>
    <t>（一財）港湾空港総合技術センター</t>
    <phoneticPr fontId="4"/>
  </si>
  <si>
    <t>A.共同提案体
（一社）海洋調査協会・（一財）沿岸技術研究センター</t>
    <phoneticPr fontId="4"/>
  </si>
  <si>
    <t>職員旅費</t>
    <rPh sb="0" eb="2">
      <t>ショクイン</t>
    </rPh>
    <rPh sb="2" eb="4">
      <t>リョヒ</t>
    </rPh>
    <phoneticPr fontId="4"/>
  </si>
  <si>
    <t>本事業は、洋上風力発電の促進のため一般海域における洋上風力発電のエリアの指定のための調査、エリア指定後の管理を行うことを目的としている。エリア指定のための調査については、透明性、競争性を有する契約により経費縮減を図るため、引き続き全ての案件で、競争性のある契約方式により実施する。</t>
    <rPh sb="0" eb="1">
      <t>ホン</t>
    </rPh>
    <rPh sb="60" eb="62">
      <t>モクテキ</t>
    </rPh>
    <rPh sb="71" eb="73">
      <t>シテイ</t>
    </rPh>
    <rPh sb="77" eb="79">
      <t>チョウサ</t>
    </rPh>
    <rPh sb="85" eb="88">
      <t>トウメイセイ</t>
    </rPh>
    <rPh sb="89" eb="92">
      <t>キョウソウセイ</t>
    </rPh>
    <rPh sb="93" eb="94">
      <t>ユウ</t>
    </rPh>
    <rPh sb="96" eb="98">
      <t>ケイヤク</t>
    </rPh>
    <rPh sb="101" eb="103">
      <t>ケイヒ</t>
    </rPh>
    <rPh sb="103" eb="105">
      <t>シュクゲン</t>
    </rPh>
    <rPh sb="106" eb="107">
      <t>ハカ</t>
    </rPh>
    <rPh sb="111" eb="112">
      <t>ヒ</t>
    </rPh>
    <rPh sb="113" eb="114">
      <t>ツヅ</t>
    </rPh>
    <rPh sb="115" eb="116">
      <t>スベ</t>
    </rPh>
    <rPh sb="118" eb="120">
      <t>アンケン</t>
    </rPh>
    <rPh sb="122" eb="125">
      <t>キョウソウセイ</t>
    </rPh>
    <rPh sb="128" eb="130">
      <t>ケイヤク</t>
    </rPh>
    <rPh sb="130" eb="132">
      <t>ホウシキ</t>
    </rPh>
    <rPh sb="135" eb="137">
      <t>ジッシ</t>
    </rPh>
    <phoneticPr fontId="4"/>
  </si>
  <si>
    <t>調査結果については事業者へ提供しており、事業者の事業計画策定に活用されている。</t>
    <rPh sb="0" eb="2">
      <t>チョウサ</t>
    </rPh>
    <rPh sb="2" eb="4">
      <t>ケッカ</t>
    </rPh>
    <rPh sb="9" eb="12">
      <t>ジギョウシャ</t>
    </rPh>
    <rPh sb="13" eb="15">
      <t>テイキョウ</t>
    </rPh>
    <rPh sb="20" eb="23">
      <t>ジギョウシャ</t>
    </rPh>
    <rPh sb="24" eb="26">
      <t>ジギョウ</t>
    </rPh>
    <rPh sb="26" eb="28">
      <t>ケイカク</t>
    </rPh>
    <rPh sb="28" eb="30">
      <t>サクテイ</t>
    </rPh>
    <rPh sb="31" eb="33">
      <t>カツヨウ</t>
    </rPh>
    <phoneticPr fontId="4"/>
  </si>
  <si>
    <t>協議会の構成員の調整、また協議会での漁業者や地元市町村等の意見集約が難航し、進捗に遅れが生じたもの。</t>
    <rPh sb="0" eb="3">
      <t>キョウギカイ</t>
    </rPh>
    <rPh sb="4" eb="7">
      <t>コウセイイン</t>
    </rPh>
    <rPh sb="8" eb="10">
      <t>チョウセイ</t>
    </rPh>
    <rPh sb="13" eb="16">
      <t>キョウギカイ</t>
    </rPh>
    <rPh sb="18" eb="21">
      <t>ギョギョウシャ</t>
    </rPh>
    <rPh sb="22" eb="24">
      <t>ジモト</t>
    </rPh>
    <rPh sb="24" eb="27">
      <t>シチョウソン</t>
    </rPh>
    <rPh sb="27" eb="28">
      <t>トウ</t>
    </rPh>
    <rPh sb="29" eb="31">
      <t>イケン</t>
    </rPh>
    <rPh sb="31" eb="33">
      <t>シュウヤク</t>
    </rPh>
    <rPh sb="34" eb="36">
      <t>ナンコウ</t>
    </rPh>
    <rPh sb="38" eb="40">
      <t>シンチョク</t>
    </rPh>
    <rPh sb="41" eb="42">
      <t>オク</t>
    </rPh>
    <rPh sb="44" eb="45">
      <t>ショウ</t>
    </rPh>
    <phoneticPr fontId="4"/>
  </si>
  <si>
    <t>百万円／箇所</t>
    <rPh sb="0" eb="1">
      <t>ヒャク</t>
    </rPh>
    <rPh sb="1" eb="3">
      <t>マンエン</t>
    </rPh>
    <rPh sb="4" eb="6">
      <t>カショ</t>
    </rPh>
    <phoneticPr fontId="4"/>
  </si>
  <si>
    <t>X/Y</t>
    <phoneticPr fontId="4"/>
  </si>
  <si>
    <t>X：執行額（百万円）／Y：調査を行った海域数（箇所）　　　　　　　　　　　　　　</t>
    <rPh sb="2" eb="4">
      <t>シッコウ</t>
    </rPh>
    <rPh sb="4" eb="5">
      <t>ガク</t>
    </rPh>
    <rPh sb="6" eb="8">
      <t>ヒャクマン</t>
    </rPh>
    <rPh sb="8" eb="9">
      <t>エン</t>
    </rPh>
    <rPh sb="13" eb="15">
      <t>チョウサ</t>
    </rPh>
    <rPh sb="16" eb="17">
      <t>オコナ</t>
    </rPh>
    <rPh sb="19" eb="21">
      <t>カイイキ</t>
    </rPh>
    <rPh sb="21" eb="22">
      <t>スウ</t>
    </rPh>
    <rPh sb="23" eb="25">
      <t>カショ</t>
    </rPh>
    <phoneticPr fontId="4"/>
  </si>
  <si>
    <t>243/4</t>
    <phoneticPr fontId="4"/>
  </si>
  <si>
    <t>421/4</t>
    <phoneticPr fontId="4"/>
  </si>
  <si>
    <t>入札・契約手続きの透明性・競争性の確保に努めており、支
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8" eb="30">
      <t>デサキ</t>
    </rPh>
    <rPh sb="31" eb="33">
      <t>キョウソウ</t>
    </rPh>
    <rPh sb="33" eb="35">
      <t>ニュウサツ</t>
    </rPh>
    <rPh sb="38" eb="40">
      <t>センテイ</t>
    </rPh>
    <phoneticPr fontId="5"/>
  </si>
  <si>
    <t>室長　大岡 秀哉</t>
    <rPh sb="0" eb="2">
      <t>シツチョウ</t>
    </rPh>
    <phoneticPr fontId="28"/>
  </si>
  <si>
    <t>国の事業として妥当である。令和2年度（見込）の単位コストが令和元年度から大幅に上昇している。随意契約（企画競争）の応募者が1社となっている。これらについて調査し、改善が必要ではないか。効率的で効果的に事業を推進するように努めていただきたい。</t>
    <rPh sb="0" eb="1">
      <t>クニ</t>
    </rPh>
    <rPh sb="2" eb="4">
      <t>ジギョウ</t>
    </rPh>
    <rPh sb="7" eb="9">
      <t>ダトウ</t>
    </rPh>
    <rPh sb="13" eb="15">
      <t>レイワ</t>
    </rPh>
    <rPh sb="16" eb="18">
      <t>ネンド</t>
    </rPh>
    <rPh sb="19" eb="21">
      <t>ミコ</t>
    </rPh>
    <rPh sb="23" eb="25">
      <t>タンイ</t>
    </rPh>
    <rPh sb="29" eb="31">
      <t>レイワ</t>
    </rPh>
    <rPh sb="31" eb="33">
      <t>ガンネン</t>
    </rPh>
    <rPh sb="33" eb="34">
      <t>ド</t>
    </rPh>
    <rPh sb="36" eb="38">
      <t>オオハバ</t>
    </rPh>
    <rPh sb="46" eb="48">
      <t>ズイイ</t>
    </rPh>
    <rPh sb="48" eb="50">
      <t>ケイヤク</t>
    </rPh>
    <rPh sb="51" eb="53">
      <t>キカク</t>
    </rPh>
    <rPh sb="53" eb="55">
      <t>キョウソウ</t>
    </rPh>
    <rPh sb="57" eb="60">
      <t>オウボシャ</t>
    </rPh>
    <rPh sb="62" eb="63">
      <t>シャ</t>
    </rPh>
    <rPh sb="77" eb="79">
      <t>チョウサ</t>
    </rPh>
    <rPh sb="81" eb="83">
      <t>カイゼン</t>
    </rPh>
    <rPh sb="84" eb="86">
      <t>ヒツヨウ</t>
    </rPh>
    <rPh sb="92" eb="95">
      <t>コウリツテキ</t>
    </rPh>
    <rPh sb="96" eb="99">
      <t>コウカテキ</t>
    </rPh>
    <rPh sb="100" eb="102">
      <t>ジギョウ</t>
    </rPh>
    <rPh sb="103" eb="105">
      <t>スイシン</t>
    </rPh>
    <rPh sb="110" eb="111">
      <t>ツト</t>
    </rPh>
    <phoneticPr fontId="4"/>
  </si>
  <si>
    <t>外部有識者の所見を踏まえ、企画競争の要件等の見直し等の検討を含め調達の競争性を確保し、コスト削減に努めるとともに、計画的な事業執行に努められたい。</t>
    <phoneticPr fontId="4"/>
  </si>
  <si>
    <t>-</t>
    <phoneticPr fontId="4"/>
  </si>
  <si>
    <t>外部有識者の所見を踏まえ、企画競争の要件の見直し等を検討するとともに、引き続きコスト削減に取り組んでいく。</t>
    <rPh sb="0" eb="2">
      <t>ガイブ</t>
    </rPh>
    <rPh sb="2" eb="5">
      <t>ユウシキシャ</t>
    </rPh>
    <rPh sb="6" eb="8">
      <t>ショケン</t>
    </rPh>
    <rPh sb="9" eb="10">
      <t>フ</t>
    </rPh>
    <rPh sb="13" eb="15">
      <t>キカク</t>
    </rPh>
    <rPh sb="24" eb="25">
      <t>トウ</t>
    </rPh>
    <rPh sb="35" eb="36">
      <t>ヒ</t>
    </rPh>
    <rPh sb="37" eb="38">
      <t>ツヅ</t>
    </rPh>
    <rPh sb="42" eb="44">
      <t>サクゲン</t>
    </rPh>
    <rPh sb="45" eb="46">
      <t>ト</t>
    </rPh>
    <rPh sb="47" eb="48">
      <t>ク</t>
    </rPh>
    <phoneticPr fontId="4"/>
  </si>
  <si>
    <t>・海洋基本計画（平成30年5月閣議決定）
・エネルギー基本計画（平成30年7月閣議決定）
・成長戦略フォローアップ （令和2年7月閣議決定）
・経済財政運営と改革の基本方針2020 ～危機の克服、そして新しい未来へ～ （令和2年7月閣議決定）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phoneticPr fontId="4"/>
  </si>
  <si>
    <t>成長戦略フォローアップにおいて、洋上電力発電に不可欠な基地港湾の2020年度内の指定を目指すとともに、2021年度までに安全指針を策定することとされている。
また、エネルギー基本計画において、地域との共生を図る海域利用のルール整備や系統制約、基地港湾への対応、関連手続きの迅速化と価格入札も組み合わせた洋上風力発電の導入促進策を講じていくとされている。これらから、洋上風力発電を促進するため、一般海域における洋上風力発電のエリアの指定のための調査、エリア指定後の管理を行うことは、国民や社会のニーズを的確に反映している。</t>
    <rPh sb="0" eb="2">
      <t>セイチョウ</t>
    </rPh>
    <rPh sb="2" eb="4">
      <t>センリャク</t>
    </rPh>
    <rPh sb="16" eb="18">
      <t>ヨウジョウ</t>
    </rPh>
    <rPh sb="18" eb="20">
      <t>デンリョク</t>
    </rPh>
    <rPh sb="20" eb="22">
      <t>ハツデン</t>
    </rPh>
    <rPh sb="23" eb="26">
      <t>フカケツ</t>
    </rPh>
    <rPh sb="27" eb="29">
      <t>キチ</t>
    </rPh>
    <rPh sb="29" eb="31">
      <t>コウワン</t>
    </rPh>
    <rPh sb="36" eb="37">
      <t>ネン</t>
    </rPh>
    <rPh sb="37" eb="38">
      <t>ド</t>
    </rPh>
    <rPh sb="38" eb="39">
      <t>ナイ</t>
    </rPh>
    <rPh sb="40" eb="42">
      <t>シテイ</t>
    </rPh>
    <rPh sb="43" eb="45">
      <t>メザ</t>
    </rPh>
    <rPh sb="55" eb="56">
      <t>ネン</t>
    </rPh>
    <rPh sb="56" eb="57">
      <t>ド</t>
    </rPh>
    <rPh sb="60" eb="62">
      <t>アンゼン</t>
    </rPh>
    <rPh sb="62" eb="64">
      <t>シシン</t>
    </rPh>
    <rPh sb="65" eb="67">
      <t>サクテイ</t>
    </rPh>
    <rPh sb="182" eb="188">
      <t>ヨウジョウフウリョクハツデン</t>
    </rPh>
    <rPh sb="189" eb="191">
      <t>ソクシン</t>
    </rPh>
    <rPh sb="196" eb="198">
      <t>イッパン</t>
    </rPh>
    <rPh sb="198" eb="200">
      <t>カイイキ</t>
    </rPh>
    <rPh sb="227" eb="230">
      <t>シテイゴ</t>
    </rPh>
    <rPh sb="231" eb="233">
      <t>カンリ</t>
    </rPh>
    <rPh sb="234" eb="235">
      <t>オコナ</t>
    </rPh>
    <rPh sb="240" eb="242">
      <t>コクミン</t>
    </rPh>
    <rPh sb="243" eb="245">
      <t>シャカイ</t>
    </rPh>
    <rPh sb="250" eb="252">
      <t>テキカク</t>
    </rPh>
    <rPh sb="253" eb="255">
      <t>ハンエイ</t>
    </rPh>
    <phoneticPr fontId="4"/>
  </si>
  <si>
    <t>一般海域において洋上風力発電の円滑な導入を図るためには、一般海域におけるエリアの指定のための調査を行うことが不可欠である。また、経済財政運営と改革の基本方針2020～危機の克服、そして新しい未来へ～において、再生可能エネルギーについて、主力電源化を目指し、国民負担の抑制を図りながら最大限の導入を促すとされていることから、当該事業の優先度は高い。</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161" eb="163">
      <t>トウガイ</t>
    </rPh>
    <rPh sb="163" eb="165">
      <t>ジギョウ</t>
    </rPh>
    <rPh sb="166" eb="169">
      <t>ユウセンド</t>
    </rPh>
    <rPh sb="170" eb="17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</si>
</sst>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b/>
      <sz val="1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179295</xdr:colOff>
      <xdr:row>740</xdr:row>
      <xdr:rowOff>212912</xdr:rowOff>
    </xdr:from>
    <xdr:to>
      <xdr:col>43</xdr:col>
      <xdr:colOff>64576</xdr:colOff>
      <xdr:row>756</xdr:row>
      <xdr:rowOff>324565</xdr:rowOff>
    </xdr:to>
    <xdr:pic>
      <xdr:nvPicPr>
        <xdr:cNvPr id="5" name="図 4"/>
        <xdr:cNvPicPr>
          <a:picLocks noChangeAspect="1"/>
        </xdr:cNvPicPr>
      </xdr:nvPicPr>
      <xdr:blipFill>
        <a:blip xmlns:r="http://schemas.openxmlformats.org/officeDocument/2006/relationships" r:embed="rId1"/>
        <a:stretch>
          <a:fillRect/>
        </a:stretch>
      </xdr:blipFill>
      <xdr:spPr>
        <a:xfrm>
          <a:off x="2196354" y="40576500"/>
          <a:ext cx="6541575" cy="56697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52" zoomScale="85" zoomScaleNormal="75" zoomScaleSheetLayoutView="85" workbookViewId="0">
      <selection activeCell="BA745" sqref="BA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35</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238</v>
      </c>
      <c r="AK3" s="881"/>
      <c r="AL3" s="881"/>
      <c r="AM3" s="881"/>
      <c r="AN3" s="881"/>
      <c r="AO3" s="881"/>
      <c r="AP3" s="881"/>
      <c r="AQ3" s="881"/>
      <c r="AR3" s="881"/>
      <c r="AS3" s="881"/>
      <c r="AT3" s="881"/>
      <c r="AU3" s="881"/>
      <c r="AV3" s="881"/>
      <c r="AW3" s="881"/>
      <c r="AX3" s="43" t="s">
        <v>11</v>
      </c>
    </row>
    <row r="4" spans="1:50" ht="24.75" customHeight="1" x14ac:dyDescent="0.15">
      <c r="A4" s="882" t="s">
        <v>44</v>
      </c>
      <c r="B4" s="883"/>
      <c r="C4" s="883"/>
      <c r="D4" s="883"/>
      <c r="E4" s="883"/>
      <c r="F4" s="883"/>
      <c r="G4" s="884" t="s">
        <v>240</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254</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114</v>
      </c>
      <c r="B5" s="894"/>
      <c r="C5" s="894"/>
      <c r="D5" s="894"/>
      <c r="E5" s="894"/>
      <c r="F5" s="895"/>
      <c r="G5" s="896" t="s">
        <v>65</v>
      </c>
      <c r="H5" s="897"/>
      <c r="I5" s="897"/>
      <c r="J5" s="897"/>
      <c r="K5" s="897"/>
      <c r="L5" s="897"/>
      <c r="M5" s="898" t="s">
        <v>112</v>
      </c>
      <c r="N5" s="899"/>
      <c r="O5" s="899"/>
      <c r="P5" s="899"/>
      <c r="Q5" s="899"/>
      <c r="R5" s="900"/>
      <c r="S5" s="901" t="s">
        <v>28</v>
      </c>
      <c r="T5" s="897"/>
      <c r="U5" s="897"/>
      <c r="V5" s="897"/>
      <c r="W5" s="897"/>
      <c r="X5" s="902"/>
      <c r="Y5" s="903" t="s">
        <v>24</v>
      </c>
      <c r="Z5" s="720"/>
      <c r="AA5" s="720"/>
      <c r="AB5" s="720"/>
      <c r="AC5" s="720"/>
      <c r="AD5" s="721"/>
      <c r="AE5" s="904" t="s">
        <v>111</v>
      </c>
      <c r="AF5" s="904"/>
      <c r="AG5" s="904"/>
      <c r="AH5" s="904"/>
      <c r="AI5" s="904"/>
      <c r="AJ5" s="904"/>
      <c r="AK5" s="904"/>
      <c r="AL5" s="904"/>
      <c r="AM5" s="904"/>
      <c r="AN5" s="904"/>
      <c r="AO5" s="904"/>
      <c r="AP5" s="905"/>
      <c r="AQ5" s="906" t="s">
        <v>510</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108" customHeight="1" x14ac:dyDescent="0.15">
      <c r="A7" s="843" t="s">
        <v>1</v>
      </c>
      <c r="B7" s="844"/>
      <c r="C7" s="844"/>
      <c r="D7" s="844"/>
      <c r="E7" s="844"/>
      <c r="F7" s="845"/>
      <c r="G7" s="846" t="s">
        <v>60</v>
      </c>
      <c r="H7" s="757"/>
      <c r="I7" s="757"/>
      <c r="J7" s="757"/>
      <c r="K7" s="757"/>
      <c r="L7" s="757"/>
      <c r="M7" s="757"/>
      <c r="N7" s="757"/>
      <c r="O7" s="757"/>
      <c r="P7" s="757"/>
      <c r="Q7" s="757"/>
      <c r="R7" s="757"/>
      <c r="S7" s="757"/>
      <c r="T7" s="757"/>
      <c r="U7" s="757"/>
      <c r="V7" s="757"/>
      <c r="W7" s="757"/>
      <c r="X7" s="758"/>
      <c r="Y7" s="847" t="s">
        <v>219</v>
      </c>
      <c r="Z7" s="260"/>
      <c r="AA7" s="260"/>
      <c r="AB7" s="260"/>
      <c r="AC7" s="260"/>
      <c r="AD7" s="848"/>
      <c r="AE7" s="849" t="s">
        <v>515</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291</v>
      </c>
      <c r="B8" s="844"/>
      <c r="C8" s="844"/>
      <c r="D8" s="844"/>
      <c r="E8" s="844"/>
      <c r="F8" s="845"/>
      <c r="G8" s="852" t="str">
        <f>入力規則等!A27</f>
        <v>海洋政策</v>
      </c>
      <c r="H8" s="853"/>
      <c r="I8" s="853"/>
      <c r="J8" s="853"/>
      <c r="K8" s="853"/>
      <c r="L8" s="853"/>
      <c r="M8" s="853"/>
      <c r="N8" s="853"/>
      <c r="O8" s="853"/>
      <c r="P8" s="853"/>
      <c r="Q8" s="853"/>
      <c r="R8" s="853"/>
      <c r="S8" s="853"/>
      <c r="T8" s="853"/>
      <c r="U8" s="853"/>
      <c r="V8" s="853"/>
      <c r="W8" s="853"/>
      <c r="X8" s="854"/>
      <c r="Y8" s="855" t="s">
        <v>293</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67</v>
      </c>
      <c r="B9" s="117"/>
      <c r="C9" s="117"/>
      <c r="D9" s="117"/>
      <c r="E9" s="117"/>
      <c r="F9" s="117"/>
      <c r="G9" s="860" t="s">
        <v>243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75</v>
      </c>
      <c r="B10" s="864"/>
      <c r="C10" s="864"/>
      <c r="D10" s="864"/>
      <c r="E10" s="864"/>
      <c r="F10" s="864"/>
      <c r="G10" s="865" t="s">
        <v>348</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17</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270" t="s">
        <v>152</v>
      </c>
      <c r="Q12" s="271"/>
      <c r="R12" s="271"/>
      <c r="S12" s="271"/>
      <c r="T12" s="271"/>
      <c r="U12" s="271"/>
      <c r="V12" s="272"/>
      <c r="W12" s="270" t="s">
        <v>379</v>
      </c>
      <c r="X12" s="271"/>
      <c r="Y12" s="271"/>
      <c r="Z12" s="271"/>
      <c r="AA12" s="271"/>
      <c r="AB12" s="271"/>
      <c r="AC12" s="272"/>
      <c r="AD12" s="270" t="s">
        <v>66</v>
      </c>
      <c r="AE12" s="271"/>
      <c r="AF12" s="271"/>
      <c r="AG12" s="271"/>
      <c r="AH12" s="271"/>
      <c r="AI12" s="271"/>
      <c r="AJ12" s="272"/>
      <c r="AK12" s="270" t="s">
        <v>323</v>
      </c>
      <c r="AL12" s="271"/>
      <c r="AM12" s="271"/>
      <c r="AN12" s="271"/>
      <c r="AO12" s="271"/>
      <c r="AP12" s="271"/>
      <c r="AQ12" s="272"/>
      <c r="AR12" s="270" t="s">
        <v>396</v>
      </c>
      <c r="AS12" s="271"/>
      <c r="AT12" s="271"/>
      <c r="AU12" s="271"/>
      <c r="AV12" s="271"/>
      <c r="AW12" s="271"/>
      <c r="AX12" s="874"/>
    </row>
    <row r="13" spans="1:50" ht="21" customHeight="1" x14ac:dyDescent="0.15">
      <c r="A13" s="76"/>
      <c r="B13" s="77"/>
      <c r="C13" s="77"/>
      <c r="D13" s="77"/>
      <c r="E13" s="77"/>
      <c r="F13" s="78"/>
      <c r="G13" s="429" t="s">
        <v>4</v>
      </c>
      <c r="H13" s="430"/>
      <c r="I13" s="831" t="s">
        <v>14</v>
      </c>
      <c r="J13" s="832"/>
      <c r="K13" s="832"/>
      <c r="L13" s="832"/>
      <c r="M13" s="832"/>
      <c r="N13" s="832"/>
      <c r="O13" s="833"/>
      <c r="P13" s="788" t="s">
        <v>391</v>
      </c>
      <c r="Q13" s="789"/>
      <c r="R13" s="789"/>
      <c r="S13" s="789"/>
      <c r="T13" s="789"/>
      <c r="U13" s="789"/>
      <c r="V13" s="790"/>
      <c r="W13" s="788" t="s">
        <v>391</v>
      </c>
      <c r="X13" s="789"/>
      <c r="Y13" s="789"/>
      <c r="Z13" s="789"/>
      <c r="AA13" s="789"/>
      <c r="AB13" s="789"/>
      <c r="AC13" s="790"/>
      <c r="AD13" s="788">
        <v>327</v>
      </c>
      <c r="AE13" s="789"/>
      <c r="AF13" s="789"/>
      <c r="AG13" s="789"/>
      <c r="AH13" s="789"/>
      <c r="AI13" s="789"/>
      <c r="AJ13" s="790"/>
      <c r="AK13" s="788">
        <v>337</v>
      </c>
      <c r="AL13" s="789"/>
      <c r="AM13" s="789"/>
      <c r="AN13" s="789"/>
      <c r="AO13" s="789"/>
      <c r="AP13" s="789"/>
      <c r="AQ13" s="790"/>
      <c r="AR13" s="803">
        <v>593</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391</v>
      </c>
      <c r="Q14" s="789"/>
      <c r="R14" s="789"/>
      <c r="S14" s="789"/>
      <c r="T14" s="789"/>
      <c r="U14" s="789"/>
      <c r="V14" s="790"/>
      <c r="W14" s="788" t="s">
        <v>391</v>
      </c>
      <c r="X14" s="789"/>
      <c r="Y14" s="789"/>
      <c r="Z14" s="789"/>
      <c r="AA14" s="789"/>
      <c r="AB14" s="789"/>
      <c r="AC14" s="790"/>
      <c r="AD14" s="788" t="s">
        <v>391</v>
      </c>
      <c r="AE14" s="789"/>
      <c r="AF14" s="789"/>
      <c r="AG14" s="789"/>
      <c r="AH14" s="789"/>
      <c r="AI14" s="789"/>
      <c r="AJ14" s="790"/>
      <c r="AK14" s="788" t="s">
        <v>513</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95</v>
      </c>
      <c r="J15" s="818"/>
      <c r="K15" s="818"/>
      <c r="L15" s="818"/>
      <c r="M15" s="818"/>
      <c r="N15" s="818"/>
      <c r="O15" s="819"/>
      <c r="P15" s="788" t="s">
        <v>391</v>
      </c>
      <c r="Q15" s="789"/>
      <c r="R15" s="789"/>
      <c r="S15" s="789"/>
      <c r="T15" s="789"/>
      <c r="U15" s="789"/>
      <c r="V15" s="790"/>
      <c r="W15" s="788" t="s">
        <v>391</v>
      </c>
      <c r="X15" s="789"/>
      <c r="Y15" s="789"/>
      <c r="Z15" s="789"/>
      <c r="AA15" s="789"/>
      <c r="AB15" s="789"/>
      <c r="AC15" s="790"/>
      <c r="AD15" s="788" t="s">
        <v>391</v>
      </c>
      <c r="AE15" s="789"/>
      <c r="AF15" s="789"/>
      <c r="AG15" s="789"/>
      <c r="AH15" s="789"/>
      <c r="AI15" s="789"/>
      <c r="AJ15" s="790"/>
      <c r="AK15" s="788">
        <v>84</v>
      </c>
      <c r="AL15" s="789"/>
      <c r="AM15" s="789"/>
      <c r="AN15" s="789"/>
      <c r="AO15" s="789"/>
      <c r="AP15" s="789"/>
      <c r="AQ15" s="790"/>
      <c r="AR15" s="788" t="s">
        <v>513</v>
      </c>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391</v>
      </c>
      <c r="Q16" s="789"/>
      <c r="R16" s="789"/>
      <c r="S16" s="789"/>
      <c r="T16" s="789"/>
      <c r="U16" s="789"/>
      <c r="V16" s="790"/>
      <c r="W16" s="788" t="s">
        <v>391</v>
      </c>
      <c r="X16" s="789"/>
      <c r="Y16" s="789"/>
      <c r="Z16" s="789"/>
      <c r="AA16" s="789"/>
      <c r="AB16" s="789"/>
      <c r="AC16" s="790"/>
      <c r="AD16" s="788">
        <v>-84</v>
      </c>
      <c r="AE16" s="789"/>
      <c r="AF16" s="789"/>
      <c r="AG16" s="789"/>
      <c r="AH16" s="789"/>
      <c r="AI16" s="789"/>
      <c r="AJ16" s="790"/>
      <c r="AK16" s="788" t="s">
        <v>513</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105</v>
      </c>
      <c r="J17" s="823"/>
      <c r="K17" s="823"/>
      <c r="L17" s="823"/>
      <c r="M17" s="823"/>
      <c r="N17" s="823"/>
      <c r="O17" s="824"/>
      <c r="P17" s="788" t="s">
        <v>391</v>
      </c>
      <c r="Q17" s="789"/>
      <c r="R17" s="789"/>
      <c r="S17" s="789"/>
      <c r="T17" s="789"/>
      <c r="U17" s="789"/>
      <c r="V17" s="790"/>
      <c r="W17" s="788" t="s">
        <v>391</v>
      </c>
      <c r="X17" s="789"/>
      <c r="Y17" s="789"/>
      <c r="Z17" s="789"/>
      <c r="AA17" s="789"/>
      <c r="AB17" s="789"/>
      <c r="AC17" s="790"/>
      <c r="AD17" s="788" t="s">
        <v>391</v>
      </c>
      <c r="AE17" s="789"/>
      <c r="AF17" s="789"/>
      <c r="AG17" s="789"/>
      <c r="AH17" s="789"/>
      <c r="AI17" s="789"/>
      <c r="AJ17" s="790"/>
      <c r="AK17" s="788" t="s">
        <v>513</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63</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243</v>
      </c>
      <c r="AE18" s="785"/>
      <c r="AF18" s="785"/>
      <c r="AG18" s="785"/>
      <c r="AH18" s="785"/>
      <c r="AI18" s="785"/>
      <c r="AJ18" s="786"/>
      <c r="AK18" s="784">
        <f>SUM(AK13:AQ17)</f>
        <v>421</v>
      </c>
      <c r="AL18" s="785"/>
      <c r="AM18" s="785"/>
      <c r="AN18" s="785"/>
      <c r="AO18" s="785"/>
      <c r="AP18" s="785"/>
      <c r="AQ18" s="786"/>
      <c r="AR18" s="784">
        <f>SUM(AR13:AX17)</f>
        <v>593</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t="s">
        <v>391</v>
      </c>
      <c r="Q19" s="789"/>
      <c r="R19" s="789"/>
      <c r="S19" s="789"/>
      <c r="T19" s="789"/>
      <c r="U19" s="789"/>
      <c r="V19" s="790"/>
      <c r="W19" s="788" t="s">
        <v>391</v>
      </c>
      <c r="X19" s="789"/>
      <c r="Y19" s="789"/>
      <c r="Z19" s="789"/>
      <c r="AA19" s="789"/>
      <c r="AB19" s="789"/>
      <c r="AC19" s="790"/>
      <c r="AD19" s="788">
        <v>243</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35</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352</v>
      </c>
      <c r="H21" s="816"/>
      <c r="I21" s="816"/>
      <c r="J21" s="816"/>
      <c r="K21" s="816"/>
      <c r="L21" s="816"/>
      <c r="M21" s="816"/>
      <c r="N21" s="816"/>
      <c r="O21" s="816"/>
      <c r="P21" s="813" t="e">
        <f>IF(P19=0,"-",SUM(P19)/SUM(P13,P14))</f>
        <v>#DIV/0!</v>
      </c>
      <c r="Q21" s="813"/>
      <c r="R21" s="813"/>
      <c r="S21" s="813"/>
      <c r="T21" s="813"/>
      <c r="U21" s="813"/>
      <c r="V21" s="813"/>
      <c r="W21" s="813" t="e">
        <f>IF(W19=0,"-",SUM(W19)/SUM(W13,W14))</f>
        <v>#DIV/0!</v>
      </c>
      <c r="X21" s="813"/>
      <c r="Y21" s="813"/>
      <c r="Z21" s="813"/>
      <c r="AA21" s="813"/>
      <c r="AB21" s="813"/>
      <c r="AC21" s="813"/>
      <c r="AD21" s="813">
        <f>IF(AD19=0,"-",SUM(AD19)/SUM(AD13,AD14))</f>
        <v>0.74311926605504586</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398</v>
      </c>
      <c r="B22" s="120"/>
      <c r="C22" s="120"/>
      <c r="D22" s="120"/>
      <c r="E22" s="120"/>
      <c r="F22" s="121"/>
      <c r="G22" s="798" t="s">
        <v>204</v>
      </c>
      <c r="H22" s="188"/>
      <c r="I22" s="188"/>
      <c r="J22" s="188"/>
      <c r="K22" s="188"/>
      <c r="L22" s="188"/>
      <c r="M22" s="188"/>
      <c r="N22" s="188"/>
      <c r="O22" s="189"/>
      <c r="P22" s="187" t="s">
        <v>377</v>
      </c>
      <c r="Q22" s="188"/>
      <c r="R22" s="188"/>
      <c r="S22" s="188"/>
      <c r="T22" s="188"/>
      <c r="U22" s="188"/>
      <c r="V22" s="189"/>
      <c r="W22" s="187" t="s">
        <v>400</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88</v>
      </c>
      <c r="H23" s="801"/>
      <c r="I23" s="801"/>
      <c r="J23" s="801"/>
      <c r="K23" s="801"/>
      <c r="L23" s="801"/>
      <c r="M23" s="801"/>
      <c r="N23" s="801"/>
      <c r="O23" s="802"/>
      <c r="P23" s="803">
        <v>335</v>
      </c>
      <c r="Q23" s="804"/>
      <c r="R23" s="804"/>
      <c r="S23" s="804"/>
      <c r="T23" s="804"/>
      <c r="U23" s="804"/>
      <c r="V23" s="805"/>
      <c r="W23" s="803">
        <v>590</v>
      </c>
      <c r="X23" s="804"/>
      <c r="Y23" s="804"/>
      <c r="Z23" s="804"/>
      <c r="AA23" s="804"/>
      <c r="AB23" s="804"/>
      <c r="AC23" s="805"/>
      <c r="AD23" s="128" t="s">
        <v>391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500</v>
      </c>
      <c r="H24" s="807"/>
      <c r="I24" s="807"/>
      <c r="J24" s="807"/>
      <c r="K24" s="807"/>
      <c r="L24" s="807"/>
      <c r="M24" s="807"/>
      <c r="N24" s="807"/>
      <c r="O24" s="808"/>
      <c r="P24" s="788">
        <v>2</v>
      </c>
      <c r="Q24" s="789"/>
      <c r="R24" s="789"/>
      <c r="S24" s="789"/>
      <c r="T24" s="789"/>
      <c r="U24" s="789"/>
      <c r="V24" s="790"/>
      <c r="W24" s="788">
        <v>3</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idden="1" x14ac:dyDescent="0.15">
      <c r="A28" s="122"/>
      <c r="B28" s="123"/>
      <c r="C28" s="123"/>
      <c r="D28" s="123"/>
      <c r="E28" s="123"/>
      <c r="F28" s="124"/>
      <c r="G28" s="781" t="s">
        <v>131</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337</v>
      </c>
      <c r="Q29" s="789"/>
      <c r="R29" s="789"/>
      <c r="S29" s="789"/>
      <c r="T29" s="789"/>
      <c r="U29" s="789"/>
      <c r="V29" s="790"/>
      <c r="W29" s="791">
        <f>AR13</f>
        <v>593</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349</v>
      </c>
      <c r="B30" s="436"/>
      <c r="C30" s="436"/>
      <c r="D30" s="436"/>
      <c r="E30" s="436"/>
      <c r="F30" s="437"/>
      <c r="G30" s="438" t="s">
        <v>175</v>
      </c>
      <c r="H30" s="439"/>
      <c r="I30" s="439"/>
      <c r="J30" s="439"/>
      <c r="K30" s="439"/>
      <c r="L30" s="439"/>
      <c r="M30" s="439"/>
      <c r="N30" s="439"/>
      <c r="O30" s="440"/>
      <c r="P30" s="441" t="s">
        <v>72</v>
      </c>
      <c r="Q30" s="439"/>
      <c r="R30" s="439"/>
      <c r="S30" s="439"/>
      <c r="T30" s="439"/>
      <c r="U30" s="439"/>
      <c r="V30" s="439"/>
      <c r="W30" s="439"/>
      <c r="X30" s="440"/>
      <c r="Y30" s="442"/>
      <c r="Z30" s="443"/>
      <c r="AA30" s="444"/>
      <c r="AB30" s="445" t="s">
        <v>38</v>
      </c>
      <c r="AC30" s="446"/>
      <c r="AD30" s="447"/>
      <c r="AE30" s="445" t="s">
        <v>152</v>
      </c>
      <c r="AF30" s="446"/>
      <c r="AG30" s="446"/>
      <c r="AH30" s="447"/>
      <c r="AI30" s="445" t="s">
        <v>379</v>
      </c>
      <c r="AJ30" s="446"/>
      <c r="AK30" s="446"/>
      <c r="AL30" s="447"/>
      <c r="AM30" s="448" t="s">
        <v>66</v>
      </c>
      <c r="AN30" s="448"/>
      <c r="AO30" s="448"/>
      <c r="AP30" s="445"/>
      <c r="AQ30" s="794" t="s">
        <v>261</v>
      </c>
      <c r="AR30" s="795"/>
      <c r="AS30" s="795"/>
      <c r="AT30" s="796"/>
      <c r="AU30" s="439" t="s">
        <v>203</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391</v>
      </c>
      <c r="AR31" s="194"/>
      <c r="AS31" s="172" t="s">
        <v>262</v>
      </c>
      <c r="AT31" s="173"/>
      <c r="AU31" s="249">
        <v>12</v>
      </c>
      <c r="AV31" s="249"/>
      <c r="AW31" s="313" t="s">
        <v>252</v>
      </c>
      <c r="AX31" s="741"/>
    </row>
    <row r="32" spans="1:50" ht="23.25" customHeight="1" x14ac:dyDescent="0.15">
      <c r="A32" s="367"/>
      <c r="B32" s="365"/>
      <c r="C32" s="365"/>
      <c r="D32" s="365"/>
      <c r="E32" s="365"/>
      <c r="F32" s="366"/>
      <c r="G32" s="358" t="s">
        <v>435</v>
      </c>
      <c r="H32" s="359"/>
      <c r="I32" s="359"/>
      <c r="J32" s="359"/>
      <c r="K32" s="359"/>
      <c r="L32" s="359"/>
      <c r="M32" s="359"/>
      <c r="N32" s="359"/>
      <c r="O32" s="384"/>
      <c r="P32" s="95" t="s">
        <v>435</v>
      </c>
      <c r="Q32" s="95"/>
      <c r="R32" s="95"/>
      <c r="S32" s="95"/>
      <c r="T32" s="95"/>
      <c r="U32" s="95"/>
      <c r="V32" s="95"/>
      <c r="W32" s="95"/>
      <c r="X32" s="182"/>
      <c r="Y32" s="684" t="s">
        <v>42</v>
      </c>
      <c r="Z32" s="776"/>
      <c r="AA32" s="777"/>
      <c r="AB32" s="722" t="s">
        <v>482</v>
      </c>
      <c r="AC32" s="722"/>
      <c r="AD32" s="722"/>
      <c r="AE32" s="329" t="s">
        <v>391</v>
      </c>
      <c r="AF32" s="330"/>
      <c r="AG32" s="330"/>
      <c r="AH32" s="330"/>
      <c r="AI32" s="329" t="s">
        <v>391</v>
      </c>
      <c r="AJ32" s="330"/>
      <c r="AK32" s="330"/>
      <c r="AL32" s="330"/>
      <c r="AM32" s="329" t="s">
        <v>391</v>
      </c>
      <c r="AN32" s="330"/>
      <c r="AO32" s="330"/>
      <c r="AP32" s="330"/>
      <c r="AQ32" s="191" t="s">
        <v>391</v>
      </c>
      <c r="AR32" s="192"/>
      <c r="AS32" s="192"/>
      <c r="AT32" s="193"/>
      <c r="AU32" s="330" t="s">
        <v>391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482</v>
      </c>
      <c r="AC33" s="737"/>
      <c r="AD33" s="737"/>
      <c r="AE33" s="329" t="s">
        <v>391</v>
      </c>
      <c r="AF33" s="330"/>
      <c r="AG33" s="330"/>
      <c r="AH33" s="330"/>
      <c r="AI33" s="329" t="s">
        <v>391</v>
      </c>
      <c r="AJ33" s="330"/>
      <c r="AK33" s="330"/>
      <c r="AL33" s="330"/>
      <c r="AM33" s="329" t="s">
        <v>391</v>
      </c>
      <c r="AN33" s="330"/>
      <c r="AO33" s="330"/>
      <c r="AP33" s="330"/>
      <c r="AQ33" s="191" t="s">
        <v>391</v>
      </c>
      <c r="AR33" s="192"/>
      <c r="AS33" s="192"/>
      <c r="AT33" s="193"/>
      <c r="AU33" s="330">
        <v>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43</v>
      </c>
      <c r="AC34" s="415"/>
      <c r="AD34" s="415"/>
      <c r="AE34" s="329" t="s">
        <v>391</v>
      </c>
      <c r="AF34" s="330"/>
      <c r="AG34" s="330"/>
      <c r="AH34" s="330"/>
      <c r="AI34" s="329" t="s">
        <v>391</v>
      </c>
      <c r="AJ34" s="330"/>
      <c r="AK34" s="330"/>
      <c r="AL34" s="330"/>
      <c r="AM34" s="329" t="s">
        <v>391</v>
      </c>
      <c r="AN34" s="330"/>
      <c r="AO34" s="330"/>
      <c r="AP34" s="330"/>
      <c r="AQ34" s="191" t="s">
        <v>391</v>
      </c>
      <c r="AR34" s="192"/>
      <c r="AS34" s="192"/>
      <c r="AT34" s="193"/>
      <c r="AU34" s="330" t="s">
        <v>391</v>
      </c>
      <c r="AV34" s="330"/>
      <c r="AW34" s="330"/>
      <c r="AX34" s="416"/>
    </row>
    <row r="35" spans="1:50" ht="23.25" customHeight="1" x14ac:dyDescent="0.15">
      <c r="A35" s="282" t="s">
        <v>223</v>
      </c>
      <c r="B35" s="283"/>
      <c r="C35" s="283"/>
      <c r="D35" s="283"/>
      <c r="E35" s="283"/>
      <c r="F35" s="284"/>
      <c r="G35" s="358" t="s">
        <v>168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349</v>
      </c>
      <c r="B37" s="410"/>
      <c r="C37" s="410"/>
      <c r="D37" s="410"/>
      <c r="E37" s="410"/>
      <c r="F37" s="411"/>
      <c r="G37" s="371" t="s">
        <v>175</v>
      </c>
      <c r="H37" s="372"/>
      <c r="I37" s="372"/>
      <c r="J37" s="372"/>
      <c r="K37" s="372"/>
      <c r="L37" s="372"/>
      <c r="M37" s="372"/>
      <c r="N37" s="372"/>
      <c r="O37" s="373"/>
      <c r="P37" s="374" t="s">
        <v>72</v>
      </c>
      <c r="Q37" s="372"/>
      <c r="R37" s="372"/>
      <c r="S37" s="372"/>
      <c r="T37" s="372"/>
      <c r="U37" s="372"/>
      <c r="V37" s="372"/>
      <c r="W37" s="372"/>
      <c r="X37" s="373"/>
      <c r="Y37" s="375"/>
      <c r="Z37" s="376"/>
      <c r="AA37" s="377"/>
      <c r="AB37" s="381" t="s">
        <v>38</v>
      </c>
      <c r="AC37" s="382"/>
      <c r="AD37" s="383"/>
      <c r="AE37" s="294" t="s">
        <v>152</v>
      </c>
      <c r="AF37" s="295"/>
      <c r="AG37" s="295"/>
      <c r="AH37" s="296"/>
      <c r="AI37" s="294" t="s">
        <v>379</v>
      </c>
      <c r="AJ37" s="295"/>
      <c r="AK37" s="295"/>
      <c r="AL37" s="296"/>
      <c r="AM37" s="297" t="s">
        <v>66</v>
      </c>
      <c r="AN37" s="297"/>
      <c r="AO37" s="297"/>
      <c r="AP37" s="297"/>
      <c r="AQ37" s="214" t="s">
        <v>261</v>
      </c>
      <c r="AR37" s="209"/>
      <c r="AS37" s="209"/>
      <c r="AT37" s="210"/>
      <c r="AU37" s="372" t="s">
        <v>203</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262</v>
      </c>
      <c r="AT38" s="173"/>
      <c r="AU38" s="249"/>
      <c r="AV38" s="249"/>
      <c r="AW38" s="313" t="s">
        <v>252</v>
      </c>
      <c r="AX38" s="741"/>
    </row>
    <row r="39" spans="1:50" ht="42"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42"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42"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349</v>
      </c>
      <c r="B44" s="410"/>
      <c r="C44" s="410"/>
      <c r="D44" s="410"/>
      <c r="E44" s="410"/>
      <c r="F44" s="411"/>
      <c r="G44" s="371" t="s">
        <v>175</v>
      </c>
      <c r="H44" s="372"/>
      <c r="I44" s="372"/>
      <c r="J44" s="372"/>
      <c r="K44" s="372"/>
      <c r="L44" s="372"/>
      <c r="M44" s="372"/>
      <c r="N44" s="372"/>
      <c r="O44" s="373"/>
      <c r="P44" s="374" t="s">
        <v>72</v>
      </c>
      <c r="Q44" s="372"/>
      <c r="R44" s="372"/>
      <c r="S44" s="372"/>
      <c r="T44" s="372"/>
      <c r="U44" s="372"/>
      <c r="V44" s="372"/>
      <c r="W44" s="372"/>
      <c r="X44" s="373"/>
      <c r="Y44" s="375"/>
      <c r="Z44" s="376"/>
      <c r="AA44" s="377"/>
      <c r="AB44" s="381" t="s">
        <v>38</v>
      </c>
      <c r="AC44" s="382"/>
      <c r="AD44" s="383"/>
      <c r="AE44" s="294" t="s">
        <v>152</v>
      </c>
      <c r="AF44" s="295"/>
      <c r="AG44" s="295"/>
      <c r="AH44" s="296"/>
      <c r="AI44" s="294" t="s">
        <v>379</v>
      </c>
      <c r="AJ44" s="295"/>
      <c r="AK44" s="295"/>
      <c r="AL44" s="296"/>
      <c r="AM44" s="297" t="s">
        <v>66</v>
      </c>
      <c r="AN44" s="297"/>
      <c r="AO44" s="297"/>
      <c r="AP44" s="297"/>
      <c r="AQ44" s="214" t="s">
        <v>261</v>
      </c>
      <c r="AR44" s="209"/>
      <c r="AS44" s="209"/>
      <c r="AT44" s="210"/>
      <c r="AU44" s="372" t="s">
        <v>203</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262</v>
      </c>
      <c r="AT45" s="173"/>
      <c r="AU45" s="249"/>
      <c r="AV45" s="249"/>
      <c r="AW45" s="313" t="s">
        <v>252</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349</v>
      </c>
      <c r="B51" s="365"/>
      <c r="C51" s="365"/>
      <c r="D51" s="365"/>
      <c r="E51" s="365"/>
      <c r="F51" s="366"/>
      <c r="G51" s="371" t="s">
        <v>175</v>
      </c>
      <c r="H51" s="372"/>
      <c r="I51" s="372"/>
      <c r="J51" s="372"/>
      <c r="K51" s="372"/>
      <c r="L51" s="372"/>
      <c r="M51" s="372"/>
      <c r="N51" s="372"/>
      <c r="O51" s="373"/>
      <c r="P51" s="374" t="s">
        <v>72</v>
      </c>
      <c r="Q51" s="372"/>
      <c r="R51" s="372"/>
      <c r="S51" s="372"/>
      <c r="T51" s="372"/>
      <c r="U51" s="372"/>
      <c r="V51" s="372"/>
      <c r="W51" s="372"/>
      <c r="X51" s="373"/>
      <c r="Y51" s="375"/>
      <c r="Z51" s="376"/>
      <c r="AA51" s="377"/>
      <c r="AB51" s="381" t="s">
        <v>38</v>
      </c>
      <c r="AC51" s="382"/>
      <c r="AD51" s="383"/>
      <c r="AE51" s="294" t="s">
        <v>152</v>
      </c>
      <c r="AF51" s="295"/>
      <c r="AG51" s="295"/>
      <c r="AH51" s="296"/>
      <c r="AI51" s="294" t="s">
        <v>379</v>
      </c>
      <c r="AJ51" s="295"/>
      <c r="AK51" s="295"/>
      <c r="AL51" s="296"/>
      <c r="AM51" s="297" t="s">
        <v>66</v>
      </c>
      <c r="AN51" s="297"/>
      <c r="AO51" s="297"/>
      <c r="AP51" s="297"/>
      <c r="AQ51" s="214" t="s">
        <v>261</v>
      </c>
      <c r="AR51" s="209"/>
      <c r="AS51" s="209"/>
      <c r="AT51" s="210"/>
      <c r="AU51" s="778" t="s">
        <v>203</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262</v>
      </c>
      <c r="AT52" s="173"/>
      <c r="AU52" s="249"/>
      <c r="AV52" s="249"/>
      <c r="AW52" s="313" t="s">
        <v>252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43</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349</v>
      </c>
      <c r="B58" s="365"/>
      <c r="C58" s="365"/>
      <c r="D58" s="365"/>
      <c r="E58" s="365"/>
      <c r="F58" s="366"/>
      <c r="G58" s="371" t="s">
        <v>175</v>
      </c>
      <c r="H58" s="372"/>
      <c r="I58" s="372"/>
      <c r="J58" s="372"/>
      <c r="K58" s="372"/>
      <c r="L58" s="372"/>
      <c r="M58" s="372"/>
      <c r="N58" s="372"/>
      <c r="O58" s="373"/>
      <c r="P58" s="374" t="s">
        <v>72</v>
      </c>
      <c r="Q58" s="372"/>
      <c r="R58" s="372"/>
      <c r="S58" s="372"/>
      <c r="T58" s="372"/>
      <c r="U58" s="372"/>
      <c r="V58" s="372"/>
      <c r="W58" s="372"/>
      <c r="X58" s="373"/>
      <c r="Y58" s="375"/>
      <c r="Z58" s="376"/>
      <c r="AA58" s="377"/>
      <c r="AB58" s="381" t="s">
        <v>38</v>
      </c>
      <c r="AC58" s="382"/>
      <c r="AD58" s="383"/>
      <c r="AE58" s="294" t="s">
        <v>152</v>
      </c>
      <c r="AF58" s="295"/>
      <c r="AG58" s="295"/>
      <c r="AH58" s="296"/>
      <c r="AI58" s="294" t="s">
        <v>379</v>
      </c>
      <c r="AJ58" s="295"/>
      <c r="AK58" s="295"/>
      <c r="AL58" s="296"/>
      <c r="AM58" s="297" t="s">
        <v>66</v>
      </c>
      <c r="AN58" s="297"/>
      <c r="AO58" s="297"/>
      <c r="AP58" s="297"/>
      <c r="AQ58" s="214" t="s">
        <v>261</v>
      </c>
      <c r="AR58" s="209"/>
      <c r="AS58" s="209"/>
      <c r="AT58" s="210"/>
      <c r="AU58" s="778" t="s">
        <v>203</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262</v>
      </c>
      <c r="AT59" s="173"/>
      <c r="AU59" s="249"/>
      <c r="AV59" s="249"/>
      <c r="AW59" s="313" t="s">
        <v>252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236</v>
      </c>
      <c r="B65" s="349"/>
      <c r="C65" s="349"/>
      <c r="D65" s="349"/>
      <c r="E65" s="349"/>
      <c r="F65" s="350"/>
      <c r="G65" s="389"/>
      <c r="H65" s="169" t="s">
        <v>175</v>
      </c>
      <c r="I65" s="169"/>
      <c r="J65" s="169"/>
      <c r="K65" s="169"/>
      <c r="L65" s="169"/>
      <c r="M65" s="169"/>
      <c r="N65" s="169"/>
      <c r="O65" s="170"/>
      <c r="P65" s="177" t="s">
        <v>72</v>
      </c>
      <c r="Q65" s="169"/>
      <c r="R65" s="169"/>
      <c r="S65" s="169"/>
      <c r="T65" s="169"/>
      <c r="U65" s="169"/>
      <c r="V65" s="170"/>
      <c r="W65" s="391" t="s">
        <v>101</v>
      </c>
      <c r="X65" s="392"/>
      <c r="Y65" s="395"/>
      <c r="Z65" s="395"/>
      <c r="AA65" s="396"/>
      <c r="AB65" s="177" t="s">
        <v>38</v>
      </c>
      <c r="AC65" s="169"/>
      <c r="AD65" s="170"/>
      <c r="AE65" s="294" t="s">
        <v>152</v>
      </c>
      <c r="AF65" s="295"/>
      <c r="AG65" s="295"/>
      <c r="AH65" s="296"/>
      <c r="AI65" s="294" t="s">
        <v>379</v>
      </c>
      <c r="AJ65" s="295"/>
      <c r="AK65" s="295"/>
      <c r="AL65" s="296"/>
      <c r="AM65" s="297" t="s">
        <v>66</v>
      </c>
      <c r="AN65" s="297"/>
      <c r="AO65" s="297"/>
      <c r="AP65" s="297"/>
      <c r="AQ65" s="177" t="s">
        <v>261</v>
      </c>
      <c r="AR65" s="169"/>
      <c r="AS65" s="169"/>
      <c r="AT65" s="170"/>
      <c r="AU65" s="199" t="s">
        <v>203</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262</v>
      </c>
      <c r="AT66" s="173"/>
      <c r="AU66" s="249"/>
      <c r="AV66" s="249"/>
      <c r="AW66" s="172" t="s">
        <v>252</v>
      </c>
      <c r="AX66" s="202"/>
    </row>
    <row r="67" spans="1:50" ht="23.25" hidden="1" customHeight="1" x14ac:dyDescent="0.15">
      <c r="A67" s="332"/>
      <c r="B67" s="333"/>
      <c r="C67" s="333"/>
      <c r="D67" s="333"/>
      <c r="E67" s="333"/>
      <c r="F67" s="334"/>
      <c r="G67" s="356" t="s">
        <v>264</v>
      </c>
      <c r="H67" s="397"/>
      <c r="I67" s="398"/>
      <c r="J67" s="398"/>
      <c r="K67" s="398"/>
      <c r="L67" s="398"/>
      <c r="M67" s="398"/>
      <c r="N67" s="398"/>
      <c r="O67" s="399"/>
      <c r="P67" s="397"/>
      <c r="Q67" s="398"/>
      <c r="R67" s="398"/>
      <c r="S67" s="398"/>
      <c r="T67" s="398"/>
      <c r="U67" s="398"/>
      <c r="V67" s="399"/>
      <c r="W67" s="403"/>
      <c r="X67" s="404"/>
      <c r="Y67" s="204" t="s">
        <v>42</v>
      </c>
      <c r="Z67" s="204"/>
      <c r="AA67" s="205"/>
      <c r="AB67" s="774" t="s">
        <v>78</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78</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43</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354</v>
      </c>
      <c r="B70" s="333"/>
      <c r="C70" s="333"/>
      <c r="D70" s="333"/>
      <c r="E70" s="333"/>
      <c r="F70" s="334"/>
      <c r="G70" s="338" t="s">
        <v>266</v>
      </c>
      <c r="H70" s="339"/>
      <c r="I70" s="339"/>
      <c r="J70" s="339"/>
      <c r="K70" s="339"/>
      <c r="L70" s="339"/>
      <c r="M70" s="339"/>
      <c r="N70" s="339"/>
      <c r="O70" s="339"/>
      <c r="P70" s="339"/>
      <c r="Q70" s="339"/>
      <c r="R70" s="339"/>
      <c r="S70" s="339"/>
      <c r="T70" s="339"/>
      <c r="U70" s="339"/>
      <c r="V70" s="339"/>
      <c r="W70" s="342" t="s">
        <v>368</v>
      </c>
      <c r="X70" s="343"/>
      <c r="Y70" s="204" t="s">
        <v>42</v>
      </c>
      <c r="Z70" s="204"/>
      <c r="AA70" s="205"/>
      <c r="AB70" s="774" t="s">
        <v>78</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78</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43</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236</v>
      </c>
      <c r="B73" s="349"/>
      <c r="C73" s="349"/>
      <c r="D73" s="349"/>
      <c r="E73" s="349"/>
      <c r="F73" s="350"/>
      <c r="G73" s="351"/>
      <c r="H73" s="169" t="s">
        <v>175</v>
      </c>
      <c r="I73" s="169"/>
      <c r="J73" s="169"/>
      <c r="K73" s="169"/>
      <c r="L73" s="169"/>
      <c r="M73" s="169"/>
      <c r="N73" s="169"/>
      <c r="O73" s="170"/>
      <c r="P73" s="177" t="s">
        <v>72</v>
      </c>
      <c r="Q73" s="169"/>
      <c r="R73" s="169"/>
      <c r="S73" s="169"/>
      <c r="T73" s="169"/>
      <c r="U73" s="169"/>
      <c r="V73" s="169"/>
      <c r="W73" s="169"/>
      <c r="X73" s="170"/>
      <c r="Y73" s="353"/>
      <c r="Z73" s="354"/>
      <c r="AA73" s="355"/>
      <c r="AB73" s="177" t="s">
        <v>38</v>
      </c>
      <c r="AC73" s="169"/>
      <c r="AD73" s="170"/>
      <c r="AE73" s="294" t="s">
        <v>152</v>
      </c>
      <c r="AF73" s="295"/>
      <c r="AG73" s="295"/>
      <c r="AH73" s="296"/>
      <c r="AI73" s="294" t="s">
        <v>379</v>
      </c>
      <c r="AJ73" s="295"/>
      <c r="AK73" s="295"/>
      <c r="AL73" s="296"/>
      <c r="AM73" s="297" t="s">
        <v>66</v>
      </c>
      <c r="AN73" s="297"/>
      <c r="AO73" s="297"/>
      <c r="AP73" s="297"/>
      <c r="AQ73" s="177" t="s">
        <v>261</v>
      </c>
      <c r="AR73" s="169"/>
      <c r="AS73" s="169"/>
      <c r="AT73" s="170"/>
      <c r="AU73" s="242" t="s">
        <v>203</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262</v>
      </c>
      <c r="AT74" s="173"/>
      <c r="AU74" s="201"/>
      <c r="AV74" s="194"/>
      <c r="AW74" s="172" t="s">
        <v>252</v>
      </c>
      <c r="AX74" s="202"/>
    </row>
    <row r="75" spans="1:50" ht="23.25" hidden="1" customHeight="1" x14ac:dyDescent="0.15">
      <c r="A75" s="332"/>
      <c r="B75" s="333"/>
      <c r="C75" s="333"/>
      <c r="D75" s="333"/>
      <c r="E75" s="333"/>
      <c r="F75" s="334"/>
      <c r="G75" s="356" t="s">
        <v>264</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259</v>
      </c>
      <c r="B78" s="768"/>
      <c r="C78" s="768"/>
      <c r="D78" s="768"/>
      <c r="E78" s="336" t="s">
        <v>36</v>
      </c>
      <c r="F78" s="337"/>
      <c r="G78" s="15" t="s">
        <v>266</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217</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347</v>
      </c>
      <c r="AP79" s="745"/>
      <c r="AQ79" s="745"/>
      <c r="AR79" s="41" t="s">
        <v>245</v>
      </c>
      <c r="AS79" s="744"/>
      <c r="AT79" s="745"/>
      <c r="AU79" s="745"/>
      <c r="AV79" s="745"/>
      <c r="AW79" s="745"/>
      <c r="AX79" s="746"/>
    </row>
    <row r="80" spans="1:50" ht="18.75" hidden="1" customHeight="1" x14ac:dyDescent="0.15">
      <c r="A80" s="136" t="s">
        <v>170</v>
      </c>
      <c r="B80" s="747" t="s">
        <v>283</v>
      </c>
      <c r="C80" s="748"/>
      <c r="D80" s="748"/>
      <c r="E80" s="748"/>
      <c r="F80" s="74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401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215</v>
      </c>
      <c r="C85" s="305"/>
      <c r="D85" s="305"/>
      <c r="E85" s="305"/>
      <c r="F85" s="306"/>
      <c r="G85" s="309" t="s">
        <v>32</v>
      </c>
      <c r="H85" s="310"/>
      <c r="I85" s="310"/>
      <c r="J85" s="310"/>
      <c r="K85" s="310"/>
      <c r="L85" s="310"/>
      <c r="M85" s="310"/>
      <c r="N85" s="310"/>
      <c r="O85" s="311"/>
      <c r="P85" s="315" t="s">
        <v>97</v>
      </c>
      <c r="Q85" s="310"/>
      <c r="R85" s="310"/>
      <c r="S85" s="310"/>
      <c r="T85" s="310"/>
      <c r="U85" s="310"/>
      <c r="V85" s="310"/>
      <c r="W85" s="310"/>
      <c r="X85" s="311"/>
      <c r="Y85" s="174"/>
      <c r="Z85" s="175"/>
      <c r="AA85" s="176"/>
      <c r="AB85" s="294" t="s">
        <v>38</v>
      </c>
      <c r="AC85" s="295"/>
      <c r="AD85" s="296"/>
      <c r="AE85" s="294" t="s">
        <v>152</v>
      </c>
      <c r="AF85" s="295"/>
      <c r="AG85" s="295"/>
      <c r="AH85" s="296"/>
      <c r="AI85" s="294" t="s">
        <v>379</v>
      </c>
      <c r="AJ85" s="295"/>
      <c r="AK85" s="295"/>
      <c r="AL85" s="296"/>
      <c r="AM85" s="297" t="s">
        <v>66</v>
      </c>
      <c r="AN85" s="297"/>
      <c r="AO85" s="297"/>
      <c r="AP85" s="297"/>
      <c r="AQ85" s="177" t="s">
        <v>261</v>
      </c>
      <c r="AR85" s="169"/>
      <c r="AS85" s="169"/>
      <c r="AT85" s="170"/>
      <c r="AU85" s="739" t="s">
        <v>203</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262</v>
      </c>
      <c r="AT86" s="173"/>
      <c r="AU86" s="249"/>
      <c r="AV86" s="249"/>
      <c r="AW86" s="313" t="s">
        <v>252</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15</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43</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32</v>
      </c>
      <c r="H90" s="310"/>
      <c r="I90" s="310"/>
      <c r="J90" s="310"/>
      <c r="K90" s="310"/>
      <c r="L90" s="310"/>
      <c r="M90" s="310"/>
      <c r="N90" s="310"/>
      <c r="O90" s="311"/>
      <c r="P90" s="315" t="s">
        <v>97</v>
      </c>
      <c r="Q90" s="310"/>
      <c r="R90" s="310"/>
      <c r="S90" s="310"/>
      <c r="T90" s="310"/>
      <c r="U90" s="310"/>
      <c r="V90" s="310"/>
      <c r="W90" s="310"/>
      <c r="X90" s="311"/>
      <c r="Y90" s="174"/>
      <c r="Z90" s="175"/>
      <c r="AA90" s="176"/>
      <c r="AB90" s="294" t="s">
        <v>38</v>
      </c>
      <c r="AC90" s="295"/>
      <c r="AD90" s="296"/>
      <c r="AE90" s="294" t="s">
        <v>152</v>
      </c>
      <c r="AF90" s="295"/>
      <c r="AG90" s="295"/>
      <c r="AH90" s="296"/>
      <c r="AI90" s="294" t="s">
        <v>379</v>
      </c>
      <c r="AJ90" s="295"/>
      <c r="AK90" s="295"/>
      <c r="AL90" s="296"/>
      <c r="AM90" s="297" t="s">
        <v>66</v>
      </c>
      <c r="AN90" s="297"/>
      <c r="AO90" s="297"/>
      <c r="AP90" s="297"/>
      <c r="AQ90" s="177" t="s">
        <v>261</v>
      </c>
      <c r="AR90" s="169"/>
      <c r="AS90" s="169"/>
      <c r="AT90" s="170"/>
      <c r="AU90" s="739" t="s">
        <v>203</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262</v>
      </c>
      <c r="AT91" s="173"/>
      <c r="AU91" s="249"/>
      <c r="AV91" s="249"/>
      <c r="AW91" s="313" t="s">
        <v>252</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15</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43</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32</v>
      </c>
      <c r="H95" s="310"/>
      <c r="I95" s="310"/>
      <c r="J95" s="310"/>
      <c r="K95" s="310"/>
      <c r="L95" s="310"/>
      <c r="M95" s="310"/>
      <c r="N95" s="310"/>
      <c r="O95" s="311"/>
      <c r="P95" s="315" t="s">
        <v>97</v>
      </c>
      <c r="Q95" s="310"/>
      <c r="R95" s="310"/>
      <c r="S95" s="310"/>
      <c r="T95" s="310"/>
      <c r="U95" s="310"/>
      <c r="V95" s="310"/>
      <c r="W95" s="310"/>
      <c r="X95" s="311"/>
      <c r="Y95" s="174"/>
      <c r="Z95" s="175"/>
      <c r="AA95" s="176"/>
      <c r="AB95" s="294" t="s">
        <v>38</v>
      </c>
      <c r="AC95" s="295"/>
      <c r="AD95" s="296"/>
      <c r="AE95" s="294" t="s">
        <v>152</v>
      </c>
      <c r="AF95" s="295"/>
      <c r="AG95" s="295"/>
      <c r="AH95" s="296"/>
      <c r="AI95" s="294" t="s">
        <v>379</v>
      </c>
      <c r="AJ95" s="295"/>
      <c r="AK95" s="295"/>
      <c r="AL95" s="296"/>
      <c r="AM95" s="297" t="s">
        <v>66</v>
      </c>
      <c r="AN95" s="297"/>
      <c r="AO95" s="297"/>
      <c r="AP95" s="297"/>
      <c r="AQ95" s="177" t="s">
        <v>261</v>
      </c>
      <c r="AR95" s="169"/>
      <c r="AS95" s="169"/>
      <c r="AT95" s="170"/>
      <c r="AU95" s="739" t="s">
        <v>203</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262</v>
      </c>
      <c r="AT96" s="173"/>
      <c r="AU96" s="249"/>
      <c r="AV96" s="249"/>
      <c r="AW96" s="313" t="s">
        <v>252</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15</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350</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152</v>
      </c>
      <c r="AF100" s="713"/>
      <c r="AG100" s="713"/>
      <c r="AH100" s="714"/>
      <c r="AI100" s="712" t="s">
        <v>379</v>
      </c>
      <c r="AJ100" s="713"/>
      <c r="AK100" s="713"/>
      <c r="AL100" s="714"/>
      <c r="AM100" s="712" t="s">
        <v>66</v>
      </c>
      <c r="AN100" s="713"/>
      <c r="AO100" s="713"/>
      <c r="AP100" s="714"/>
      <c r="AQ100" s="715" t="s">
        <v>402</v>
      </c>
      <c r="AR100" s="716"/>
      <c r="AS100" s="716"/>
      <c r="AT100" s="717"/>
      <c r="AU100" s="715" t="s">
        <v>141</v>
      </c>
      <c r="AV100" s="716"/>
      <c r="AW100" s="716"/>
      <c r="AX100" s="718"/>
    </row>
    <row r="101" spans="1:50" ht="23.25" customHeight="1" x14ac:dyDescent="0.15">
      <c r="A101" s="276"/>
      <c r="B101" s="277"/>
      <c r="C101" s="277"/>
      <c r="D101" s="277"/>
      <c r="E101" s="277"/>
      <c r="F101" s="278"/>
      <c r="G101" s="95" t="s">
        <v>328</v>
      </c>
      <c r="H101" s="95"/>
      <c r="I101" s="95"/>
      <c r="J101" s="95"/>
      <c r="K101" s="95"/>
      <c r="L101" s="95"/>
      <c r="M101" s="95"/>
      <c r="N101" s="95"/>
      <c r="O101" s="95"/>
      <c r="P101" s="95"/>
      <c r="Q101" s="95"/>
      <c r="R101" s="95"/>
      <c r="S101" s="95"/>
      <c r="T101" s="95"/>
      <c r="U101" s="95"/>
      <c r="V101" s="95"/>
      <c r="W101" s="95"/>
      <c r="X101" s="182"/>
      <c r="Y101" s="719" t="s">
        <v>53</v>
      </c>
      <c r="Z101" s="720"/>
      <c r="AA101" s="721"/>
      <c r="AB101" s="722" t="s">
        <v>482</v>
      </c>
      <c r="AC101" s="722"/>
      <c r="AD101" s="722"/>
      <c r="AE101" s="329" t="s">
        <v>391</v>
      </c>
      <c r="AF101" s="330"/>
      <c r="AG101" s="330"/>
      <c r="AH101" s="331"/>
      <c r="AI101" s="329" t="s">
        <v>391</v>
      </c>
      <c r="AJ101" s="330"/>
      <c r="AK101" s="330"/>
      <c r="AL101" s="331"/>
      <c r="AM101" s="329">
        <v>4</v>
      </c>
      <c r="AN101" s="330"/>
      <c r="AO101" s="330"/>
      <c r="AP101" s="331"/>
      <c r="AQ101" s="329" t="s">
        <v>391</v>
      </c>
      <c r="AR101" s="330"/>
      <c r="AS101" s="330"/>
      <c r="AT101" s="331"/>
      <c r="AU101" s="329" t="s">
        <v>391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107</v>
      </c>
      <c r="Z102" s="685"/>
      <c r="AA102" s="686"/>
      <c r="AB102" s="722" t="s">
        <v>482</v>
      </c>
      <c r="AC102" s="722"/>
      <c r="AD102" s="722"/>
      <c r="AE102" s="682" t="s">
        <v>391</v>
      </c>
      <c r="AF102" s="682"/>
      <c r="AG102" s="682"/>
      <c r="AH102" s="682"/>
      <c r="AI102" s="682" t="s">
        <v>391</v>
      </c>
      <c r="AJ102" s="682"/>
      <c r="AK102" s="682"/>
      <c r="AL102" s="682"/>
      <c r="AM102" s="682">
        <v>4</v>
      </c>
      <c r="AN102" s="682"/>
      <c r="AO102" s="682"/>
      <c r="AP102" s="682"/>
      <c r="AQ102" s="708">
        <v>4</v>
      </c>
      <c r="AR102" s="709"/>
      <c r="AS102" s="709"/>
      <c r="AT102" s="710"/>
      <c r="AU102" s="329" t="s">
        <v>391</v>
      </c>
      <c r="AV102" s="330"/>
      <c r="AW102" s="330"/>
      <c r="AX102" s="331"/>
    </row>
    <row r="103" spans="1:50" ht="31.5" hidden="1" customHeight="1" x14ac:dyDescent="0.15">
      <c r="A103" s="282" t="s">
        <v>350</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152</v>
      </c>
      <c r="AF103" s="271"/>
      <c r="AG103" s="271"/>
      <c r="AH103" s="272"/>
      <c r="AI103" s="270" t="s">
        <v>379</v>
      </c>
      <c r="AJ103" s="271"/>
      <c r="AK103" s="271"/>
      <c r="AL103" s="272"/>
      <c r="AM103" s="270" t="s">
        <v>66</v>
      </c>
      <c r="AN103" s="271"/>
      <c r="AO103" s="271"/>
      <c r="AP103" s="272"/>
      <c r="AQ103" s="695" t="s">
        <v>402</v>
      </c>
      <c r="AR103" s="696"/>
      <c r="AS103" s="696"/>
      <c r="AT103" s="697"/>
      <c r="AU103" s="695" t="s">
        <v>141</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53</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107</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350</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152</v>
      </c>
      <c r="AF106" s="271"/>
      <c r="AG106" s="271"/>
      <c r="AH106" s="272"/>
      <c r="AI106" s="270" t="s">
        <v>379</v>
      </c>
      <c r="AJ106" s="271"/>
      <c r="AK106" s="271"/>
      <c r="AL106" s="272"/>
      <c r="AM106" s="270" t="s">
        <v>66</v>
      </c>
      <c r="AN106" s="271"/>
      <c r="AO106" s="271"/>
      <c r="AP106" s="272"/>
      <c r="AQ106" s="695" t="s">
        <v>402</v>
      </c>
      <c r="AR106" s="696"/>
      <c r="AS106" s="696"/>
      <c r="AT106" s="697"/>
      <c r="AU106" s="695" t="s">
        <v>141</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53</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107</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350</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152</v>
      </c>
      <c r="AF109" s="271"/>
      <c r="AG109" s="271"/>
      <c r="AH109" s="272"/>
      <c r="AI109" s="270" t="s">
        <v>379</v>
      </c>
      <c r="AJ109" s="271"/>
      <c r="AK109" s="271"/>
      <c r="AL109" s="272"/>
      <c r="AM109" s="270" t="s">
        <v>66</v>
      </c>
      <c r="AN109" s="271"/>
      <c r="AO109" s="271"/>
      <c r="AP109" s="272"/>
      <c r="AQ109" s="695" t="s">
        <v>402</v>
      </c>
      <c r="AR109" s="696"/>
      <c r="AS109" s="696"/>
      <c r="AT109" s="697"/>
      <c r="AU109" s="695" t="s">
        <v>141</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53</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107</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350</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152</v>
      </c>
      <c r="AF112" s="271"/>
      <c r="AG112" s="271"/>
      <c r="AH112" s="272"/>
      <c r="AI112" s="270" t="s">
        <v>379</v>
      </c>
      <c r="AJ112" s="271"/>
      <c r="AK112" s="271"/>
      <c r="AL112" s="272"/>
      <c r="AM112" s="270" t="s">
        <v>66</v>
      </c>
      <c r="AN112" s="271"/>
      <c r="AO112" s="271"/>
      <c r="AP112" s="272"/>
      <c r="AQ112" s="695" t="s">
        <v>402</v>
      </c>
      <c r="AR112" s="696"/>
      <c r="AS112" s="696"/>
      <c r="AT112" s="697"/>
      <c r="AU112" s="695" t="s">
        <v>141</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53</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107</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152</v>
      </c>
      <c r="AF115" s="271"/>
      <c r="AG115" s="271"/>
      <c r="AH115" s="272"/>
      <c r="AI115" s="270" t="s">
        <v>379</v>
      </c>
      <c r="AJ115" s="271"/>
      <c r="AK115" s="271"/>
      <c r="AL115" s="272"/>
      <c r="AM115" s="270" t="s">
        <v>66</v>
      </c>
      <c r="AN115" s="271"/>
      <c r="AO115" s="271"/>
      <c r="AP115" s="272"/>
      <c r="AQ115" s="676" t="s">
        <v>403</v>
      </c>
      <c r="AR115" s="677"/>
      <c r="AS115" s="677"/>
      <c r="AT115" s="677"/>
      <c r="AU115" s="677"/>
      <c r="AV115" s="677"/>
      <c r="AW115" s="677"/>
      <c r="AX115" s="678"/>
    </row>
    <row r="116" spans="1:50" ht="23.25" customHeight="1" x14ac:dyDescent="0.15">
      <c r="A116" s="258"/>
      <c r="B116" s="256"/>
      <c r="C116" s="256"/>
      <c r="D116" s="256"/>
      <c r="E116" s="256"/>
      <c r="F116" s="257"/>
      <c r="G116" s="262" t="s">
        <v>506</v>
      </c>
      <c r="H116" s="262"/>
      <c r="I116" s="262"/>
      <c r="J116" s="262"/>
      <c r="K116" s="262"/>
      <c r="L116" s="262"/>
      <c r="M116" s="262"/>
      <c r="N116" s="262"/>
      <c r="O116" s="262"/>
      <c r="P116" s="262"/>
      <c r="Q116" s="262"/>
      <c r="R116" s="262"/>
      <c r="S116" s="262"/>
      <c r="T116" s="262"/>
      <c r="U116" s="262"/>
      <c r="V116" s="262"/>
      <c r="W116" s="262"/>
      <c r="X116" s="262"/>
      <c r="Y116" s="679" t="s">
        <v>39</v>
      </c>
      <c r="Z116" s="680"/>
      <c r="AA116" s="681"/>
      <c r="AB116" s="326" t="s">
        <v>504</v>
      </c>
      <c r="AC116" s="327"/>
      <c r="AD116" s="328"/>
      <c r="AE116" s="682" t="s">
        <v>391</v>
      </c>
      <c r="AF116" s="682"/>
      <c r="AG116" s="682"/>
      <c r="AH116" s="682"/>
      <c r="AI116" s="682" t="s">
        <v>391</v>
      </c>
      <c r="AJ116" s="682"/>
      <c r="AK116" s="682"/>
      <c r="AL116" s="682"/>
      <c r="AM116" s="682">
        <v>61</v>
      </c>
      <c r="AN116" s="682"/>
      <c r="AO116" s="682"/>
      <c r="AP116" s="682"/>
      <c r="AQ116" s="329">
        <v>105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87</v>
      </c>
      <c r="Z117" s="685"/>
      <c r="AA117" s="686"/>
      <c r="AB117" s="687" t="s">
        <v>505</v>
      </c>
      <c r="AC117" s="688"/>
      <c r="AD117" s="689"/>
      <c r="AE117" s="690" t="s">
        <v>391</v>
      </c>
      <c r="AF117" s="690"/>
      <c r="AG117" s="690"/>
      <c r="AH117" s="690"/>
      <c r="AI117" s="690" t="s">
        <v>391</v>
      </c>
      <c r="AJ117" s="690"/>
      <c r="AK117" s="690"/>
      <c r="AL117" s="690"/>
      <c r="AM117" s="690" t="s">
        <v>507</v>
      </c>
      <c r="AN117" s="690"/>
      <c r="AO117" s="690"/>
      <c r="AP117" s="690"/>
      <c r="AQ117" s="690" t="s">
        <v>508</v>
      </c>
      <c r="AR117" s="690"/>
      <c r="AS117" s="690"/>
      <c r="AT117" s="690"/>
      <c r="AU117" s="690"/>
      <c r="AV117" s="690"/>
      <c r="AW117" s="690"/>
      <c r="AX117" s="691"/>
    </row>
    <row r="118" spans="1:50" ht="23.25" hidden="1" customHeight="1" x14ac:dyDescent="0.15">
      <c r="A118" s="285" t="s">
        <v>39</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152</v>
      </c>
      <c r="AF118" s="271"/>
      <c r="AG118" s="271"/>
      <c r="AH118" s="272"/>
      <c r="AI118" s="270" t="s">
        <v>379</v>
      </c>
      <c r="AJ118" s="271"/>
      <c r="AK118" s="271"/>
      <c r="AL118" s="272"/>
      <c r="AM118" s="270" t="s">
        <v>66</v>
      </c>
      <c r="AN118" s="271"/>
      <c r="AO118" s="271"/>
      <c r="AP118" s="272"/>
      <c r="AQ118" s="676" t="s">
        <v>403</v>
      </c>
      <c r="AR118" s="677"/>
      <c r="AS118" s="677"/>
      <c r="AT118" s="677"/>
      <c r="AU118" s="677"/>
      <c r="AV118" s="677"/>
      <c r="AW118" s="677"/>
      <c r="AX118" s="678"/>
    </row>
    <row r="119" spans="1:50" ht="23.25" hidden="1" customHeight="1" x14ac:dyDescent="0.15">
      <c r="A119" s="258"/>
      <c r="B119" s="256"/>
      <c r="C119" s="256"/>
      <c r="D119" s="256"/>
      <c r="E119" s="256"/>
      <c r="F119" s="257"/>
      <c r="G119" s="262" t="s">
        <v>357</v>
      </c>
      <c r="H119" s="262"/>
      <c r="I119" s="262"/>
      <c r="J119" s="262"/>
      <c r="K119" s="262"/>
      <c r="L119" s="262"/>
      <c r="M119" s="262"/>
      <c r="N119" s="262"/>
      <c r="O119" s="262"/>
      <c r="P119" s="262"/>
      <c r="Q119" s="262"/>
      <c r="R119" s="262"/>
      <c r="S119" s="262"/>
      <c r="T119" s="262"/>
      <c r="U119" s="262"/>
      <c r="V119" s="262"/>
      <c r="W119" s="262"/>
      <c r="X119" s="262"/>
      <c r="Y119" s="679" t="s">
        <v>39</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98</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39</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152</v>
      </c>
      <c r="AF121" s="271"/>
      <c r="AG121" s="271"/>
      <c r="AH121" s="272"/>
      <c r="AI121" s="270" t="s">
        <v>379</v>
      </c>
      <c r="AJ121" s="271"/>
      <c r="AK121" s="271"/>
      <c r="AL121" s="272"/>
      <c r="AM121" s="270" t="s">
        <v>66</v>
      </c>
      <c r="AN121" s="271"/>
      <c r="AO121" s="271"/>
      <c r="AP121" s="272"/>
      <c r="AQ121" s="676" t="s">
        <v>403</v>
      </c>
      <c r="AR121" s="677"/>
      <c r="AS121" s="677"/>
      <c r="AT121" s="677"/>
      <c r="AU121" s="677"/>
      <c r="AV121" s="677"/>
      <c r="AW121" s="677"/>
      <c r="AX121" s="678"/>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79" t="s">
        <v>39</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98</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39</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152</v>
      </c>
      <c r="AF124" s="271"/>
      <c r="AG124" s="271"/>
      <c r="AH124" s="272"/>
      <c r="AI124" s="270" t="s">
        <v>379</v>
      </c>
      <c r="AJ124" s="271"/>
      <c r="AK124" s="271"/>
      <c r="AL124" s="272"/>
      <c r="AM124" s="270" t="s">
        <v>66</v>
      </c>
      <c r="AN124" s="271"/>
      <c r="AO124" s="271"/>
      <c r="AP124" s="272"/>
      <c r="AQ124" s="676" t="s">
        <v>403</v>
      </c>
      <c r="AR124" s="677"/>
      <c r="AS124" s="677"/>
      <c r="AT124" s="677"/>
      <c r="AU124" s="677"/>
      <c r="AV124" s="677"/>
      <c r="AW124" s="677"/>
      <c r="AX124" s="678"/>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79" t="s">
        <v>39</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98</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39</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152</v>
      </c>
      <c r="AF127" s="271"/>
      <c r="AG127" s="271"/>
      <c r="AH127" s="272"/>
      <c r="AI127" s="270" t="s">
        <v>379</v>
      </c>
      <c r="AJ127" s="271"/>
      <c r="AK127" s="271"/>
      <c r="AL127" s="272"/>
      <c r="AM127" s="270" t="s">
        <v>66</v>
      </c>
      <c r="AN127" s="271"/>
      <c r="AO127" s="271"/>
      <c r="AP127" s="272"/>
      <c r="AQ127" s="676" t="s">
        <v>403</v>
      </c>
      <c r="AR127" s="677"/>
      <c r="AS127" s="677"/>
      <c r="AT127" s="677"/>
      <c r="AU127" s="677"/>
      <c r="AV127" s="677"/>
      <c r="AW127" s="677"/>
      <c r="AX127" s="678"/>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79" t="s">
        <v>39</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98</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187</v>
      </c>
      <c r="B130" s="140"/>
      <c r="C130" s="145" t="s">
        <v>267</v>
      </c>
      <c r="D130" s="140"/>
      <c r="E130" s="670" t="s">
        <v>303</v>
      </c>
      <c r="F130" s="671"/>
      <c r="G130" s="672" t="s">
        <v>481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300</v>
      </c>
      <c r="F131" s="660"/>
      <c r="G131" s="185" t="s">
        <v>364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268</v>
      </c>
      <c r="F132" s="150"/>
      <c r="G132" s="208" t="s">
        <v>278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152</v>
      </c>
      <c r="AF132" s="215"/>
      <c r="AG132" s="215"/>
      <c r="AH132" s="215"/>
      <c r="AI132" s="215" t="s">
        <v>379</v>
      </c>
      <c r="AJ132" s="215"/>
      <c r="AK132" s="215"/>
      <c r="AL132" s="215"/>
      <c r="AM132" s="215" t="s">
        <v>66</v>
      </c>
      <c r="AN132" s="215"/>
      <c r="AO132" s="215"/>
      <c r="AP132" s="214"/>
      <c r="AQ132" s="214" t="s">
        <v>261</v>
      </c>
      <c r="AR132" s="209"/>
      <c r="AS132" s="209"/>
      <c r="AT132" s="210"/>
      <c r="AU132" s="246" t="s">
        <v>282</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262</v>
      </c>
      <c r="AT133" s="173"/>
      <c r="AU133" s="194"/>
      <c r="AV133" s="194"/>
      <c r="AW133" s="172" t="s">
        <v>252</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279</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278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152</v>
      </c>
      <c r="AF136" s="215"/>
      <c r="AG136" s="215"/>
      <c r="AH136" s="215"/>
      <c r="AI136" s="215" t="s">
        <v>379</v>
      </c>
      <c r="AJ136" s="215"/>
      <c r="AK136" s="215"/>
      <c r="AL136" s="215"/>
      <c r="AM136" s="215" t="s">
        <v>66</v>
      </c>
      <c r="AN136" s="215"/>
      <c r="AO136" s="215"/>
      <c r="AP136" s="214"/>
      <c r="AQ136" s="214" t="s">
        <v>261</v>
      </c>
      <c r="AR136" s="209"/>
      <c r="AS136" s="209"/>
      <c r="AT136" s="210"/>
      <c r="AU136" s="246" t="s">
        <v>282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262</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279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278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152</v>
      </c>
      <c r="AF140" s="215"/>
      <c r="AG140" s="215"/>
      <c r="AH140" s="215"/>
      <c r="AI140" s="215" t="s">
        <v>379</v>
      </c>
      <c r="AJ140" s="215"/>
      <c r="AK140" s="215"/>
      <c r="AL140" s="215"/>
      <c r="AM140" s="215" t="s">
        <v>66</v>
      </c>
      <c r="AN140" s="215"/>
      <c r="AO140" s="215"/>
      <c r="AP140" s="214"/>
      <c r="AQ140" s="214" t="s">
        <v>261</v>
      </c>
      <c r="AR140" s="209"/>
      <c r="AS140" s="209"/>
      <c r="AT140" s="210"/>
      <c r="AU140" s="246" t="s">
        <v>282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262</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279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278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152</v>
      </c>
      <c r="AF144" s="215"/>
      <c r="AG144" s="215"/>
      <c r="AH144" s="215"/>
      <c r="AI144" s="215" t="s">
        <v>379</v>
      </c>
      <c r="AJ144" s="215"/>
      <c r="AK144" s="215"/>
      <c r="AL144" s="215"/>
      <c r="AM144" s="215" t="s">
        <v>66</v>
      </c>
      <c r="AN144" s="215"/>
      <c r="AO144" s="215"/>
      <c r="AP144" s="214"/>
      <c r="AQ144" s="214" t="s">
        <v>261</v>
      </c>
      <c r="AR144" s="209"/>
      <c r="AS144" s="209"/>
      <c r="AT144" s="210"/>
      <c r="AU144" s="246" t="s">
        <v>282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262</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279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278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152</v>
      </c>
      <c r="AF148" s="215"/>
      <c r="AG148" s="215"/>
      <c r="AH148" s="215"/>
      <c r="AI148" s="215" t="s">
        <v>379</v>
      </c>
      <c r="AJ148" s="215"/>
      <c r="AK148" s="215"/>
      <c r="AL148" s="215"/>
      <c r="AM148" s="215" t="s">
        <v>66</v>
      </c>
      <c r="AN148" s="215"/>
      <c r="AO148" s="215"/>
      <c r="AP148" s="214"/>
      <c r="AQ148" s="214" t="s">
        <v>261</v>
      </c>
      <c r="AR148" s="209"/>
      <c r="AS148" s="209"/>
      <c r="AT148" s="210"/>
      <c r="AU148" s="246" t="s">
        <v>282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262</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279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344</v>
      </c>
      <c r="R152" s="169"/>
      <c r="S152" s="169"/>
      <c r="T152" s="169"/>
      <c r="U152" s="169"/>
      <c r="V152" s="169"/>
      <c r="W152" s="169"/>
      <c r="X152" s="169"/>
      <c r="Y152" s="169"/>
      <c r="Z152" s="169"/>
      <c r="AA152" s="169"/>
      <c r="AB152" s="217" t="s">
        <v>346</v>
      </c>
      <c r="AC152" s="169"/>
      <c r="AD152" s="170"/>
      <c r="AE152" s="177" t="s">
        <v>284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344</v>
      </c>
      <c r="R159" s="169"/>
      <c r="S159" s="169"/>
      <c r="T159" s="169"/>
      <c r="U159" s="169"/>
      <c r="V159" s="169"/>
      <c r="W159" s="169"/>
      <c r="X159" s="169"/>
      <c r="Y159" s="169"/>
      <c r="Z159" s="169"/>
      <c r="AA159" s="169"/>
      <c r="AB159" s="217" t="s">
        <v>346</v>
      </c>
      <c r="AC159" s="169"/>
      <c r="AD159" s="170"/>
      <c r="AE159" s="242" t="s">
        <v>284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344</v>
      </c>
      <c r="R166" s="169"/>
      <c r="S166" s="169"/>
      <c r="T166" s="169"/>
      <c r="U166" s="169"/>
      <c r="V166" s="169"/>
      <c r="W166" s="169"/>
      <c r="X166" s="169"/>
      <c r="Y166" s="169"/>
      <c r="Z166" s="169"/>
      <c r="AA166" s="169"/>
      <c r="AB166" s="217" t="s">
        <v>346</v>
      </c>
      <c r="AC166" s="169"/>
      <c r="AD166" s="170"/>
      <c r="AE166" s="242" t="s">
        <v>284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344</v>
      </c>
      <c r="R173" s="169"/>
      <c r="S173" s="169"/>
      <c r="T173" s="169"/>
      <c r="U173" s="169"/>
      <c r="V173" s="169"/>
      <c r="W173" s="169"/>
      <c r="X173" s="169"/>
      <c r="Y173" s="169"/>
      <c r="Z173" s="169"/>
      <c r="AA173" s="169"/>
      <c r="AB173" s="217" t="s">
        <v>346</v>
      </c>
      <c r="AC173" s="169"/>
      <c r="AD173" s="170"/>
      <c r="AE173" s="242" t="s">
        <v>284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344</v>
      </c>
      <c r="R180" s="169"/>
      <c r="S180" s="169"/>
      <c r="T180" s="169"/>
      <c r="U180" s="169"/>
      <c r="V180" s="169"/>
      <c r="W180" s="169"/>
      <c r="X180" s="169"/>
      <c r="Y180" s="169"/>
      <c r="Z180" s="169"/>
      <c r="AA180" s="169"/>
      <c r="AB180" s="217" t="s">
        <v>346</v>
      </c>
      <c r="AC180" s="169"/>
      <c r="AD180" s="170"/>
      <c r="AE180" s="242" t="s">
        <v>284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285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308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303</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300</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268</v>
      </c>
      <c r="F192" s="150"/>
      <c r="G192" s="208" t="s">
        <v>278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152</v>
      </c>
      <c r="AF192" s="215"/>
      <c r="AG192" s="215"/>
      <c r="AH192" s="215"/>
      <c r="AI192" s="215" t="s">
        <v>379</v>
      </c>
      <c r="AJ192" s="215"/>
      <c r="AK192" s="215"/>
      <c r="AL192" s="215"/>
      <c r="AM192" s="215" t="s">
        <v>66</v>
      </c>
      <c r="AN192" s="215"/>
      <c r="AO192" s="215"/>
      <c r="AP192" s="214"/>
      <c r="AQ192" s="214" t="s">
        <v>261</v>
      </c>
      <c r="AR192" s="209"/>
      <c r="AS192" s="209"/>
      <c r="AT192" s="210"/>
      <c r="AU192" s="246" t="s">
        <v>282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262</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279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278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152</v>
      </c>
      <c r="AF196" s="215"/>
      <c r="AG196" s="215"/>
      <c r="AH196" s="215"/>
      <c r="AI196" s="215" t="s">
        <v>379</v>
      </c>
      <c r="AJ196" s="215"/>
      <c r="AK196" s="215"/>
      <c r="AL196" s="215"/>
      <c r="AM196" s="215" t="s">
        <v>66</v>
      </c>
      <c r="AN196" s="215"/>
      <c r="AO196" s="215"/>
      <c r="AP196" s="214"/>
      <c r="AQ196" s="214" t="s">
        <v>261</v>
      </c>
      <c r="AR196" s="209"/>
      <c r="AS196" s="209"/>
      <c r="AT196" s="210"/>
      <c r="AU196" s="246" t="s">
        <v>282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262</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279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278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152</v>
      </c>
      <c r="AF200" s="215"/>
      <c r="AG200" s="215"/>
      <c r="AH200" s="215"/>
      <c r="AI200" s="215" t="s">
        <v>379</v>
      </c>
      <c r="AJ200" s="215"/>
      <c r="AK200" s="215"/>
      <c r="AL200" s="215"/>
      <c r="AM200" s="215" t="s">
        <v>66</v>
      </c>
      <c r="AN200" s="215"/>
      <c r="AO200" s="215"/>
      <c r="AP200" s="214"/>
      <c r="AQ200" s="214" t="s">
        <v>261</v>
      </c>
      <c r="AR200" s="209"/>
      <c r="AS200" s="209"/>
      <c r="AT200" s="210"/>
      <c r="AU200" s="246" t="s">
        <v>282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262</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279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278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152</v>
      </c>
      <c r="AF204" s="215"/>
      <c r="AG204" s="215"/>
      <c r="AH204" s="215"/>
      <c r="AI204" s="215" t="s">
        <v>379</v>
      </c>
      <c r="AJ204" s="215"/>
      <c r="AK204" s="215"/>
      <c r="AL204" s="215"/>
      <c r="AM204" s="215" t="s">
        <v>66</v>
      </c>
      <c r="AN204" s="215"/>
      <c r="AO204" s="215"/>
      <c r="AP204" s="214"/>
      <c r="AQ204" s="214" t="s">
        <v>261</v>
      </c>
      <c r="AR204" s="209"/>
      <c r="AS204" s="209"/>
      <c r="AT204" s="210"/>
      <c r="AU204" s="246" t="s">
        <v>282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262</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279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278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152</v>
      </c>
      <c r="AF208" s="215"/>
      <c r="AG208" s="215"/>
      <c r="AH208" s="215"/>
      <c r="AI208" s="215" t="s">
        <v>379</v>
      </c>
      <c r="AJ208" s="215"/>
      <c r="AK208" s="215"/>
      <c r="AL208" s="215"/>
      <c r="AM208" s="215" t="s">
        <v>66</v>
      </c>
      <c r="AN208" s="215"/>
      <c r="AO208" s="215"/>
      <c r="AP208" s="214"/>
      <c r="AQ208" s="214" t="s">
        <v>261</v>
      </c>
      <c r="AR208" s="209"/>
      <c r="AS208" s="209"/>
      <c r="AT208" s="210"/>
      <c r="AU208" s="246" t="s">
        <v>282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262</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279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344</v>
      </c>
      <c r="R212" s="169"/>
      <c r="S212" s="169"/>
      <c r="T212" s="169"/>
      <c r="U212" s="169"/>
      <c r="V212" s="169"/>
      <c r="W212" s="169"/>
      <c r="X212" s="169"/>
      <c r="Y212" s="169"/>
      <c r="Z212" s="169"/>
      <c r="AA212" s="169"/>
      <c r="AB212" s="217" t="s">
        <v>346</v>
      </c>
      <c r="AC212" s="169"/>
      <c r="AD212" s="170"/>
      <c r="AE212" s="177" t="s">
        <v>284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344</v>
      </c>
      <c r="R219" s="169"/>
      <c r="S219" s="169"/>
      <c r="T219" s="169"/>
      <c r="U219" s="169"/>
      <c r="V219" s="169"/>
      <c r="W219" s="169"/>
      <c r="X219" s="169"/>
      <c r="Y219" s="169"/>
      <c r="Z219" s="169"/>
      <c r="AA219" s="169"/>
      <c r="AB219" s="217" t="s">
        <v>346</v>
      </c>
      <c r="AC219" s="169"/>
      <c r="AD219" s="170"/>
      <c r="AE219" s="242" t="s">
        <v>284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344</v>
      </c>
      <c r="R226" s="169"/>
      <c r="S226" s="169"/>
      <c r="T226" s="169"/>
      <c r="U226" s="169"/>
      <c r="V226" s="169"/>
      <c r="W226" s="169"/>
      <c r="X226" s="169"/>
      <c r="Y226" s="169"/>
      <c r="Z226" s="169"/>
      <c r="AA226" s="169"/>
      <c r="AB226" s="217" t="s">
        <v>346</v>
      </c>
      <c r="AC226" s="169"/>
      <c r="AD226" s="170"/>
      <c r="AE226" s="242" t="s">
        <v>284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344</v>
      </c>
      <c r="R233" s="169"/>
      <c r="S233" s="169"/>
      <c r="T233" s="169"/>
      <c r="U233" s="169"/>
      <c r="V233" s="169"/>
      <c r="W233" s="169"/>
      <c r="X233" s="169"/>
      <c r="Y233" s="169"/>
      <c r="Z233" s="169"/>
      <c r="AA233" s="169"/>
      <c r="AB233" s="217" t="s">
        <v>346</v>
      </c>
      <c r="AC233" s="169"/>
      <c r="AD233" s="170"/>
      <c r="AE233" s="242" t="s">
        <v>284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344</v>
      </c>
      <c r="R240" s="169"/>
      <c r="S240" s="169"/>
      <c r="T240" s="169"/>
      <c r="U240" s="169"/>
      <c r="V240" s="169"/>
      <c r="W240" s="169"/>
      <c r="X240" s="169"/>
      <c r="Y240" s="169"/>
      <c r="Z240" s="169"/>
      <c r="AA240" s="169"/>
      <c r="AB240" s="217" t="s">
        <v>346</v>
      </c>
      <c r="AC240" s="169"/>
      <c r="AD240" s="170"/>
      <c r="AE240" s="242" t="s">
        <v>284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285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308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t="s">
        <v>391</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303</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300</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268</v>
      </c>
      <c r="F252" s="150"/>
      <c r="G252" s="208" t="s">
        <v>278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152</v>
      </c>
      <c r="AF252" s="215"/>
      <c r="AG252" s="215"/>
      <c r="AH252" s="215"/>
      <c r="AI252" s="215" t="s">
        <v>379</v>
      </c>
      <c r="AJ252" s="215"/>
      <c r="AK252" s="215"/>
      <c r="AL252" s="215"/>
      <c r="AM252" s="215" t="s">
        <v>66</v>
      </c>
      <c r="AN252" s="215"/>
      <c r="AO252" s="215"/>
      <c r="AP252" s="214"/>
      <c r="AQ252" s="214" t="s">
        <v>261</v>
      </c>
      <c r="AR252" s="209"/>
      <c r="AS252" s="209"/>
      <c r="AT252" s="210"/>
      <c r="AU252" s="246" t="s">
        <v>282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262</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279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278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152</v>
      </c>
      <c r="AF256" s="215"/>
      <c r="AG256" s="215"/>
      <c r="AH256" s="215"/>
      <c r="AI256" s="215" t="s">
        <v>379</v>
      </c>
      <c r="AJ256" s="215"/>
      <c r="AK256" s="215"/>
      <c r="AL256" s="215"/>
      <c r="AM256" s="215" t="s">
        <v>66</v>
      </c>
      <c r="AN256" s="215"/>
      <c r="AO256" s="215"/>
      <c r="AP256" s="214"/>
      <c r="AQ256" s="214" t="s">
        <v>261</v>
      </c>
      <c r="AR256" s="209"/>
      <c r="AS256" s="209"/>
      <c r="AT256" s="210"/>
      <c r="AU256" s="246" t="s">
        <v>282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262</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279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278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152</v>
      </c>
      <c r="AF260" s="215"/>
      <c r="AG260" s="215"/>
      <c r="AH260" s="215"/>
      <c r="AI260" s="215" t="s">
        <v>379</v>
      </c>
      <c r="AJ260" s="215"/>
      <c r="AK260" s="215"/>
      <c r="AL260" s="215"/>
      <c r="AM260" s="215" t="s">
        <v>66</v>
      </c>
      <c r="AN260" s="215"/>
      <c r="AO260" s="215"/>
      <c r="AP260" s="214"/>
      <c r="AQ260" s="214" t="s">
        <v>261</v>
      </c>
      <c r="AR260" s="209"/>
      <c r="AS260" s="209"/>
      <c r="AT260" s="210"/>
      <c r="AU260" s="246" t="s">
        <v>282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262</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279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278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152</v>
      </c>
      <c r="AF264" s="215"/>
      <c r="AG264" s="215"/>
      <c r="AH264" s="215"/>
      <c r="AI264" s="215" t="s">
        <v>379</v>
      </c>
      <c r="AJ264" s="215"/>
      <c r="AK264" s="215"/>
      <c r="AL264" s="215"/>
      <c r="AM264" s="215" t="s">
        <v>66</v>
      </c>
      <c r="AN264" s="215"/>
      <c r="AO264" s="215"/>
      <c r="AP264" s="214"/>
      <c r="AQ264" s="177" t="s">
        <v>261</v>
      </c>
      <c r="AR264" s="169"/>
      <c r="AS264" s="169"/>
      <c r="AT264" s="170"/>
      <c r="AU264" s="199" t="s">
        <v>282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262</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279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278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152</v>
      </c>
      <c r="AF268" s="215"/>
      <c r="AG268" s="215"/>
      <c r="AH268" s="215"/>
      <c r="AI268" s="215" t="s">
        <v>379</v>
      </c>
      <c r="AJ268" s="215"/>
      <c r="AK268" s="215"/>
      <c r="AL268" s="215"/>
      <c r="AM268" s="215" t="s">
        <v>66</v>
      </c>
      <c r="AN268" s="215"/>
      <c r="AO268" s="215"/>
      <c r="AP268" s="214"/>
      <c r="AQ268" s="214" t="s">
        <v>261</v>
      </c>
      <c r="AR268" s="209"/>
      <c r="AS268" s="209"/>
      <c r="AT268" s="210"/>
      <c r="AU268" s="246" t="s">
        <v>282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262</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279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344</v>
      </c>
      <c r="R272" s="169"/>
      <c r="S272" s="169"/>
      <c r="T272" s="169"/>
      <c r="U272" s="169"/>
      <c r="V272" s="169"/>
      <c r="W272" s="169"/>
      <c r="X272" s="169"/>
      <c r="Y272" s="169"/>
      <c r="Z272" s="169"/>
      <c r="AA272" s="169"/>
      <c r="AB272" s="217" t="s">
        <v>346</v>
      </c>
      <c r="AC272" s="169"/>
      <c r="AD272" s="170"/>
      <c r="AE272" s="177" t="s">
        <v>284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344</v>
      </c>
      <c r="R279" s="169"/>
      <c r="S279" s="169"/>
      <c r="T279" s="169"/>
      <c r="U279" s="169"/>
      <c r="V279" s="169"/>
      <c r="W279" s="169"/>
      <c r="X279" s="169"/>
      <c r="Y279" s="169"/>
      <c r="Z279" s="169"/>
      <c r="AA279" s="169"/>
      <c r="AB279" s="217" t="s">
        <v>346</v>
      </c>
      <c r="AC279" s="169"/>
      <c r="AD279" s="170"/>
      <c r="AE279" s="242" t="s">
        <v>284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344</v>
      </c>
      <c r="R286" s="169"/>
      <c r="S286" s="169"/>
      <c r="T286" s="169"/>
      <c r="U286" s="169"/>
      <c r="V286" s="169"/>
      <c r="W286" s="169"/>
      <c r="X286" s="169"/>
      <c r="Y286" s="169"/>
      <c r="Z286" s="169"/>
      <c r="AA286" s="169"/>
      <c r="AB286" s="217" t="s">
        <v>346</v>
      </c>
      <c r="AC286" s="169"/>
      <c r="AD286" s="170"/>
      <c r="AE286" s="242" t="s">
        <v>284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344</v>
      </c>
      <c r="R293" s="169"/>
      <c r="S293" s="169"/>
      <c r="T293" s="169"/>
      <c r="U293" s="169"/>
      <c r="V293" s="169"/>
      <c r="W293" s="169"/>
      <c r="X293" s="169"/>
      <c r="Y293" s="169"/>
      <c r="Z293" s="169"/>
      <c r="AA293" s="169"/>
      <c r="AB293" s="217" t="s">
        <v>346</v>
      </c>
      <c r="AC293" s="169"/>
      <c r="AD293" s="170"/>
      <c r="AE293" s="242" t="s">
        <v>284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344</v>
      </c>
      <c r="R300" s="169"/>
      <c r="S300" s="169"/>
      <c r="T300" s="169"/>
      <c r="U300" s="169"/>
      <c r="V300" s="169"/>
      <c r="W300" s="169"/>
      <c r="X300" s="169"/>
      <c r="Y300" s="169"/>
      <c r="Z300" s="169"/>
      <c r="AA300" s="169"/>
      <c r="AB300" s="217" t="s">
        <v>346</v>
      </c>
      <c r="AC300" s="169"/>
      <c r="AD300" s="170"/>
      <c r="AE300" s="242" t="s">
        <v>284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285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308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303</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300</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268</v>
      </c>
      <c r="F312" s="150"/>
      <c r="G312" s="208" t="s">
        <v>278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152</v>
      </c>
      <c r="AF312" s="215"/>
      <c r="AG312" s="215"/>
      <c r="AH312" s="215"/>
      <c r="AI312" s="215" t="s">
        <v>379</v>
      </c>
      <c r="AJ312" s="215"/>
      <c r="AK312" s="215"/>
      <c r="AL312" s="215"/>
      <c r="AM312" s="215" t="s">
        <v>66</v>
      </c>
      <c r="AN312" s="215"/>
      <c r="AO312" s="215"/>
      <c r="AP312" s="214"/>
      <c r="AQ312" s="214" t="s">
        <v>261</v>
      </c>
      <c r="AR312" s="209"/>
      <c r="AS312" s="209"/>
      <c r="AT312" s="210"/>
      <c r="AU312" s="246" t="s">
        <v>282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262</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279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278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152</v>
      </c>
      <c r="AF316" s="215"/>
      <c r="AG316" s="215"/>
      <c r="AH316" s="215"/>
      <c r="AI316" s="215" t="s">
        <v>379</v>
      </c>
      <c r="AJ316" s="215"/>
      <c r="AK316" s="215"/>
      <c r="AL316" s="215"/>
      <c r="AM316" s="215" t="s">
        <v>66</v>
      </c>
      <c r="AN316" s="215"/>
      <c r="AO316" s="215"/>
      <c r="AP316" s="214"/>
      <c r="AQ316" s="214" t="s">
        <v>261</v>
      </c>
      <c r="AR316" s="209"/>
      <c r="AS316" s="209"/>
      <c r="AT316" s="210"/>
      <c r="AU316" s="246" t="s">
        <v>282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262</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279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278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152</v>
      </c>
      <c r="AF320" s="215"/>
      <c r="AG320" s="215"/>
      <c r="AH320" s="215"/>
      <c r="AI320" s="215" t="s">
        <v>379</v>
      </c>
      <c r="AJ320" s="215"/>
      <c r="AK320" s="215"/>
      <c r="AL320" s="215"/>
      <c r="AM320" s="215" t="s">
        <v>66</v>
      </c>
      <c r="AN320" s="215"/>
      <c r="AO320" s="215"/>
      <c r="AP320" s="214"/>
      <c r="AQ320" s="214" t="s">
        <v>261</v>
      </c>
      <c r="AR320" s="209"/>
      <c r="AS320" s="209"/>
      <c r="AT320" s="210"/>
      <c r="AU320" s="246" t="s">
        <v>282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262</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279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278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152</v>
      </c>
      <c r="AF324" s="215"/>
      <c r="AG324" s="215"/>
      <c r="AH324" s="215"/>
      <c r="AI324" s="215" t="s">
        <v>379</v>
      </c>
      <c r="AJ324" s="215"/>
      <c r="AK324" s="215"/>
      <c r="AL324" s="215"/>
      <c r="AM324" s="215" t="s">
        <v>66</v>
      </c>
      <c r="AN324" s="215"/>
      <c r="AO324" s="215"/>
      <c r="AP324" s="214"/>
      <c r="AQ324" s="214" t="s">
        <v>261</v>
      </c>
      <c r="AR324" s="209"/>
      <c r="AS324" s="209"/>
      <c r="AT324" s="210"/>
      <c r="AU324" s="246" t="s">
        <v>282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262</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279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278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152</v>
      </c>
      <c r="AF328" s="215"/>
      <c r="AG328" s="215"/>
      <c r="AH328" s="215"/>
      <c r="AI328" s="215" t="s">
        <v>379</v>
      </c>
      <c r="AJ328" s="215"/>
      <c r="AK328" s="215"/>
      <c r="AL328" s="215"/>
      <c r="AM328" s="215" t="s">
        <v>66</v>
      </c>
      <c r="AN328" s="215"/>
      <c r="AO328" s="215"/>
      <c r="AP328" s="214"/>
      <c r="AQ328" s="214" t="s">
        <v>261</v>
      </c>
      <c r="AR328" s="209"/>
      <c r="AS328" s="209"/>
      <c r="AT328" s="210"/>
      <c r="AU328" s="246" t="s">
        <v>282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262</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279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344</v>
      </c>
      <c r="R332" s="169"/>
      <c r="S332" s="169"/>
      <c r="T332" s="169"/>
      <c r="U332" s="169"/>
      <c r="V332" s="169"/>
      <c r="W332" s="169"/>
      <c r="X332" s="169"/>
      <c r="Y332" s="169"/>
      <c r="Z332" s="169"/>
      <c r="AA332" s="169"/>
      <c r="AB332" s="217" t="s">
        <v>346</v>
      </c>
      <c r="AC332" s="169"/>
      <c r="AD332" s="170"/>
      <c r="AE332" s="177" t="s">
        <v>284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344</v>
      </c>
      <c r="R339" s="169"/>
      <c r="S339" s="169"/>
      <c r="T339" s="169"/>
      <c r="U339" s="169"/>
      <c r="V339" s="169"/>
      <c r="W339" s="169"/>
      <c r="X339" s="169"/>
      <c r="Y339" s="169"/>
      <c r="Z339" s="169"/>
      <c r="AA339" s="169"/>
      <c r="AB339" s="217" t="s">
        <v>346</v>
      </c>
      <c r="AC339" s="169"/>
      <c r="AD339" s="170"/>
      <c r="AE339" s="242" t="s">
        <v>284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344</v>
      </c>
      <c r="R346" s="169"/>
      <c r="S346" s="169"/>
      <c r="T346" s="169"/>
      <c r="U346" s="169"/>
      <c r="V346" s="169"/>
      <c r="W346" s="169"/>
      <c r="X346" s="169"/>
      <c r="Y346" s="169"/>
      <c r="Z346" s="169"/>
      <c r="AA346" s="169"/>
      <c r="AB346" s="217" t="s">
        <v>346</v>
      </c>
      <c r="AC346" s="169"/>
      <c r="AD346" s="170"/>
      <c r="AE346" s="242" t="s">
        <v>284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344</v>
      </c>
      <c r="R353" s="169"/>
      <c r="S353" s="169"/>
      <c r="T353" s="169"/>
      <c r="U353" s="169"/>
      <c r="V353" s="169"/>
      <c r="W353" s="169"/>
      <c r="X353" s="169"/>
      <c r="Y353" s="169"/>
      <c r="Z353" s="169"/>
      <c r="AA353" s="169"/>
      <c r="AB353" s="217" t="s">
        <v>346</v>
      </c>
      <c r="AC353" s="169"/>
      <c r="AD353" s="170"/>
      <c r="AE353" s="242" t="s">
        <v>284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344</v>
      </c>
      <c r="R360" s="169"/>
      <c r="S360" s="169"/>
      <c r="T360" s="169"/>
      <c r="U360" s="169"/>
      <c r="V360" s="169"/>
      <c r="W360" s="169"/>
      <c r="X360" s="169"/>
      <c r="Y360" s="169"/>
      <c r="Z360" s="169"/>
      <c r="AA360" s="169"/>
      <c r="AB360" s="217" t="s">
        <v>346</v>
      </c>
      <c r="AC360" s="169"/>
      <c r="AD360" s="170"/>
      <c r="AE360" s="242" t="s">
        <v>284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285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308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303</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300</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268</v>
      </c>
      <c r="F372" s="150"/>
      <c r="G372" s="208" t="s">
        <v>278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152</v>
      </c>
      <c r="AF372" s="215"/>
      <c r="AG372" s="215"/>
      <c r="AH372" s="215"/>
      <c r="AI372" s="215" t="s">
        <v>379</v>
      </c>
      <c r="AJ372" s="215"/>
      <c r="AK372" s="215"/>
      <c r="AL372" s="215"/>
      <c r="AM372" s="215" t="s">
        <v>66</v>
      </c>
      <c r="AN372" s="215"/>
      <c r="AO372" s="215"/>
      <c r="AP372" s="214"/>
      <c r="AQ372" s="214" t="s">
        <v>261</v>
      </c>
      <c r="AR372" s="209"/>
      <c r="AS372" s="209"/>
      <c r="AT372" s="210"/>
      <c r="AU372" s="246" t="s">
        <v>282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262</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279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278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152</v>
      </c>
      <c r="AF376" s="215"/>
      <c r="AG376" s="215"/>
      <c r="AH376" s="215"/>
      <c r="AI376" s="215" t="s">
        <v>379</v>
      </c>
      <c r="AJ376" s="215"/>
      <c r="AK376" s="215"/>
      <c r="AL376" s="215"/>
      <c r="AM376" s="215" t="s">
        <v>66</v>
      </c>
      <c r="AN376" s="215"/>
      <c r="AO376" s="215"/>
      <c r="AP376" s="214"/>
      <c r="AQ376" s="214" t="s">
        <v>261</v>
      </c>
      <c r="AR376" s="209"/>
      <c r="AS376" s="209"/>
      <c r="AT376" s="210"/>
      <c r="AU376" s="246" t="s">
        <v>282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262</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279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278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152</v>
      </c>
      <c r="AF380" s="215"/>
      <c r="AG380" s="215"/>
      <c r="AH380" s="215"/>
      <c r="AI380" s="215" t="s">
        <v>379</v>
      </c>
      <c r="AJ380" s="215"/>
      <c r="AK380" s="215"/>
      <c r="AL380" s="215"/>
      <c r="AM380" s="215" t="s">
        <v>66</v>
      </c>
      <c r="AN380" s="215"/>
      <c r="AO380" s="215"/>
      <c r="AP380" s="214"/>
      <c r="AQ380" s="214" t="s">
        <v>261</v>
      </c>
      <c r="AR380" s="209"/>
      <c r="AS380" s="209"/>
      <c r="AT380" s="210"/>
      <c r="AU380" s="246" t="s">
        <v>282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262</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279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278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152</v>
      </c>
      <c r="AF384" s="215"/>
      <c r="AG384" s="215"/>
      <c r="AH384" s="215"/>
      <c r="AI384" s="215" t="s">
        <v>379</v>
      </c>
      <c r="AJ384" s="215"/>
      <c r="AK384" s="215"/>
      <c r="AL384" s="215"/>
      <c r="AM384" s="215" t="s">
        <v>66</v>
      </c>
      <c r="AN384" s="215"/>
      <c r="AO384" s="215"/>
      <c r="AP384" s="214"/>
      <c r="AQ384" s="214" t="s">
        <v>261</v>
      </c>
      <c r="AR384" s="209"/>
      <c r="AS384" s="209"/>
      <c r="AT384" s="210"/>
      <c r="AU384" s="246" t="s">
        <v>282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262</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279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278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152</v>
      </c>
      <c r="AF388" s="215"/>
      <c r="AG388" s="215"/>
      <c r="AH388" s="215"/>
      <c r="AI388" s="215" t="s">
        <v>379</v>
      </c>
      <c r="AJ388" s="215"/>
      <c r="AK388" s="215"/>
      <c r="AL388" s="215"/>
      <c r="AM388" s="215" t="s">
        <v>66</v>
      </c>
      <c r="AN388" s="215"/>
      <c r="AO388" s="215"/>
      <c r="AP388" s="214"/>
      <c r="AQ388" s="214" t="s">
        <v>261</v>
      </c>
      <c r="AR388" s="209"/>
      <c r="AS388" s="209"/>
      <c r="AT388" s="210"/>
      <c r="AU388" s="246" t="s">
        <v>282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262</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279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344</v>
      </c>
      <c r="R392" s="169"/>
      <c r="S392" s="169"/>
      <c r="T392" s="169"/>
      <c r="U392" s="169"/>
      <c r="V392" s="169"/>
      <c r="W392" s="169"/>
      <c r="X392" s="169"/>
      <c r="Y392" s="169"/>
      <c r="Z392" s="169"/>
      <c r="AA392" s="169"/>
      <c r="AB392" s="217" t="s">
        <v>346</v>
      </c>
      <c r="AC392" s="169"/>
      <c r="AD392" s="170"/>
      <c r="AE392" s="177" t="s">
        <v>284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344</v>
      </c>
      <c r="R399" s="169"/>
      <c r="S399" s="169"/>
      <c r="T399" s="169"/>
      <c r="U399" s="169"/>
      <c r="V399" s="169"/>
      <c r="W399" s="169"/>
      <c r="X399" s="169"/>
      <c r="Y399" s="169"/>
      <c r="Z399" s="169"/>
      <c r="AA399" s="169"/>
      <c r="AB399" s="217" t="s">
        <v>346</v>
      </c>
      <c r="AC399" s="169"/>
      <c r="AD399" s="170"/>
      <c r="AE399" s="242" t="s">
        <v>284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344</v>
      </c>
      <c r="R406" s="169"/>
      <c r="S406" s="169"/>
      <c r="T406" s="169"/>
      <c r="U406" s="169"/>
      <c r="V406" s="169"/>
      <c r="W406" s="169"/>
      <c r="X406" s="169"/>
      <c r="Y406" s="169"/>
      <c r="Z406" s="169"/>
      <c r="AA406" s="169"/>
      <c r="AB406" s="217" t="s">
        <v>346</v>
      </c>
      <c r="AC406" s="169"/>
      <c r="AD406" s="170"/>
      <c r="AE406" s="242" t="s">
        <v>284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344</v>
      </c>
      <c r="R413" s="169"/>
      <c r="S413" s="169"/>
      <c r="T413" s="169"/>
      <c r="U413" s="169"/>
      <c r="V413" s="169"/>
      <c r="W413" s="169"/>
      <c r="X413" s="169"/>
      <c r="Y413" s="169"/>
      <c r="Z413" s="169"/>
      <c r="AA413" s="169"/>
      <c r="AB413" s="217" t="s">
        <v>346</v>
      </c>
      <c r="AC413" s="169"/>
      <c r="AD413" s="170"/>
      <c r="AE413" s="242" t="s">
        <v>284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344</v>
      </c>
      <c r="R420" s="169"/>
      <c r="S420" s="169"/>
      <c r="T420" s="169"/>
      <c r="U420" s="169"/>
      <c r="V420" s="169"/>
      <c r="W420" s="169"/>
      <c r="X420" s="169"/>
      <c r="Y420" s="169"/>
      <c r="Z420" s="169"/>
      <c r="AA420" s="169"/>
      <c r="AB420" s="217" t="s">
        <v>346</v>
      </c>
      <c r="AC420" s="169"/>
      <c r="AD420" s="170"/>
      <c r="AE420" s="242" t="s">
        <v>284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285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308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314</v>
      </c>
      <c r="D430" s="153"/>
      <c r="E430" s="659" t="s">
        <v>385</v>
      </c>
      <c r="F430" s="669"/>
      <c r="G430" s="661" t="s">
        <v>286</v>
      </c>
      <c r="H430" s="649"/>
      <c r="I430" s="649"/>
      <c r="J430" s="662" t="s">
        <v>391</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272</v>
      </c>
      <c r="F431" s="167"/>
      <c r="G431" s="168" t="s">
        <v>269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45</v>
      </c>
      <c r="AF431" s="197"/>
      <c r="AG431" s="197"/>
      <c r="AH431" s="198"/>
      <c r="AI431" s="179" t="s">
        <v>392</v>
      </c>
      <c r="AJ431" s="179"/>
      <c r="AK431" s="179"/>
      <c r="AL431" s="177"/>
      <c r="AM431" s="179" t="s">
        <v>323</v>
      </c>
      <c r="AN431" s="179"/>
      <c r="AO431" s="179"/>
      <c r="AP431" s="177"/>
      <c r="AQ431" s="177" t="s">
        <v>261</v>
      </c>
      <c r="AR431" s="169"/>
      <c r="AS431" s="169"/>
      <c r="AT431" s="170"/>
      <c r="AU431" s="199" t="s">
        <v>203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391</v>
      </c>
      <c r="AF432" s="194"/>
      <c r="AG432" s="172" t="s">
        <v>262</v>
      </c>
      <c r="AH432" s="173"/>
      <c r="AI432" s="180"/>
      <c r="AJ432" s="180"/>
      <c r="AK432" s="180"/>
      <c r="AL432" s="178"/>
      <c r="AM432" s="180"/>
      <c r="AN432" s="180"/>
      <c r="AO432" s="180"/>
      <c r="AP432" s="178"/>
      <c r="AQ432" s="201" t="s">
        <v>391</v>
      </c>
      <c r="AR432" s="194"/>
      <c r="AS432" s="172" t="s">
        <v>262</v>
      </c>
      <c r="AT432" s="173"/>
      <c r="AU432" s="194" t="s">
        <v>391</v>
      </c>
      <c r="AV432" s="194"/>
      <c r="AW432" s="172" t="s">
        <v>252</v>
      </c>
      <c r="AX432" s="202"/>
    </row>
    <row r="433" spans="1:50" ht="23.25" customHeight="1" x14ac:dyDescent="0.15">
      <c r="A433" s="141"/>
      <c r="B433" s="142"/>
      <c r="C433" s="146"/>
      <c r="D433" s="142"/>
      <c r="E433" s="166"/>
      <c r="F433" s="167"/>
      <c r="G433" s="181" t="s">
        <v>391</v>
      </c>
      <c r="H433" s="95"/>
      <c r="I433" s="95"/>
      <c r="J433" s="95"/>
      <c r="K433" s="95"/>
      <c r="L433" s="95"/>
      <c r="M433" s="95"/>
      <c r="N433" s="95"/>
      <c r="O433" s="95"/>
      <c r="P433" s="95"/>
      <c r="Q433" s="95"/>
      <c r="R433" s="95"/>
      <c r="S433" s="95"/>
      <c r="T433" s="95"/>
      <c r="U433" s="95"/>
      <c r="V433" s="95"/>
      <c r="W433" s="95"/>
      <c r="X433" s="182"/>
      <c r="Y433" s="203" t="s">
        <v>42</v>
      </c>
      <c r="Z433" s="204"/>
      <c r="AA433" s="205"/>
      <c r="AB433" s="206" t="s">
        <v>391</v>
      </c>
      <c r="AC433" s="206"/>
      <c r="AD433" s="206"/>
      <c r="AE433" s="191" t="s">
        <v>391</v>
      </c>
      <c r="AF433" s="192"/>
      <c r="AG433" s="192"/>
      <c r="AH433" s="192"/>
      <c r="AI433" s="191" t="s">
        <v>391</v>
      </c>
      <c r="AJ433" s="192"/>
      <c r="AK433" s="192"/>
      <c r="AL433" s="192"/>
      <c r="AM433" s="191" t="s">
        <v>391</v>
      </c>
      <c r="AN433" s="192"/>
      <c r="AO433" s="192"/>
      <c r="AP433" s="193"/>
      <c r="AQ433" s="191" t="s">
        <v>391</v>
      </c>
      <c r="AR433" s="192"/>
      <c r="AS433" s="192"/>
      <c r="AT433" s="193"/>
      <c r="AU433" s="192" t="s">
        <v>391</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391</v>
      </c>
      <c r="AC434" s="195"/>
      <c r="AD434" s="195"/>
      <c r="AE434" s="191" t="s">
        <v>391</v>
      </c>
      <c r="AF434" s="192"/>
      <c r="AG434" s="192"/>
      <c r="AH434" s="193"/>
      <c r="AI434" s="191" t="s">
        <v>391</v>
      </c>
      <c r="AJ434" s="192"/>
      <c r="AK434" s="192"/>
      <c r="AL434" s="192"/>
      <c r="AM434" s="191" t="s">
        <v>391</v>
      </c>
      <c r="AN434" s="192"/>
      <c r="AO434" s="192"/>
      <c r="AP434" s="193"/>
      <c r="AQ434" s="191" t="s">
        <v>391</v>
      </c>
      <c r="AR434" s="192"/>
      <c r="AS434" s="192"/>
      <c r="AT434" s="193"/>
      <c r="AU434" s="192" t="s">
        <v>391</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t="s">
        <v>391</v>
      </c>
      <c r="AF435" s="192"/>
      <c r="AG435" s="192"/>
      <c r="AH435" s="193"/>
      <c r="AI435" s="191" t="s">
        <v>391</v>
      </c>
      <c r="AJ435" s="192"/>
      <c r="AK435" s="192"/>
      <c r="AL435" s="192"/>
      <c r="AM435" s="191" t="s">
        <v>391</v>
      </c>
      <c r="AN435" s="192"/>
      <c r="AO435" s="192"/>
      <c r="AP435" s="193"/>
      <c r="AQ435" s="191" t="s">
        <v>391</v>
      </c>
      <c r="AR435" s="192"/>
      <c r="AS435" s="192"/>
      <c r="AT435" s="193"/>
      <c r="AU435" s="192" t="s">
        <v>391</v>
      </c>
      <c r="AV435" s="192"/>
      <c r="AW435" s="192"/>
      <c r="AX435" s="207"/>
    </row>
    <row r="436" spans="1:50" ht="18.75" hidden="1" customHeight="1" x14ac:dyDescent="0.15">
      <c r="A436" s="141"/>
      <c r="B436" s="142"/>
      <c r="C436" s="146"/>
      <c r="D436" s="142"/>
      <c r="E436" s="166" t="s">
        <v>272</v>
      </c>
      <c r="F436" s="167"/>
      <c r="G436" s="168" t="s">
        <v>269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45</v>
      </c>
      <c r="AF436" s="197"/>
      <c r="AG436" s="197"/>
      <c r="AH436" s="198"/>
      <c r="AI436" s="179" t="s">
        <v>392</v>
      </c>
      <c r="AJ436" s="179"/>
      <c r="AK436" s="179"/>
      <c r="AL436" s="177"/>
      <c r="AM436" s="179" t="s">
        <v>323</v>
      </c>
      <c r="AN436" s="179"/>
      <c r="AO436" s="179"/>
      <c r="AP436" s="177"/>
      <c r="AQ436" s="177" t="s">
        <v>261</v>
      </c>
      <c r="AR436" s="169"/>
      <c r="AS436" s="169"/>
      <c r="AT436" s="170"/>
      <c r="AU436" s="199" t="s">
        <v>203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262</v>
      </c>
      <c r="AH437" s="173"/>
      <c r="AI437" s="180"/>
      <c r="AJ437" s="180"/>
      <c r="AK437" s="180"/>
      <c r="AL437" s="178"/>
      <c r="AM437" s="180"/>
      <c r="AN437" s="180"/>
      <c r="AO437" s="180"/>
      <c r="AP437" s="178"/>
      <c r="AQ437" s="201"/>
      <c r="AR437" s="194"/>
      <c r="AS437" s="172" t="s">
        <v>262</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272</v>
      </c>
      <c r="F441" s="167"/>
      <c r="G441" s="168" t="s">
        <v>269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45</v>
      </c>
      <c r="AF441" s="197"/>
      <c r="AG441" s="197"/>
      <c r="AH441" s="198"/>
      <c r="AI441" s="179" t="s">
        <v>392</v>
      </c>
      <c r="AJ441" s="179"/>
      <c r="AK441" s="179"/>
      <c r="AL441" s="177"/>
      <c r="AM441" s="179" t="s">
        <v>323</v>
      </c>
      <c r="AN441" s="179"/>
      <c r="AO441" s="179"/>
      <c r="AP441" s="177"/>
      <c r="AQ441" s="177" t="s">
        <v>261</v>
      </c>
      <c r="AR441" s="169"/>
      <c r="AS441" s="169"/>
      <c r="AT441" s="170"/>
      <c r="AU441" s="199" t="s">
        <v>203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262</v>
      </c>
      <c r="AH442" s="173"/>
      <c r="AI442" s="180"/>
      <c r="AJ442" s="180"/>
      <c r="AK442" s="180"/>
      <c r="AL442" s="178"/>
      <c r="AM442" s="180"/>
      <c r="AN442" s="180"/>
      <c r="AO442" s="180"/>
      <c r="AP442" s="178"/>
      <c r="AQ442" s="201"/>
      <c r="AR442" s="194"/>
      <c r="AS442" s="172" t="s">
        <v>262</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272</v>
      </c>
      <c r="F446" s="167"/>
      <c r="G446" s="168" t="s">
        <v>269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45</v>
      </c>
      <c r="AF446" s="197"/>
      <c r="AG446" s="197"/>
      <c r="AH446" s="198"/>
      <c r="AI446" s="179" t="s">
        <v>392</v>
      </c>
      <c r="AJ446" s="179"/>
      <c r="AK446" s="179"/>
      <c r="AL446" s="177"/>
      <c r="AM446" s="179" t="s">
        <v>323</v>
      </c>
      <c r="AN446" s="179"/>
      <c r="AO446" s="179"/>
      <c r="AP446" s="177"/>
      <c r="AQ446" s="177" t="s">
        <v>261</v>
      </c>
      <c r="AR446" s="169"/>
      <c r="AS446" s="169"/>
      <c r="AT446" s="170"/>
      <c r="AU446" s="199" t="s">
        <v>203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262</v>
      </c>
      <c r="AH447" s="173"/>
      <c r="AI447" s="180"/>
      <c r="AJ447" s="180"/>
      <c r="AK447" s="180"/>
      <c r="AL447" s="178"/>
      <c r="AM447" s="180"/>
      <c r="AN447" s="180"/>
      <c r="AO447" s="180"/>
      <c r="AP447" s="178"/>
      <c r="AQ447" s="201"/>
      <c r="AR447" s="194"/>
      <c r="AS447" s="172" t="s">
        <v>262</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272</v>
      </c>
      <c r="F451" s="167"/>
      <c r="G451" s="168" t="s">
        <v>269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45</v>
      </c>
      <c r="AF451" s="197"/>
      <c r="AG451" s="197"/>
      <c r="AH451" s="198"/>
      <c r="AI451" s="179" t="s">
        <v>392</v>
      </c>
      <c r="AJ451" s="179"/>
      <c r="AK451" s="179"/>
      <c r="AL451" s="177"/>
      <c r="AM451" s="179" t="s">
        <v>323</v>
      </c>
      <c r="AN451" s="179"/>
      <c r="AO451" s="179"/>
      <c r="AP451" s="177"/>
      <c r="AQ451" s="177" t="s">
        <v>261</v>
      </c>
      <c r="AR451" s="169"/>
      <c r="AS451" s="169"/>
      <c r="AT451" s="170"/>
      <c r="AU451" s="199" t="s">
        <v>203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262</v>
      </c>
      <c r="AH452" s="173"/>
      <c r="AI452" s="180"/>
      <c r="AJ452" s="180"/>
      <c r="AK452" s="180"/>
      <c r="AL452" s="178"/>
      <c r="AM452" s="180"/>
      <c r="AN452" s="180"/>
      <c r="AO452" s="180"/>
      <c r="AP452" s="178"/>
      <c r="AQ452" s="201"/>
      <c r="AR452" s="194"/>
      <c r="AS452" s="172" t="s">
        <v>262</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273</v>
      </c>
      <c r="F456" s="167"/>
      <c r="G456" s="168" t="s">
        <v>271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45</v>
      </c>
      <c r="AF456" s="197"/>
      <c r="AG456" s="197"/>
      <c r="AH456" s="198"/>
      <c r="AI456" s="179" t="s">
        <v>392</v>
      </c>
      <c r="AJ456" s="179"/>
      <c r="AK456" s="179"/>
      <c r="AL456" s="177"/>
      <c r="AM456" s="179" t="s">
        <v>323</v>
      </c>
      <c r="AN456" s="179"/>
      <c r="AO456" s="179"/>
      <c r="AP456" s="177"/>
      <c r="AQ456" s="177" t="s">
        <v>261</v>
      </c>
      <c r="AR456" s="169"/>
      <c r="AS456" s="169"/>
      <c r="AT456" s="170"/>
      <c r="AU456" s="199" t="s">
        <v>203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391</v>
      </c>
      <c r="AF457" s="194"/>
      <c r="AG457" s="172" t="s">
        <v>262</v>
      </c>
      <c r="AH457" s="173"/>
      <c r="AI457" s="180"/>
      <c r="AJ457" s="180"/>
      <c r="AK457" s="180"/>
      <c r="AL457" s="178"/>
      <c r="AM457" s="180"/>
      <c r="AN457" s="180"/>
      <c r="AO457" s="180"/>
      <c r="AP457" s="178"/>
      <c r="AQ457" s="201" t="s">
        <v>391</v>
      </c>
      <c r="AR457" s="194"/>
      <c r="AS457" s="172" t="s">
        <v>262</v>
      </c>
      <c r="AT457" s="173"/>
      <c r="AU457" s="194" t="s">
        <v>391</v>
      </c>
      <c r="AV457" s="194"/>
      <c r="AW457" s="172" t="s">
        <v>252</v>
      </c>
      <c r="AX457" s="202"/>
    </row>
    <row r="458" spans="1:50" ht="23.25" customHeight="1" x14ac:dyDescent="0.15">
      <c r="A458" s="141"/>
      <c r="B458" s="142"/>
      <c r="C458" s="146"/>
      <c r="D458" s="142"/>
      <c r="E458" s="166"/>
      <c r="F458" s="167"/>
      <c r="G458" s="181" t="s">
        <v>391</v>
      </c>
      <c r="H458" s="95"/>
      <c r="I458" s="95"/>
      <c r="J458" s="95"/>
      <c r="K458" s="95"/>
      <c r="L458" s="95"/>
      <c r="M458" s="95"/>
      <c r="N458" s="95"/>
      <c r="O458" s="95"/>
      <c r="P458" s="95"/>
      <c r="Q458" s="95"/>
      <c r="R458" s="95"/>
      <c r="S458" s="95"/>
      <c r="T458" s="95"/>
      <c r="U458" s="95"/>
      <c r="V458" s="95"/>
      <c r="W458" s="95"/>
      <c r="X458" s="182"/>
      <c r="Y458" s="203" t="s">
        <v>42</v>
      </c>
      <c r="Z458" s="204"/>
      <c r="AA458" s="205"/>
      <c r="AB458" s="206" t="s">
        <v>391</v>
      </c>
      <c r="AC458" s="206"/>
      <c r="AD458" s="206"/>
      <c r="AE458" s="191" t="s">
        <v>391</v>
      </c>
      <c r="AF458" s="192"/>
      <c r="AG458" s="192"/>
      <c r="AH458" s="192"/>
      <c r="AI458" s="191" t="s">
        <v>391</v>
      </c>
      <c r="AJ458" s="192"/>
      <c r="AK458" s="192"/>
      <c r="AL458" s="192"/>
      <c r="AM458" s="191" t="s">
        <v>391</v>
      </c>
      <c r="AN458" s="192"/>
      <c r="AO458" s="192"/>
      <c r="AP458" s="193"/>
      <c r="AQ458" s="191" t="s">
        <v>391</v>
      </c>
      <c r="AR458" s="192"/>
      <c r="AS458" s="192"/>
      <c r="AT458" s="193"/>
      <c r="AU458" s="192" t="s">
        <v>391</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391</v>
      </c>
      <c r="AC459" s="195"/>
      <c r="AD459" s="195"/>
      <c r="AE459" s="191" t="s">
        <v>391</v>
      </c>
      <c r="AF459" s="192"/>
      <c r="AG459" s="192"/>
      <c r="AH459" s="193"/>
      <c r="AI459" s="191" t="s">
        <v>391</v>
      </c>
      <c r="AJ459" s="192"/>
      <c r="AK459" s="192"/>
      <c r="AL459" s="192"/>
      <c r="AM459" s="191" t="s">
        <v>391</v>
      </c>
      <c r="AN459" s="192"/>
      <c r="AO459" s="192"/>
      <c r="AP459" s="193"/>
      <c r="AQ459" s="191" t="s">
        <v>391</v>
      </c>
      <c r="AR459" s="192"/>
      <c r="AS459" s="192"/>
      <c r="AT459" s="193"/>
      <c r="AU459" s="192" t="s">
        <v>391</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t="s">
        <v>391</v>
      </c>
      <c r="AF460" s="192"/>
      <c r="AG460" s="192"/>
      <c r="AH460" s="193"/>
      <c r="AI460" s="191" t="s">
        <v>391</v>
      </c>
      <c r="AJ460" s="192"/>
      <c r="AK460" s="192"/>
      <c r="AL460" s="192"/>
      <c r="AM460" s="191" t="s">
        <v>391</v>
      </c>
      <c r="AN460" s="192"/>
      <c r="AO460" s="192"/>
      <c r="AP460" s="193"/>
      <c r="AQ460" s="191" t="s">
        <v>391</v>
      </c>
      <c r="AR460" s="192"/>
      <c r="AS460" s="192"/>
      <c r="AT460" s="193"/>
      <c r="AU460" s="192" t="s">
        <v>391</v>
      </c>
      <c r="AV460" s="192"/>
      <c r="AW460" s="192"/>
      <c r="AX460" s="207"/>
    </row>
    <row r="461" spans="1:50" ht="18.75" hidden="1" customHeight="1" x14ac:dyDescent="0.15">
      <c r="A461" s="141"/>
      <c r="B461" s="142"/>
      <c r="C461" s="146"/>
      <c r="D461" s="142"/>
      <c r="E461" s="166" t="s">
        <v>273</v>
      </c>
      <c r="F461" s="167"/>
      <c r="G461" s="168" t="s">
        <v>271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45</v>
      </c>
      <c r="AF461" s="197"/>
      <c r="AG461" s="197"/>
      <c r="AH461" s="198"/>
      <c r="AI461" s="179" t="s">
        <v>392</v>
      </c>
      <c r="AJ461" s="179"/>
      <c r="AK461" s="179"/>
      <c r="AL461" s="177"/>
      <c r="AM461" s="179" t="s">
        <v>323</v>
      </c>
      <c r="AN461" s="179"/>
      <c r="AO461" s="179"/>
      <c r="AP461" s="177"/>
      <c r="AQ461" s="177" t="s">
        <v>261</v>
      </c>
      <c r="AR461" s="169"/>
      <c r="AS461" s="169"/>
      <c r="AT461" s="170"/>
      <c r="AU461" s="199" t="s">
        <v>203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262</v>
      </c>
      <c r="AH462" s="173"/>
      <c r="AI462" s="180"/>
      <c r="AJ462" s="180"/>
      <c r="AK462" s="180"/>
      <c r="AL462" s="178"/>
      <c r="AM462" s="180"/>
      <c r="AN462" s="180"/>
      <c r="AO462" s="180"/>
      <c r="AP462" s="178"/>
      <c r="AQ462" s="201"/>
      <c r="AR462" s="194"/>
      <c r="AS462" s="172" t="s">
        <v>262</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273</v>
      </c>
      <c r="F466" s="167"/>
      <c r="G466" s="168" t="s">
        <v>271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45</v>
      </c>
      <c r="AF466" s="197"/>
      <c r="AG466" s="197"/>
      <c r="AH466" s="198"/>
      <c r="AI466" s="179" t="s">
        <v>392</v>
      </c>
      <c r="AJ466" s="179"/>
      <c r="AK466" s="179"/>
      <c r="AL466" s="177"/>
      <c r="AM466" s="179" t="s">
        <v>323</v>
      </c>
      <c r="AN466" s="179"/>
      <c r="AO466" s="179"/>
      <c r="AP466" s="177"/>
      <c r="AQ466" s="177" t="s">
        <v>261</v>
      </c>
      <c r="AR466" s="169"/>
      <c r="AS466" s="169"/>
      <c r="AT466" s="170"/>
      <c r="AU466" s="199" t="s">
        <v>203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262</v>
      </c>
      <c r="AH467" s="173"/>
      <c r="AI467" s="180"/>
      <c r="AJ467" s="180"/>
      <c r="AK467" s="180"/>
      <c r="AL467" s="178"/>
      <c r="AM467" s="180"/>
      <c r="AN467" s="180"/>
      <c r="AO467" s="180"/>
      <c r="AP467" s="178"/>
      <c r="AQ467" s="201"/>
      <c r="AR467" s="194"/>
      <c r="AS467" s="172" t="s">
        <v>262</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273</v>
      </c>
      <c r="F471" s="167"/>
      <c r="G471" s="168" t="s">
        <v>271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45</v>
      </c>
      <c r="AF471" s="197"/>
      <c r="AG471" s="197"/>
      <c r="AH471" s="198"/>
      <c r="AI471" s="179" t="s">
        <v>392</v>
      </c>
      <c r="AJ471" s="179"/>
      <c r="AK471" s="179"/>
      <c r="AL471" s="177"/>
      <c r="AM471" s="179" t="s">
        <v>323</v>
      </c>
      <c r="AN471" s="179"/>
      <c r="AO471" s="179"/>
      <c r="AP471" s="177"/>
      <c r="AQ471" s="177" t="s">
        <v>261</v>
      </c>
      <c r="AR471" s="169"/>
      <c r="AS471" s="169"/>
      <c r="AT471" s="170"/>
      <c r="AU471" s="199" t="s">
        <v>203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262</v>
      </c>
      <c r="AH472" s="173"/>
      <c r="AI472" s="180"/>
      <c r="AJ472" s="180"/>
      <c r="AK472" s="180"/>
      <c r="AL472" s="178"/>
      <c r="AM472" s="180"/>
      <c r="AN472" s="180"/>
      <c r="AO472" s="180"/>
      <c r="AP472" s="178"/>
      <c r="AQ472" s="201"/>
      <c r="AR472" s="194"/>
      <c r="AS472" s="172" t="s">
        <v>262</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273</v>
      </c>
      <c r="F476" s="167"/>
      <c r="G476" s="168" t="s">
        <v>271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45</v>
      </c>
      <c r="AF476" s="197"/>
      <c r="AG476" s="197"/>
      <c r="AH476" s="198"/>
      <c r="AI476" s="179" t="s">
        <v>392</v>
      </c>
      <c r="AJ476" s="179"/>
      <c r="AK476" s="179"/>
      <c r="AL476" s="177"/>
      <c r="AM476" s="179" t="s">
        <v>323</v>
      </c>
      <c r="AN476" s="179"/>
      <c r="AO476" s="179"/>
      <c r="AP476" s="177"/>
      <c r="AQ476" s="177" t="s">
        <v>261</v>
      </c>
      <c r="AR476" s="169"/>
      <c r="AS476" s="169"/>
      <c r="AT476" s="170"/>
      <c r="AU476" s="199" t="s">
        <v>203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262</v>
      </c>
      <c r="AH477" s="173"/>
      <c r="AI477" s="180"/>
      <c r="AJ477" s="180"/>
      <c r="AK477" s="180"/>
      <c r="AL477" s="178"/>
      <c r="AM477" s="180"/>
      <c r="AN477" s="180"/>
      <c r="AO477" s="180"/>
      <c r="AP477" s="178"/>
      <c r="AQ477" s="201"/>
      <c r="AR477" s="194"/>
      <c r="AS477" s="172" t="s">
        <v>262</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391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389</v>
      </c>
      <c r="F484" s="660"/>
      <c r="G484" s="661" t="s">
        <v>286</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272</v>
      </c>
      <c r="F485" s="167"/>
      <c r="G485" s="168" t="s">
        <v>269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45</v>
      </c>
      <c r="AF485" s="197"/>
      <c r="AG485" s="197"/>
      <c r="AH485" s="198"/>
      <c r="AI485" s="179" t="s">
        <v>392</v>
      </c>
      <c r="AJ485" s="179"/>
      <c r="AK485" s="179"/>
      <c r="AL485" s="177"/>
      <c r="AM485" s="179" t="s">
        <v>323</v>
      </c>
      <c r="AN485" s="179"/>
      <c r="AO485" s="179"/>
      <c r="AP485" s="177"/>
      <c r="AQ485" s="177" t="s">
        <v>261</v>
      </c>
      <c r="AR485" s="169"/>
      <c r="AS485" s="169"/>
      <c r="AT485" s="170"/>
      <c r="AU485" s="199" t="s">
        <v>203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262</v>
      </c>
      <c r="AH486" s="173"/>
      <c r="AI486" s="180"/>
      <c r="AJ486" s="180"/>
      <c r="AK486" s="180"/>
      <c r="AL486" s="178"/>
      <c r="AM486" s="180"/>
      <c r="AN486" s="180"/>
      <c r="AO486" s="180"/>
      <c r="AP486" s="178"/>
      <c r="AQ486" s="201"/>
      <c r="AR486" s="194"/>
      <c r="AS486" s="172" t="s">
        <v>262</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272</v>
      </c>
      <c r="F490" s="167"/>
      <c r="G490" s="168" t="s">
        <v>269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45</v>
      </c>
      <c r="AF490" s="197"/>
      <c r="AG490" s="197"/>
      <c r="AH490" s="198"/>
      <c r="AI490" s="179" t="s">
        <v>392</v>
      </c>
      <c r="AJ490" s="179"/>
      <c r="AK490" s="179"/>
      <c r="AL490" s="177"/>
      <c r="AM490" s="179" t="s">
        <v>323</v>
      </c>
      <c r="AN490" s="179"/>
      <c r="AO490" s="179"/>
      <c r="AP490" s="177"/>
      <c r="AQ490" s="177" t="s">
        <v>261</v>
      </c>
      <c r="AR490" s="169"/>
      <c r="AS490" s="169"/>
      <c r="AT490" s="170"/>
      <c r="AU490" s="199" t="s">
        <v>203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262</v>
      </c>
      <c r="AH491" s="173"/>
      <c r="AI491" s="180"/>
      <c r="AJ491" s="180"/>
      <c r="AK491" s="180"/>
      <c r="AL491" s="178"/>
      <c r="AM491" s="180"/>
      <c r="AN491" s="180"/>
      <c r="AO491" s="180"/>
      <c r="AP491" s="178"/>
      <c r="AQ491" s="201"/>
      <c r="AR491" s="194"/>
      <c r="AS491" s="172" t="s">
        <v>262</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272</v>
      </c>
      <c r="F495" s="167"/>
      <c r="G495" s="168" t="s">
        <v>269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45</v>
      </c>
      <c r="AF495" s="197"/>
      <c r="AG495" s="197"/>
      <c r="AH495" s="198"/>
      <c r="AI495" s="179" t="s">
        <v>392</v>
      </c>
      <c r="AJ495" s="179"/>
      <c r="AK495" s="179"/>
      <c r="AL495" s="177"/>
      <c r="AM495" s="179" t="s">
        <v>323</v>
      </c>
      <c r="AN495" s="179"/>
      <c r="AO495" s="179"/>
      <c r="AP495" s="177"/>
      <c r="AQ495" s="177" t="s">
        <v>261</v>
      </c>
      <c r="AR495" s="169"/>
      <c r="AS495" s="169"/>
      <c r="AT495" s="170"/>
      <c r="AU495" s="199" t="s">
        <v>203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262</v>
      </c>
      <c r="AH496" s="173"/>
      <c r="AI496" s="180"/>
      <c r="AJ496" s="180"/>
      <c r="AK496" s="180"/>
      <c r="AL496" s="178"/>
      <c r="AM496" s="180"/>
      <c r="AN496" s="180"/>
      <c r="AO496" s="180"/>
      <c r="AP496" s="178"/>
      <c r="AQ496" s="201"/>
      <c r="AR496" s="194"/>
      <c r="AS496" s="172" t="s">
        <v>262</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272</v>
      </c>
      <c r="F500" s="167"/>
      <c r="G500" s="168" t="s">
        <v>269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45</v>
      </c>
      <c r="AF500" s="197"/>
      <c r="AG500" s="197"/>
      <c r="AH500" s="198"/>
      <c r="AI500" s="179" t="s">
        <v>392</v>
      </c>
      <c r="AJ500" s="179"/>
      <c r="AK500" s="179"/>
      <c r="AL500" s="177"/>
      <c r="AM500" s="179" t="s">
        <v>323</v>
      </c>
      <c r="AN500" s="179"/>
      <c r="AO500" s="179"/>
      <c r="AP500" s="177"/>
      <c r="AQ500" s="177" t="s">
        <v>261</v>
      </c>
      <c r="AR500" s="169"/>
      <c r="AS500" s="169"/>
      <c r="AT500" s="170"/>
      <c r="AU500" s="199" t="s">
        <v>203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262</v>
      </c>
      <c r="AH501" s="173"/>
      <c r="AI501" s="180"/>
      <c r="AJ501" s="180"/>
      <c r="AK501" s="180"/>
      <c r="AL501" s="178"/>
      <c r="AM501" s="180"/>
      <c r="AN501" s="180"/>
      <c r="AO501" s="180"/>
      <c r="AP501" s="178"/>
      <c r="AQ501" s="201"/>
      <c r="AR501" s="194"/>
      <c r="AS501" s="172" t="s">
        <v>262</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272</v>
      </c>
      <c r="F505" s="167"/>
      <c r="G505" s="168" t="s">
        <v>269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45</v>
      </c>
      <c r="AF505" s="197"/>
      <c r="AG505" s="197"/>
      <c r="AH505" s="198"/>
      <c r="AI505" s="179" t="s">
        <v>392</v>
      </c>
      <c r="AJ505" s="179"/>
      <c r="AK505" s="179"/>
      <c r="AL505" s="177"/>
      <c r="AM505" s="179" t="s">
        <v>323</v>
      </c>
      <c r="AN505" s="179"/>
      <c r="AO505" s="179"/>
      <c r="AP505" s="177"/>
      <c r="AQ505" s="177" t="s">
        <v>261</v>
      </c>
      <c r="AR505" s="169"/>
      <c r="AS505" s="169"/>
      <c r="AT505" s="170"/>
      <c r="AU505" s="199" t="s">
        <v>203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262</v>
      </c>
      <c r="AH506" s="173"/>
      <c r="AI506" s="180"/>
      <c r="AJ506" s="180"/>
      <c r="AK506" s="180"/>
      <c r="AL506" s="178"/>
      <c r="AM506" s="180"/>
      <c r="AN506" s="180"/>
      <c r="AO506" s="180"/>
      <c r="AP506" s="178"/>
      <c r="AQ506" s="201"/>
      <c r="AR506" s="194"/>
      <c r="AS506" s="172" t="s">
        <v>262</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273</v>
      </c>
      <c r="F510" s="167"/>
      <c r="G510" s="168" t="s">
        <v>271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45</v>
      </c>
      <c r="AF510" s="197"/>
      <c r="AG510" s="197"/>
      <c r="AH510" s="198"/>
      <c r="AI510" s="179" t="s">
        <v>392</v>
      </c>
      <c r="AJ510" s="179"/>
      <c r="AK510" s="179"/>
      <c r="AL510" s="177"/>
      <c r="AM510" s="179" t="s">
        <v>323</v>
      </c>
      <c r="AN510" s="179"/>
      <c r="AO510" s="179"/>
      <c r="AP510" s="177"/>
      <c r="AQ510" s="177" t="s">
        <v>261</v>
      </c>
      <c r="AR510" s="169"/>
      <c r="AS510" s="169"/>
      <c r="AT510" s="170"/>
      <c r="AU510" s="199" t="s">
        <v>203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262</v>
      </c>
      <c r="AH511" s="173"/>
      <c r="AI511" s="180"/>
      <c r="AJ511" s="180"/>
      <c r="AK511" s="180"/>
      <c r="AL511" s="178"/>
      <c r="AM511" s="180"/>
      <c r="AN511" s="180"/>
      <c r="AO511" s="180"/>
      <c r="AP511" s="178"/>
      <c r="AQ511" s="201"/>
      <c r="AR511" s="194"/>
      <c r="AS511" s="172" t="s">
        <v>262</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273</v>
      </c>
      <c r="F515" s="167"/>
      <c r="G515" s="168" t="s">
        <v>271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45</v>
      </c>
      <c r="AF515" s="197"/>
      <c r="AG515" s="197"/>
      <c r="AH515" s="198"/>
      <c r="AI515" s="179" t="s">
        <v>392</v>
      </c>
      <c r="AJ515" s="179"/>
      <c r="AK515" s="179"/>
      <c r="AL515" s="177"/>
      <c r="AM515" s="179" t="s">
        <v>323</v>
      </c>
      <c r="AN515" s="179"/>
      <c r="AO515" s="179"/>
      <c r="AP515" s="177"/>
      <c r="AQ515" s="177" t="s">
        <v>261</v>
      </c>
      <c r="AR515" s="169"/>
      <c r="AS515" s="169"/>
      <c r="AT515" s="170"/>
      <c r="AU515" s="199" t="s">
        <v>203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262</v>
      </c>
      <c r="AH516" s="173"/>
      <c r="AI516" s="180"/>
      <c r="AJ516" s="180"/>
      <c r="AK516" s="180"/>
      <c r="AL516" s="178"/>
      <c r="AM516" s="180"/>
      <c r="AN516" s="180"/>
      <c r="AO516" s="180"/>
      <c r="AP516" s="178"/>
      <c r="AQ516" s="201"/>
      <c r="AR516" s="194"/>
      <c r="AS516" s="172" t="s">
        <v>262</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273</v>
      </c>
      <c r="F520" s="167"/>
      <c r="G520" s="168" t="s">
        <v>271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45</v>
      </c>
      <c r="AF520" s="197"/>
      <c r="AG520" s="197"/>
      <c r="AH520" s="198"/>
      <c r="AI520" s="179" t="s">
        <v>392</v>
      </c>
      <c r="AJ520" s="179"/>
      <c r="AK520" s="179"/>
      <c r="AL520" s="177"/>
      <c r="AM520" s="179" t="s">
        <v>323</v>
      </c>
      <c r="AN520" s="179"/>
      <c r="AO520" s="179"/>
      <c r="AP520" s="177"/>
      <c r="AQ520" s="177" t="s">
        <v>261</v>
      </c>
      <c r="AR520" s="169"/>
      <c r="AS520" s="169"/>
      <c r="AT520" s="170"/>
      <c r="AU520" s="199" t="s">
        <v>203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262</v>
      </c>
      <c r="AH521" s="173"/>
      <c r="AI521" s="180"/>
      <c r="AJ521" s="180"/>
      <c r="AK521" s="180"/>
      <c r="AL521" s="178"/>
      <c r="AM521" s="180"/>
      <c r="AN521" s="180"/>
      <c r="AO521" s="180"/>
      <c r="AP521" s="178"/>
      <c r="AQ521" s="201"/>
      <c r="AR521" s="194"/>
      <c r="AS521" s="172" t="s">
        <v>262</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273</v>
      </c>
      <c r="F525" s="167"/>
      <c r="G525" s="168" t="s">
        <v>271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45</v>
      </c>
      <c r="AF525" s="197"/>
      <c r="AG525" s="197"/>
      <c r="AH525" s="198"/>
      <c r="AI525" s="179" t="s">
        <v>392</v>
      </c>
      <c r="AJ525" s="179"/>
      <c r="AK525" s="179"/>
      <c r="AL525" s="177"/>
      <c r="AM525" s="179" t="s">
        <v>323</v>
      </c>
      <c r="AN525" s="179"/>
      <c r="AO525" s="179"/>
      <c r="AP525" s="177"/>
      <c r="AQ525" s="177" t="s">
        <v>261</v>
      </c>
      <c r="AR525" s="169"/>
      <c r="AS525" s="169"/>
      <c r="AT525" s="170"/>
      <c r="AU525" s="199" t="s">
        <v>203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262</v>
      </c>
      <c r="AH526" s="173"/>
      <c r="AI526" s="180"/>
      <c r="AJ526" s="180"/>
      <c r="AK526" s="180"/>
      <c r="AL526" s="178"/>
      <c r="AM526" s="180"/>
      <c r="AN526" s="180"/>
      <c r="AO526" s="180"/>
      <c r="AP526" s="178"/>
      <c r="AQ526" s="201"/>
      <c r="AR526" s="194"/>
      <c r="AS526" s="172" t="s">
        <v>262</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273</v>
      </c>
      <c r="F530" s="167"/>
      <c r="G530" s="168" t="s">
        <v>271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45</v>
      </c>
      <c r="AF530" s="197"/>
      <c r="AG530" s="197"/>
      <c r="AH530" s="198"/>
      <c r="AI530" s="179" t="s">
        <v>392</v>
      </c>
      <c r="AJ530" s="179"/>
      <c r="AK530" s="179"/>
      <c r="AL530" s="177"/>
      <c r="AM530" s="179" t="s">
        <v>323</v>
      </c>
      <c r="AN530" s="179"/>
      <c r="AO530" s="179"/>
      <c r="AP530" s="177"/>
      <c r="AQ530" s="177" t="s">
        <v>261</v>
      </c>
      <c r="AR530" s="169"/>
      <c r="AS530" s="169"/>
      <c r="AT530" s="170"/>
      <c r="AU530" s="199" t="s">
        <v>203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262</v>
      </c>
      <c r="AH531" s="173"/>
      <c r="AI531" s="180"/>
      <c r="AJ531" s="180"/>
      <c r="AK531" s="180"/>
      <c r="AL531" s="178"/>
      <c r="AM531" s="180"/>
      <c r="AN531" s="180"/>
      <c r="AO531" s="180"/>
      <c r="AP531" s="178"/>
      <c r="AQ531" s="201"/>
      <c r="AR531" s="194"/>
      <c r="AS531" s="172" t="s">
        <v>262</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389</v>
      </c>
      <c r="F538" s="660"/>
      <c r="G538" s="661" t="s">
        <v>286</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272</v>
      </c>
      <c r="F539" s="167"/>
      <c r="G539" s="168" t="s">
        <v>269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45</v>
      </c>
      <c r="AF539" s="197"/>
      <c r="AG539" s="197"/>
      <c r="AH539" s="198"/>
      <c r="AI539" s="179" t="s">
        <v>392</v>
      </c>
      <c r="AJ539" s="179"/>
      <c r="AK539" s="179"/>
      <c r="AL539" s="177"/>
      <c r="AM539" s="179" t="s">
        <v>323</v>
      </c>
      <c r="AN539" s="179"/>
      <c r="AO539" s="179"/>
      <c r="AP539" s="177"/>
      <c r="AQ539" s="177" t="s">
        <v>261</v>
      </c>
      <c r="AR539" s="169"/>
      <c r="AS539" s="169"/>
      <c r="AT539" s="170"/>
      <c r="AU539" s="199" t="s">
        <v>203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262</v>
      </c>
      <c r="AH540" s="173"/>
      <c r="AI540" s="180"/>
      <c r="AJ540" s="180"/>
      <c r="AK540" s="180"/>
      <c r="AL540" s="178"/>
      <c r="AM540" s="180"/>
      <c r="AN540" s="180"/>
      <c r="AO540" s="180"/>
      <c r="AP540" s="178"/>
      <c r="AQ540" s="201"/>
      <c r="AR540" s="194"/>
      <c r="AS540" s="172" t="s">
        <v>262</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272</v>
      </c>
      <c r="F544" s="167"/>
      <c r="G544" s="168" t="s">
        <v>269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45</v>
      </c>
      <c r="AF544" s="197"/>
      <c r="AG544" s="197"/>
      <c r="AH544" s="198"/>
      <c r="AI544" s="179" t="s">
        <v>392</v>
      </c>
      <c r="AJ544" s="179"/>
      <c r="AK544" s="179"/>
      <c r="AL544" s="177"/>
      <c r="AM544" s="179" t="s">
        <v>323</v>
      </c>
      <c r="AN544" s="179"/>
      <c r="AO544" s="179"/>
      <c r="AP544" s="177"/>
      <c r="AQ544" s="177" t="s">
        <v>261</v>
      </c>
      <c r="AR544" s="169"/>
      <c r="AS544" s="169"/>
      <c r="AT544" s="170"/>
      <c r="AU544" s="199" t="s">
        <v>203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262</v>
      </c>
      <c r="AH545" s="173"/>
      <c r="AI545" s="180"/>
      <c r="AJ545" s="180"/>
      <c r="AK545" s="180"/>
      <c r="AL545" s="178"/>
      <c r="AM545" s="180"/>
      <c r="AN545" s="180"/>
      <c r="AO545" s="180"/>
      <c r="AP545" s="178"/>
      <c r="AQ545" s="201"/>
      <c r="AR545" s="194"/>
      <c r="AS545" s="172" t="s">
        <v>262</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272</v>
      </c>
      <c r="F549" s="167"/>
      <c r="G549" s="168" t="s">
        <v>269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45</v>
      </c>
      <c r="AF549" s="197"/>
      <c r="AG549" s="197"/>
      <c r="AH549" s="198"/>
      <c r="AI549" s="179" t="s">
        <v>392</v>
      </c>
      <c r="AJ549" s="179"/>
      <c r="AK549" s="179"/>
      <c r="AL549" s="177"/>
      <c r="AM549" s="179" t="s">
        <v>323</v>
      </c>
      <c r="AN549" s="179"/>
      <c r="AO549" s="179"/>
      <c r="AP549" s="177"/>
      <c r="AQ549" s="177" t="s">
        <v>261</v>
      </c>
      <c r="AR549" s="169"/>
      <c r="AS549" s="169"/>
      <c r="AT549" s="170"/>
      <c r="AU549" s="199" t="s">
        <v>203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262</v>
      </c>
      <c r="AH550" s="173"/>
      <c r="AI550" s="180"/>
      <c r="AJ550" s="180"/>
      <c r="AK550" s="180"/>
      <c r="AL550" s="178"/>
      <c r="AM550" s="180"/>
      <c r="AN550" s="180"/>
      <c r="AO550" s="180"/>
      <c r="AP550" s="178"/>
      <c r="AQ550" s="201"/>
      <c r="AR550" s="194"/>
      <c r="AS550" s="172" t="s">
        <v>262</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272</v>
      </c>
      <c r="F554" s="167"/>
      <c r="G554" s="168" t="s">
        <v>269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45</v>
      </c>
      <c r="AF554" s="197"/>
      <c r="AG554" s="197"/>
      <c r="AH554" s="198"/>
      <c r="AI554" s="179" t="s">
        <v>392</v>
      </c>
      <c r="AJ554" s="179"/>
      <c r="AK554" s="179"/>
      <c r="AL554" s="177"/>
      <c r="AM554" s="179" t="s">
        <v>323</v>
      </c>
      <c r="AN554" s="179"/>
      <c r="AO554" s="179"/>
      <c r="AP554" s="177"/>
      <c r="AQ554" s="177" t="s">
        <v>261</v>
      </c>
      <c r="AR554" s="169"/>
      <c r="AS554" s="169"/>
      <c r="AT554" s="170"/>
      <c r="AU554" s="199" t="s">
        <v>203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262</v>
      </c>
      <c r="AH555" s="173"/>
      <c r="AI555" s="180"/>
      <c r="AJ555" s="180"/>
      <c r="AK555" s="180"/>
      <c r="AL555" s="178"/>
      <c r="AM555" s="180"/>
      <c r="AN555" s="180"/>
      <c r="AO555" s="180"/>
      <c r="AP555" s="178"/>
      <c r="AQ555" s="201"/>
      <c r="AR555" s="194"/>
      <c r="AS555" s="172" t="s">
        <v>262</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272</v>
      </c>
      <c r="F559" s="167"/>
      <c r="G559" s="168" t="s">
        <v>269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45</v>
      </c>
      <c r="AF559" s="197"/>
      <c r="AG559" s="197"/>
      <c r="AH559" s="198"/>
      <c r="AI559" s="179" t="s">
        <v>392</v>
      </c>
      <c r="AJ559" s="179"/>
      <c r="AK559" s="179"/>
      <c r="AL559" s="177"/>
      <c r="AM559" s="179" t="s">
        <v>323</v>
      </c>
      <c r="AN559" s="179"/>
      <c r="AO559" s="179"/>
      <c r="AP559" s="177"/>
      <c r="AQ559" s="177" t="s">
        <v>261</v>
      </c>
      <c r="AR559" s="169"/>
      <c r="AS559" s="169"/>
      <c r="AT559" s="170"/>
      <c r="AU559" s="199" t="s">
        <v>203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262</v>
      </c>
      <c r="AH560" s="173"/>
      <c r="AI560" s="180"/>
      <c r="AJ560" s="180"/>
      <c r="AK560" s="180"/>
      <c r="AL560" s="178"/>
      <c r="AM560" s="180"/>
      <c r="AN560" s="180"/>
      <c r="AO560" s="180"/>
      <c r="AP560" s="178"/>
      <c r="AQ560" s="201"/>
      <c r="AR560" s="194"/>
      <c r="AS560" s="172" t="s">
        <v>262</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273</v>
      </c>
      <c r="F564" s="167"/>
      <c r="G564" s="168" t="s">
        <v>271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45</v>
      </c>
      <c r="AF564" s="197"/>
      <c r="AG564" s="197"/>
      <c r="AH564" s="198"/>
      <c r="AI564" s="179" t="s">
        <v>392</v>
      </c>
      <c r="AJ564" s="179"/>
      <c r="AK564" s="179"/>
      <c r="AL564" s="177"/>
      <c r="AM564" s="179" t="s">
        <v>323</v>
      </c>
      <c r="AN564" s="179"/>
      <c r="AO564" s="179"/>
      <c r="AP564" s="177"/>
      <c r="AQ564" s="177" t="s">
        <v>261</v>
      </c>
      <c r="AR564" s="169"/>
      <c r="AS564" s="169"/>
      <c r="AT564" s="170"/>
      <c r="AU564" s="199" t="s">
        <v>203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262</v>
      </c>
      <c r="AH565" s="173"/>
      <c r="AI565" s="180"/>
      <c r="AJ565" s="180"/>
      <c r="AK565" s="180"/>
      <c r="AL565" s="178"/>
      <c r="AM565" s="180"/>
      <c r="AN565" s="180"/>
      <c r="AO565" s="180"/>
      <c r="AP565" s="178"/>
      <c r="AQ565" s="201"/>
      <c r="AR565" s="194"/>
      <c r="AS565" s="172" t="s">
        <v>262</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273</v>
      </c>
      <c r="F569" s="167"/>
      <c r="G569" s="168" t="s">
        <v>271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45</v>
      </c>
      <c r="AF569" s="197"/>
      <c r="AG569" s="197"/>
      <c r="AH569" s="198"/>
      <c r="AI569" s="179" t="s">
        <v>392</v>
      </c>
      <c r="AJ569" s="179"/>
      <c r="AK569" s="179"/>
      <c r="AL569" s="177"/>
      <c r="AM569" s="179" t="s">
        <v>323</v>
      </c>
      <c r="AN569" s="179"/>
      <c r="AO569" s="179"/>
      <c r="AP569" s="177"/>
      <c r="AQ569" s="177" t="s">
        <v>261</v>
      </c>
      <c r="AR569" s="169"/>
      <c r="AS569" s="169"/>
      <c r="AT569" s="170"/>
      <c r="AU569" s="199" t="s">
        <v>203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262</v>
      </c>
      <c r="AH570" s="173"/>
      <c r="AI570" s="180"/>
      <c r="AJ570" s="180"/>
      <c r="AK570" s="180"/>
      <c r="AL570" s="178"/>
      <c r="AM570" s="180"/>
      <c r="AN570" s="180"/>
      <c r="AO570" s="180"/>
      <c r="AP570" s="178"/>
      <c r="AQ570" s="201"/>
      <c r="AR570" s="194"/>
      <c r="AS570" s="172" t="s">
        <v>262</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273</v>
      </c>
      <c r="F574" s="167"/>
      <c r="G574" s="168" t="s">
        <v>271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45</v>
      </c>
      <c r="AF574" s="197"/>
      <c r="AG574" s="197"/>
      <c r="AH574" s="198"/>
      <c r="AI574" s="179" t="s">
        <v>392</v>
      </c>
      <c r="AJ574" s="179"/>
      <c r="AK574" s="179"/>
      <c r="AL574" s="177"/>
      <c r="AM574" s="179" t="s">
        <v>323</v>
      </c>
      <c r="AN574" s="179"/>
      <c r="AO574" s="179"/>
      <c r="AP574" s="177"/>
      <c r="AQ574" s="177" t="s">
        <v>261</v>
      </c>
      <c r="AR574" s="169"/>
      <c r="AS574" s="169"/>
      <c r="AT574" s="170"/>
      <c r="AU574" s="199" t="s">
        <v>203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262</v>
      </c>
      <c r="AH575" s="173"/>
      <c r="AI575" s="180"/>
      <c r="AJ575" s="180"/>
      <c r="AK575" s="180"/>
      <c r="AL575" s="178"/>
      <c r="AM575" s="180"/>
      <c r="AN575" s="180"/>
      <c r="AO575" s="180"/>
      <c r="AP575" s="178"/>
      <c r="AQ575" s="201"/>
      <c r="AR575" s="194"/>
      <c r="AS575" s="172" t="s">
        <v>262</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273</v>
      </c>
      <c r="F579" s="167"/>
      <c r="G579" s="168" t="s">
        <v>271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45</v>
      </c>
      <c r="AF579" s="197"/>
      <c r="AG579" s="197"/>
      <c r="AH579" s="198"/>
      <c r="AI579" s="179" t="s">
        <v>392</v>
      </c>
      <c r="AJ579" s="179"/>
      <c r="AK579" s="179"/>
      <c r="AL579" s="177"/>
      <c r="AM579" s="179" t="s">
        <v>323</v>
      </c>
      <c r="AN579" s="179"/>
      <c r="AO579" s="179"/>
      <c r="AP579" s="177"/>
      <c r="AQ579" s="177" t="s">
        <v>261</v>
      </c>
      <c r="AR579" s="169"/>
      <c r="AS579" s="169"/>
      <c r="AT579" s="170"/>
      <c r="AU579" s="199" t="s">
        <v>203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262</v>
      </c>
      <c r="AH580" s="173"/>
      <c r="AI580" s="180"/>
      <c r="AJ580" s="180"/>
      <c r="AK580" s="180"/>
      <c r="AL580" s="178"/>
      <c r="AM580" s="180"/>
      <c r="AN580" s="180"/>
      <c r="AO580" s="180"/>
      <c r="AP580" s="178"/>
      <c r="AQ580" s="201"/>
      <c r="AR580" s="194"/>
      <c r="AS580" s="172" t="s">
        <v>262</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273</v>
      </c>
      <c r="F584" s="167"/>
      <c r="G584" s="168" t="s">
        <v>271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45</v>
      </c>
      <c r="AF584" s="197"/>
      <c r="AG584" s="197"/>
      <c r="AH584" s="198"/>
      <c r="AI584" s="179" t="s">
        <v>392</v>
      </c>
      <c r="AJ584" s="179"/>
      <c r="AK584" s="179"/>
      <c r="AL584" s="177"/>
      <c r="AM584" s="179" t="s">
        <v>323</v>
      </c>
      <c r="AN584" s="179"/>
      <c r="AO584" s="179"/>
      <c r="AP584" s="177"/>
      <c r="AQ584" s="177" t="s">
        <v>261</v>
      </c>
      <c r="AR584" s="169"/>
      <c r="AS584" s="169"/>
      <c r="AT584" s="170"/>
      <c r="AU584" s="199" t="s">
        <v>203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262</v>
      </c>
      <c r="AH585" s="173"/>
      <c r="AI585" s="180"/>
      <c r="AJ585" s="180"/>
      <c r="AK585" s="180"/>
      <c r="AL585" s="178"/>
      <c r="AM585" s="180"/>
      <c r="AN585" s="180"/>
      <c r="AO585" s="180"/>
      <c r="AP585" s="178"/>
      <c r="AQ585" s="201"/>
      <c r="AR585" s="194"/>
      <c r="AS585" s="172" t="s">
        <v>262</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389</v>
      </c>
      <c r="F592" s="660"/>
      <c r="G592" s="661" t="s">
        <v>286</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272</v>
      </c>
      <c r="F593" s="167"/>
      <c r="G593" s="168" t="s">
        <v>269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45</v>
      </c>
      <c r="AF593" s="197"/>
      <c r="AG593" s="197"/>
      <c r="AH593" s="198"/>
      <c r="AI593" s="179" t="s">
        <v>392</v>
      </c>
      <c r="AJ593" s="179"/>
      <c r="AK593" s="179"/>
      <c r="AL593" s="177"/>
      <c r="AM593" s="179" t="s">
        <v>323</v>
      </c>
      <c r="AN593" s="179"/>
      <c r="AO593" s="179"/>
      <c r="AP593" s="177"/>
      <c r="AQ593" s="177" t="s">
        <v>261</v>
      </c>
      <c r="AR593" s="169"/>
      <c r="AS593" s="169"/>
      <c r="AT593" s="170"/>
      <c r="AU593" s="199" t="s">
        <v>203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262</v>
      </c>
      <c r="AH594" s="173"/>
      <c r="AI594" s="180"/>
      <c r="AJ594" s="180"/>
      <c r="AK594" s="180"/>
      <c r="AL594" s="178"/>
      <c r="AM594" s="180"/>
      <c r="AN594" s="180"/>
      <c r="AO594" s="180"/>
      <c r="AP594" s="178"/>
      <c r="AQ594" s="201"/>
      <c r="AR594" s="194"/>
      <c r="AS594" s="172" t="s">
        <v>262</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272</v>
      </c>
      <c r="F598" s="167"/>
      <c r="G598" s="168" t="s">
        <v>269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45</v>
      </c>
      <c r="AF598" s="197"/>
      <c r="AG598" s="197"/>
      <c r="AH598" s="198"/>
      <c r="AI598" s="179" t="s">
        <v>392</v>
      </c>
      <c r="AJ598" s="179"/>
      <c r="AK598" s="179"/>
      <c r="AL598" s="177"/>
      <c r="AM598" s="179" t="s">
        <v>323</v>
      </c>
      <c r="AN598" s="179"/>
      <c r="AO598" s="179"/>
      <c r="AP598" s="177"/>
      <c r="AQ598" s="177" t="s">
        <v>261</v>
      </c>
      <c r="AR598" s="169"/>
      <c r="AS598" s="169"/>
      <c r="AT598" s="170"/>
      <c r="AU598" s="199" t="s">
        <v>203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262</v>
      </c>
      <c r="AH599" s="173"/>
      <c r="AI599" s="180"/>
      <c r="AJ599" s="180"/>
      <c r="AK599" s="180"/>
      <c r="AL599" s="178"/>
      <c r="AM599" s="180"/>
      <c r="AN599" s="180"/>
      <c r="AO599" s="180"/>
      <c r="AP599" s="178"/>
      <c r="AQ599" s="201"/>
      <c r="AR599" s="194"/>
      <c r="AS599" s="172" t="s">
        <v>262</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272</v>
      </c>
      <c r="F603" s="167"/>
      <c r="G603" s="168" t="s">
        <v>269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45</v>
      </c>
      <c r="AF603" s="197"/>
      <c r="AG603" s="197"/>
      <c r="AH603" s="198"/>
      <c r="AI603" s="179" t="s">
        <v>392</v>
      </c>
      <c r="AJ603" s="179"/>
      <c r="AK603" s="179"/>
      <c r="AL603" s="177"/>
      <c r="AM603" s="179" t="s">
        <v>323</v>
      </c>
      <c r="AN603" s="179"/>
      <c r="AO603" s="179"/>
      <c r="AP603" s="177"/>
      <c r="AQ603" s="177" t="s">
        <v>261</v>
      </c>
      <c r="AR603" s="169"/>
      <c r="AS603" s="169"/>
      <c r="AT603" s="170"/>
      <c r="AU603" s="199" t="s">
        <v>203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262</v>
      </c>
      <c r="AH604" s="173"/>
      <c r="AI604" s="180"/>
      <c r="AJ604" s="180"/>
      <c r="AK604" s="180"/>
      <c r="AL604" s="178"/>
      <c r="AM604" s="180"/>
      <c r="AN604" s="180"/>
      <c r="AO604" s="180"/>
      <c r="AP604" s="178"/>
      <c r="AQ604" s="201"/>
      <c r="AR604" s="194"/>
      <c r="AS604" s="172" t="s">
        <v>262</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272</v>
      </c>
      <c r="F608" s="167"/>
      <c r="G608" s="168" t="s">
        <v>269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45</v>
      </c>
      <c r="AF608" s="197"/>
      <c r="AG608" s="197"/>
      <c r="AH608" s="198"/>
      <c r="AI608" s="179" t="s">
        <v>392</v>
      </c>
      <c r="AJ608" s="179"/>
      <c r="AK608" s="179"/>
      <c r="AL608" s="177"/>
      <c r="AM608" s="179" t="s">
        <v>323</v>
      </c>
      <c r="AN608" s="179"/>
      <c r="AO608" s="179"/>
      <c r="AP608" s="177"/>
      <c r="AQ608" s="177" t="s">
        <v>261</v>
      </c>
      <c r="AR608" s="169"/>
      <c r="AS608" s="169"/>
      <c r="AT608" s="170"/>
      <c r="AU608" s="199" t="s">
        <v>203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262</v>
      </c>
      <c r="AH609" s="173"/>
      <c r="AI609" s="180"/>
      <c r="AJ609" s="180"/>
      <c r="AK609" s="180"/>
      <c r="AL609" s="178"/>
      <c r="AM609" s="180"/>
      <c r="AN609" s="180"/>
      <c r="AO609" s="180"/>
      <c r="AP609" s="178"/>
      <c r="AQ609" s="201"/>
      <c r="AR609" s="194"/>
      <c r="AS609" s="172" t="s">
        <v>262</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272</v>
      </c>
      <c r="F613" s="167"/>
      <c r="G613" s="168" t="s">
        <v>269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45</v>
      </c>
      <c r="AF613" s="197"/>
      <c r="AG613" s="197"/>
      <c r="AH613" s="198"/>
      <c r="AI613" s="179" t="s">
        <v>392</v>
      </c>
      <c r="AJ613" s="179"/>
      <c r="AK613" s="179"/>
      <c r="AL613" s="177"/>
      <c r="AM613" s="179" t="s">
        <v>323</v>
      </c>
      <c r="AN613" s="179"/>
      <c r="AO613" s="179"/>
      <c r="AP613" s="177"/>
      <c r="AQ613" s="177" t="s">
        <v>261</v>
      </c>
      <c r="AR613" s="169"/>
      <c r="AS613" s="169"/>
      <c r="AT613" s="170"/>
      <c r="AU613" s="199" t="s">
        <v>203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262</v>
      </c>
      <c r="AH614" s="173"/>
      <c r="AI614" s="180"/>
      <c r="AJ614" s="180"/>
      <c r="AK614" s="180"/>
      <c r="AL614" s="178"/>
      <c r="AM614" s="180"/>
      <c r="AN614" s="180"/>
      <c r="AO614" s="180"/>
      <c r="AP614" s="178"/>
      <c r="AQ614" s="201"/>
      <c r="AR614" s="194"/>
      <c r="AS614" s="172" t="s">
        <v>262</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273</v>
      </c>
      <c r="F618" s="167"/>
      <c r="G618" s="168" t="s">
        <v>271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45</v>
      </c>
      <c r="AF618" s="197"/>
      <c r="AG618" s="197"/>
      <c r="AH618" s="198"/>
      <c r="AI618" s="179" t="s">
        <v>392</v>
      </c>
      <c r="AJ618" s="179"/>
      <c r="AK618" s="179"/>
      <c r="AL618" s="177"/>
      <c r="AM618" s="179" t="s">
        <v>323</v>
      </c>
      <c r="AN618" s="179"/>
      <c r="AO618" s="179"/>
      <c r="AP618" s="177"/>
      <c r="AQ618" s="177" t="s">
        <v>261</v>
      </c>
      <c r="AR618" s="169"/>
      <c r="AS618" s="169"/>
      <c r="AT618" s="170"/>
      <c r="AU618" s="199" t="s">
        <v>203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262</v>
      </c>
      <c r="AH619" s="173"/>
      <c r="AI619" s="180"/>
      <c r="AJ619" s="180"/>
      <c r="AK619" s="180"/>
      <c r="AL619" s="178"/>
      <c r="AM619" s="180"/>
      <c r="AN619" s="180"/>
      <c r="AO619" s="180"/>
      <c r="AP619" s="178"/>
      <c r="AQ619" s="201"/>
      <c r="AR619" s="194"/>
      <c r="AS619" s="172" t="s">
        <v>262</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273</v>
      </c>
      <c r="F623" s="167"/>
      <c r="G623" s="168" t="s">
        <v>271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45</v>
      </c>
      <c r="AF623" s="197"/>
      <c r="AG623" s="197"/>
      <c r="AH623" s="198"/>
      <c r="AI623" s="179" t="s">
        <v>392</v>
      </c>
      <c r="AJ623" s="179"/>
      <c r="AK623" s="179"/>
      <c r="AL623" s="177"/>
      <c r="AM623" s="179" t="s">
        <v>323</v>
      </c>
      <c r="AN623" s="179"/>
      <c r="AO623" s="179"/>
      <c r="AP623" s="177"/>
      <c r="AQ623" s="177" t="s">
        <v>261</v>
      </c>
      <c r="AR623" s="169"/>
      <c r="AS623" s="169"/>
      <c r="AT623" s="170"/>
      <c r="AU623" s="199" t="s">
        <v>203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262</v>
      </c>
      <c r="AH624" s="173"/>
      <c r="AI624" s="180"/>
      <c r="AJ624" s="180"/>
      <c r="AK624" s="180"/>
      <c r="AL624" s="178"/>
      <c r="AM624" s="180"/>
      <c r="AN624" s="180"/>
      <c r="AO624" s="180"/>
      <c r="AP624" s="178"/>
      <c r="AQ624" s="201"/>
      <c r="AR624" s="194"/>
      <c r="AS624" s="172" t="s">
        <v>262</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273</v>
      </c>
      <c r="F628" s="167"/>
      <c r="G628" s="168" t="s">
        <v>271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45</v>
      </c>
      <c r="AF628" s="197"/>
      <c r="AG628" s="197"/>
      <c r="AH628" s="198"/>
      <c r="AI628" s="179" t="s">
        <v>392</v>
      </c>
      <c r="AJ628" s="179"/>
      <c r="AK628" s="179"/>
      <c r="AL628" s="177"/>
      <c r="AM628" s="179" t="s">
        <v>323</v>
      </c>
      <c r="AN628" s="179"/>
      <c r="AO628" s="179"/>
      <c r="AP628" s="177"/>
      <c r="AQ628" s="177" t="s">
        <v>261</v>
      </c>
      <c r="AR628" s="169"/>
      <c r="AS628" s="169"/>
      <c r="AT628" s="170"/>
      <c r="AU628" s="199" t="s">
        <v>203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262</v>
      </c>
      <c r="AH629" s="173"/>
      <c r="AI629" s="180"/>
      <c r="AJ629" s="180"/>
      <c r="AK629" s="180"/>
      <c r="AL629" s="178"/>
      <c r="AM629" s="180"/>
      <c r="AN629" s="180"/>
      <c r="AO629" s="180"/>
      <c r="AP629" s="178"/>
      <c r="AQ629" s="201"/>
      <c r="AR629" s="194"/>
      <c r="AS629" s="172" t="s">
        <v>262</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273</v>
      </c>
      <c r="F633" s="167"/>
      <c r="G633" s="168" t="s">
        <v>271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45</v>
      </c>
      <c r="AF633" s="197"/>
      <c r="AG633" s="197"/>
      <c r="AH633" s="198"/>
      <c r="AI633" s="179" t="s">
        <v>392</v>
      </c>
      <c r="AJ633" s="179"/>
      <c r="AK633" s="179"/>
      <c r="AL633" s="177"/>
      <c r="AM633" s="179" t="s">
        <v>323</v>
      </c>
      <c r="AN633" s="179"/>
      <c r="AO633" s="179"/>
      <c r="AP633" s="177"/>
      <c r="AQ633" s="177" t="s">
        <v>261</v>
      </c>
      <c r="AR633" s="169"/>
      <c r="AS633" s="169"/>
      <c r="AT633" s="170"/>
      <c r="AU633" s="199" t="s">
        <v>203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262</v>
      </c>
      <c r="AH634" s="173"/>
      <c r="AI634" s="180"/>
      <c r="AJ634" s="180"/>
      <c r="AK634" s="180"/>
      <c r="AL634" s="178"/>
      <c r="AM634" s="180"/>
      <c r="AN634" s="180"/>
      <c r="AO634" s="180"/>
      <c r="AP634" s="178"/>
      <c r="AQ634" s="201"/>
      <c r="AR634" s="194"/>
      <c r="AS634" s="172" t="s">
        <v>262</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273</v>
      </c>
      <c r="F638" s="167"/>
      <c r="G638" s="168" t="s">
        <v>271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45</v>
      </c>
      <c r="AF638" s="197"/>
      <c r="AG638" s="197"/>
      <c r="AH638" s="198"/>
      <c r="AI638" s="179" t="s">
        <v>392</v>
      </c>
      <c r="AJ638" s="179"/>
      <c r="AK638" s="179"/>
      <c r="AL638" s="177"/>
      <c r="AM638" s="179" t="s">
        <v>323</v>
      </c>
      <c r="AN638" s="179"/>
      <c r="AO638" s="179"/>
      <c r="AP638" s="177"/>
      <c r="AQ638" s="177" t="s">
        <v>261</v>
      </c>
      <c r="AR638" s="169"/>
      <c r="AS638" s="169"/>
      <c r="AT638" s="170"/>
      <c r="AU638" s="199" t="s">
        <v>203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262</v>
      </c>
      <c r="AH639" s="173"/>
      <c r="AI639" s="180"/>
      <c r="AJ639" s="180"/>
      <c r="AK639" s="180"/>
      <c r="AL639" s="178"/>
      <c r="AM639" s="180"/>
      <c r="AN639" s="180"/>
      <c r="AO639" s="180"/>
      <c r="AP639" s="178"/>
      <c r="AQ639" s="201"/>
      <c r="AR639" s="194"/>
      <c r="AS639" s="172" t="s">
        <v>262</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389</v>
      </c>
      <c r="F646" s="660"/>
      <c r="G646" s="661" t="s">
        <v>286</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272</v>
      </c>
      <c r="F647" s="167"/>
      <c r="G647" s="168" t="s">
        <v>269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45</v>
      </c>
      <c r="AF647" s="197"/>
      <c r="AG647" s="197"/>
      <c r="AH647" s="198"/>
      <c r="AI647" s="179" t="s">
        <v>392</v>
      </c>
      <c r="AJ647" s="179"/>
      <c r="AK647" s="179"/>
      <c r="AL647" s="177"/>
      <c r="AM647" s="179" t="s">
        <v>323</v>
      </c>
      <c r="AN647" s="179"/>
      <c r="AO647" s="179"/>
      <c r="AP647" s="177"/>
      <c r="AQ647" s="177" t="s">
        <v>261</v>
      </c>
      <c r="AR647" s="169"/>
      <c r="AS647" s="169"/>
      <c r="AT647" s="170"/>
      <c r="AU647" s="199" t="s">
        <v>203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262</v>
      </c>
      <c r="AH648" s="173"/>
      <c r="AI648" s="180"/>
      <c r="AJ648" s="180"/>
      <c r="AK648" s="180"/>
      <c r="AL648" s="178"/>
      <c r="AM648" s="180"/>
      <c r="AN648" s="180"/>
      <c r="AO648" s="180"/>
      <c r="AP648" s="178"/>
      <c r="AQ648" s="201"/>
      <c r="AR648" s="194"/>
      <c r="AS648" s="172" t="s">
        <v>262</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272</v>
      </c>
      <c r="F652" s="167"/>
      <c r="G652" s="168" t="s">
        <v>269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45</v>
      </c>
      <c r="AF652" s="197"/>
      <c r="AG652" s="197"/>
      <c r="AH652" s="198"/>
      <c r="AI652" s="179" t="s">
        <v>392</v>
      </c>
      <c r="AJ652" s="179"/>
      <c r="AK652" s="179"/>
      <c r="AL652" s="177"/>
      <c r="AM652" s="179" t="s">
        <v>323</v>
      </c>
      <c r="AN652" s="179"/>
      <c r="AO652" s="179"/>
      <c r="AP652" s="177"/>
      <c r="AQ652" s="177" t="s">
        <v>261</v>
      </c>
      <c r="AR652" s="169"/>
      <c r="AS652" s="169"/>
      <c r="AT652" s="170"/>
      <c r="AU652" s="199" t="s">
        <v>203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262</v>
      </c>
      <c r="AH653" s="173"/>
      <c r="AI653" s="180"/>
      <c r="AJ653" s="180"/>
      <c r="AK653" s="180"/>
      <c r="AL653" s="178"/>
      <c r="AM653" s="180"/>
      <c r="AN653" s="180"/>
      <c r="AO653" s="180"/>
      <c r="AP653" s="178"/>
      <c r="AQ653" s="201"/>
      <c r="AR653" s="194"/>
      <c r="AS653" s="172" t="s">
        <v>262</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272</v>
      </c>
      <c r="F657" s="167"/>
      <c r="G657" s="168" t="s">
        <v>269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45</v>
      </c>
      <c r="AF657" s="197"/>
      <c r="AG657" s="197"/>
      <c r="AH657" s="198"/>
      <c r="AI657" s="179" t="s">
        <v>392</v>
      </c>
      <c r="AJ657" s="179"/>
      <c r="AK657" s="179"/>
      <c r="AL657" s="177"/>
      <c r="AM657" s="179" t="s">
        <v>323</v>
      </c>
      <c r="AN657" s="179"/>
      <c r="AO657" s="179"/>
      <c r="AP657" s="177"/>
      <c r="AQ657" s="177" t="s">
        <v>261</v>
      </c>
      <c r="AR657" s="169"/>
      <c r="AS657" s="169"/>
      <c r="AT657" s="170"/>
      <c r="AU657" s="199" t="s">
        <v>203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262</v>
      </c>
      <c r="AH658" s="173"/>
      <c r="AI658" s="180"/>
      <c r="AJ658" s="180"/>
      <c r="AK658" s="180"/>
      <c r="AL658" s="178"/>
      <c r="AM658" s="180"/>
      <c r="AN658" s="180"/>
      <c r="AO658" s="180"/>
      <c r="AP658" s="178"/>
      <c r="AQ658" s="201"/>
      <c r="AR658" s="194"/>
      <c r="AS658" s="172" t="s">
        <v>262</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272</v>
      </c>
      <c r="F662" s="167"/>
      <c r="G662" s="168" t="s">
        <v>269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45</v>
      </c>
      <c r="AF662" s="197"/>
      <c r="AG662" s="197"/>
      <c r="AH662" s="198"/>
      <c r="AI662" s="179" t="s">
        <v>392</v>
      </c>
      <c r="AJ662" s="179"/>
      <c r="AK662" s="179"/>
      <c r="AL662" s="177"/>
      <c r="AM662" s="179" t="s">
        <v>323</v>
      </c>
      <c r="AN662" s="179"/>
      <c r="AO662" s="179"/>
      <c r="AP662" s="177"/>
      <c r="AQ662" s="177" t="s">
        <v>261</v>
      </c>
      <c r="AR662" s="169"/>
      <c r="AS662" s="169"/>
      <c r="AT662" s="170"/>
      <c r="AU662" s="199" t="s">
        <v>203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262</v>
      </c>
      <c r="AH663" s="173"/>
      <c r="AI663" s="180"/>
      <c r="AJ663" s="180"/>
      <c r="AK663" s="180"/>
      <c r="AL663" s="178"/>
      <c r="AM663" s="180"/>
      <c r="AN663" s="180"/>
      <c r="AO663" s="180"/>
      <c r="AP663" s="178"/>
      <c r="AQ663" s="201"/>
      <c r="AR663" s="194"/>
      <c r="AS663" s="172" t="s">
        <v>262</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272</v>
      </c>
      <c r="F667" s="167"/>
      <c r="G667" s="168" t="s">
        <v>269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45</v>
      </c>
      <c r="AF667" s="197"/>
      <c r="AG667" s="197"/>
      <c r="AH667" s="198"/>
      <c r="AI667" s="179" t="s">
        <v>392</v>
      </c>
      <c r="AJ667" s="179"/>
      <c r="AK667" s="179"/>
      <c r="AL667" s="177"/>
      <c r="AM667" s="179" t="s">
        <v>323</v>
      </c>
      <c r="AN667" s="179"/>
      <c r="AO667" s="179"/>
      <c r="AP667" s="177"/>
      <c r="AQ667" s="177" t="s">
        <v>261</v>
      </c>
      <c r="AR667" s="169"/>
      <c r="AS667" s="169"/>
      <c r="AT667" s="170"/>
      <c r="AU667" s="199" t="s">
        <v>203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262</v>
      </c>
      <c r="AH668" s="173"/>
      <c r="AI668" s="180"/>
      <c r="AJ668" s="180"/>
      <c r="AK668" s="180"/>
      <c r="AL668" s="178"/>
      <c r="AM668" s="180"/>
      <c r="AN668" s="180"/>
      <c r="AO668" s="180"/>
      <c r="AP668" s="178"/>
      <c r="AQ668" s="201"/>
      <c r="AR668" s="194"/>
      <c r="AS668" s="172" t="s">
        <v>262</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273</v>
      </c>
      <c r="F672" s="167"/>
      <c r="G672" s="168" t="s">
        <v>271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45</v>
      </c>
      <c r="AF672" s="197"/>
      <c r="AG672" s="197"/>
      <c r="AH672" s="198"/>
      <c r="AI672" s="179" t="s">
        <v>392</v>
      </c>
      <c r="AJ672" s="179"/>
      <c r="AK672" s="179"/>
      <c r="AL672" s="177"/>
      <c r="AM672" s="179" t="s">
        <v>323</v>
      </c>
      <c r="AN672" s="179"/>
      <c r="AO672" s="179"/>
      <c r="AP672" s="177"/>
      <c r="AQ672" s="177" t="s">
        <v>261</v>
      </c>
      <c r="AR672" s="169"/>
      <c r="AS672" s="169"/>
      <c r="AT672" s="170"/>
      <c r="AU672" s="199" t="s">
        <v>203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262</v>
      </c>
      <c r="AH673" s="173"/>
      <c r="AI673" s="180"/>
      <c r="AJ673" s="180"/>
      <c r="AK673" s="180"/>
      <c r="AL673" s="178"/>
      <c r="AM673" s="180"/>
      <c r="AN673" s="180"/>
      <c r="AO673" s="180"/>
      <c r="AP673" s="178"/>
      <c r="AQ673" s="201"/>
      <c r="AR673" s="194"/>
      <c r="AS673" s="172" t="s">
        <v>262</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273</v>
      </c>
      <c r="F677" s="167"/>
      <c r="G677" s="168" t="s">
        <v>271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45</v>
      </c>
      <c r="AF677" s="197"/>
      <c r="AG677" s="197"/>
      <c r="AH677" s="198"/>
      <c r="AI677" s="179" t="s">
        <v>392</v>
      </c>
      <c r="AJ677" s="179"/>
      <c r="AK677" s="179"/>
      <c r="AL677" s="177"/>
      <c r="AM677" s="179" t="s">
        <v>323</v>
      </c>
      <c r="AN677" s="179"/>
      <c r="AO677" s="179"/>
      <c r="AP677" s="177"/>
      <c r="AQ677" s="177" t="s">
        <v>261</v>
      </c>
      <c r="AR677" s="169"/>
      <c r="AS677" s="169"/>
      <c r="AT677" s="170"/>
      <c r="AU677" s="199" t="s">
        <v>203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262</v>
      </c>
      <c r="AH678" s="173"/>
      <c r="AI678" s="180"/>
      <c r="AJ678" s="180"/>
      <c r="AK678" s="180"/>
      <c r="AL678" s="178"/>
      <c r="AM678" s="180"/>
      <c r="AN678" s="180"/>
      <c r="AO678" s="180"/>
      <c r="AP678" s="178"/>
      <c r="AQ678" s="201"/>
      <c r="AR678" s="194"/>
      <c r="AS678" s="172" t="s">
        <v>262</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273</v>
      </c>
      <c r="F682" s="167"/>
      <c r="G682" s="168" t="s">
        <v>271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45</v>
      </c>
      <c r="AF682" s="197"/>
      <c r="AG682" s="197"/>
      <c r="AH682" s="198"/>
      <c r="AI682" s="179" t="s">
        <v>392</v>
      </c>
      <c r="AJ682" s="179"/>
      <c r="AK682" s="179"/>
      <c r="AL682" s="177"/>
      <c r="AM682" s="179" t="s">
        <v>323</v>
      </c>
      <c r="AN682" s="179"/>
      <c r="AO682" s="179"/>
      <c r="AP682" s="177"/>
      <c r="AQ682" s="177" t="s">
        <v>261</v>
      </c>
      <c r="AR682" s="169"/>
      <c r="AS682" s="169"/>
      <c r="AT682" s="170"/>
      <c r="AU682" s="199" t="s">
        <v>203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262</v>
      </c>
      <c r="AH683" s="173"/>
      <c r="AI683" s="180"/>
      <c r="AJ683" s="180"/>
      <c r="AK683" s="180"/>
      <c r="AL683" s="178"/>
      <c r="AM683" s="180"/>
      <c r="AN683" s="180"/>
      <c r="AO683" s="180"/>
      <c r="AP683" s="178"/>
      <c r="AQ683" s="201"/>
      <c r="AR683" s="194"/>
      <c r="AS683" s="172" t="s">
        <v>262</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273</v>
      </c>
      <c r="F687" s="167"/>
      <c r="G687" s="168" t="s">
        <v>271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45</v>
      </c>
      <c r="AF687" s="197"/>
      <c r="AG687" s="197"/>
      <c r="AH687" s="198"/>
      <c r="AI687" s="179" t="s">
        <v>392</v>
      </c>
      <c r="AJ687" s="179"/>
      <c r="AK687" s="179"/>
      <c r="AL687" s="177"/>
      <c r="AM687" s="179" t="s">
        <v>323</v>
      </c>
      <c r="AN687" s="179"/>
      <c r="AO687" s="179"/>
      <c r="AP687" s="177"/>
      <c r="AQ687" s="177" t="s">
        <v>261</v>
      </c>
      <c r="AR687" s="169"/>
      <c r="AS687" s="169"/>
      <c r="AT687" s="170"/>
      <c r="AU687" s="199" t="s">
        <v>203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262</v>
      </c>
      <c r="AH688" s="173"/>
      <c r="AI688" s="180"/>
      <c r="AJ688" s="180"/>
      <c r="AK688" s="180"/>
      <c r="AL688" s="178"/>
      <c r="AM688" s="180"/>
      <c r="AN688" s="180"/>
      <c r="AO688" s="180"/>
      <c r="AP688" s="178"/>
      <c r="AQ688" s="201"/>
      <c r="AR688" s="194"/>
      <c r="AS688" s="172" t="s">
        <v>262</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273</v>
      </c>
      <c r="F692" s="167"/>
      <c r="G692" s="168" t="s">
        <v>271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45</v>
      </c>
      <c r="AF692" s="197"/>
      <c r="AG692" s="197"/>
      <c r="AH692" s="198"/>
      <c r="AI692" s="179" t="s">
        <v>392</v>
      </c>
      <c r="AJ692" s="179"/>
      <c r="AK692" s="179"/>
      <c r="AL692" s="177"/>
      <c r="AM692" s="179" t="s">
        <v>323</v>
      </c>
      <c r="AN692" s="179"/>
      <c r="AO692" s="179"/>
      <c r="AP692" s="177"/>
      <c r="AQ692" s="177" t="s">
        <v>261</v>
      </c>
      <c r="AR692" s="169"/>
      <c r="AS692" s="169"/>
      <c r="AT692" s="170"/>
      <c r="AU692" s="199" t="s">
        <v>203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262</v>
      </c>
      <c r="AH693" s="173"/>
      <c r="AI693" s="180"/>
      <c r="AJ693" s="180"/>
      <c r="AK693" s="180"/>
      <c r="AL693" s="178"/>
      <c r="AM693" s="180"/>
      <c r="AN693" s="180"/>
      <c r="AO693" s="180"/>
      <c r="AP693" s="178"/>
      <c r="AQ693" s="201"/>
      <c r="AR693" s="194"/>
      <c r="AS693" s="172" t="s">
        <v>262</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59</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151.5" customHeight="1" x14ac:dyDescent="0.15">
      <c r="A702" s="88" t="s">
        <v>208</v>
      </c>
      <c r="B702" s="89"/>
      <c r="C702" s="620" t="s">
        <v>209</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16</v>
      </c>
      <c r="AE702" s="624"/>
      <c r="AF702" s="624"/>
      <c r="AG702" s="625" t="s">
        <v>516</v>
      </c>
      <c r="AH702" s="626"/>
      <c r="AI702" s="626"/>
      <c r="AJ702" s="626"/>
      <c r="AK702" s="626"/>
      <c r="AL702" s="626"/>
      <c r="AM702" s="626"/>
      <c r="AN702" s="626"/>
      <c r="AO702" s="626"/>
      <c r="AP702" s="626"/>
      <c r="AQ702" s="626"/>
      <c r="AR702" s="626"/>
      <c r="AS702" s="626"/>
      <c r="AT702" s="626"/>
      <c r="AU702" s="626"/>
      <c r="AV702" s="626"/>
      <c r="AW702" s="626"/>
      <c r="AX702" s="627"/>
    </row>
    <row r="703" spans="1:50" ht="90" customHeight="1" x14ac:dyDescent="0.15">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16</v>
      </c>
      <c r="AE703" s="592"/>
      <c r="AF703" s="592"/>
      <c r="AG703" s="586" t="s">
        <v>417</v>
      </c>
      <c r="AH703" s="587"/>
      <c r="AI703" s="587"/>
      <c r="AJ703" s="587"/>
      <c r="AK703" s="587"/>
      <c r="AL703" s="587"/>
      <c r="AM703" s="587"/>
      <c r="AN703" s="587"/>
      <c r="AO703" s="587"/>
      <c r="AP703" s="587"/>
      <c r="AQ703" s="587"/>
      <c r="AR703" s="587"/>
      <c r="AS703" s="587"/>
      <c r="AT703" s="587"/>
      <c r="AU703" s="587"/>
      <c r="AV703" s="587"/>
      <c r="AW703" s="587"/>
      <c r="AX703" s="588"/>
    </row>
    <row r="704" spans="1:50" ht="139.5" customHeight="1" x14ac:dyDescent="0.15">
      <c r="A704" s="92"/>
      <c r="B704" s="93"/>
      <c r="C704" s="630" t="s">
        <v>211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16</v>
      </c>
      <c r="AE704" s="603"/>
      <c r="AF704" s="603"/>
      <c r="AG704" s="97" t="s">
        <v>517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93</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16</v>
      </c>
      <c r="AE705" s="637"/>
      <c r="AF705" s="637"/>
      <c r="AG705" s="94" t="s">
        <v>509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486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329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487</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457</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34.5" customHeight="1" x14ac:dyDescent="0.15">
      <c r="A709" s="106"/>
      <c r="B709" s="107"/>
      <c r="C709" s="589" t="s">
        <v>183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16</v>
      </c>
      <c r="AE709" s="592"/>
      <c r="AF709" s="592"/>
      <c r="AG709" s="586" t="s">
        <v>484</v>
      </c>
      <c r="AH709" s="587"/>
      <c r="AI709" s="587"/>
      <c r="AJ709" s="587"/>
      <c r="AK709" s="587"/>
      <c r="AL709" s="587"/>
      <c r="AM709" s="587"/>
      <c r="AN709" s="587"/>
      <c r="AO709" s="587"/>
      <c r="AP709" s="587"/>
      <c r="AQ709" s="587"/>
      <c r="AR709" s="587"/>
      <c r="AS709" s="587"/>
      <c r="AT709" s="587"/>
      <c r="AU709" s="587"/>
      <c r="AV709" s="587"/>
      <c r="AW709" s="587"/>
      <c r="AX709" s="588"/>
    </row>
    <row r="710" spans="1:50" ht="48.75" customHeight="1" x14ac:dyDescent="0.15">
      <c r="A710" s="106"/>
      <c r="B710" s="107"/>
      <c r="C710" s="589" t="s">
        <v>20</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457</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3.7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16</v>
      </c>
      <c r="AE711" s="592"/>
      <c r="AF711" s="592"/>
      <c r="AG711" s="586" t="s">
        <v>484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457</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3.75" customHeight="1" x14ac:dyDescent="0.15">
      <c r="A713" s="106"/>
      <c r="B713" s="107"/>
      <c r="C713" s="607" t="s">
        <v>304</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16</v>
      </c>
      <c r="AE713" s="592"/>
      <c r="AF713" s="610"/>
      <c r="AG713" s="586" t="s">
        <v>503</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339</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457</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91</v>
      </c>
      <c r="B715" s="105"/>
      <c r="C715" s="572" t="s">
        <v>340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457</v>
      </c>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99</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457</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36" customHeight="1" x14ac:dyDescent="0.15">
      <c r="A717" s="106"/>
      <c r="B717" s="107"/>
      <c r="C717" s="589" t="s">
        <v>274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16</v>
      </c>
      <c r="AE717" s="592"/>
      <c r="AF717" s="592"/>
      <c r="AG717" s="586" t="s">
        <v>485</v>
      </c>
      <c r="AH717" s="587"/>
      <c r="AI717" s="587"/>
      <c r="AJ717" s="587"/>
      <c r="AK717" s="587"/>
      <c r="AL717" s="587"/>
      <c r="AM717" s="587"/>
      <c r="AN717" s="587"/>
      <c r="AO717" s="587"/>
      <c r="AP717" s="587"/>
      <c r="AQ717" s="587"/>
      <c r="AR717" s="587"/>
      <c r="AS717" s="587"/>
      <c r="AT717" s="587"/>
      <c r="AU717" s="587"/>
      <c r="AV717" s="587"/>
      <c r="AW717" s="587"/>
      <c r="AX717" s="588"/>
    </row>
    <row r="718" spans="1:50" ht="36" customHeight="1" x14ac:dyDescent="0.15">
      <c r="A718" s="108"/>
      <c r="B718" s="109"/>
      <c r="C718" s="589" t="s">
        <v>96</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16</v>
      </c>
      <c r="AE718" s="592"/>
      <c r="AF718" s="592"/>
      <c r="AG718" s="163" t="s">
        <v>502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214</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229</v>
      </c>
      <c r="D720" s="597"/>
      <c r="E720" s="597"/>
      <c r="F720" s="598"/>
      <c r="G720" s="599" t="s">
        <v>48</v>
      </c>
      <c r="H720" s="597"/>
      <c r="I720" s="597"/>
      <c r="J720" s="597"/>
      <c r="K720" s="597"/>
      <c r="L720" s="597"/>
      <c r="M720" s="597"/>
      <c r="N720" s="599" t="s">
        <v>242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88" t="s">
        <v>106</v>
      </c>
      <c r="D726" s="286"/>
      <c r="E726" s="286"/>
      <c r="F726" s="490"/>
      <c r="G726" s="359" t="s">
        <v>453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108</v>
      </c>
      <c r="D727" s="525"/>
      <c r="E727" s="525"/>
      <c r="F727" s="526"/>
      <c r="G727" s="527" t="s">
        <v>501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511</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178</v>
      </c>
      <c r="B731" s="539"/>
      <c r="C731" s="539"/>
      <c r="D731" s="539"/>
      <c r="E731" s="540"/>
      <c r="F731" s="541" t="s">
        <v>512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366</v>
      </c>
      <c r="B733" s="543"/>
      <c r="C733" s="543"/>
      <c r="D733" s="543"/>
      <c r="E733" s="544"/>
      <c r="F733" s="541" t="s">
        <v>514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391</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388</v>
      </c>
      <c r="B737" s="188"/>
      <c r="C737" s="188"/>
      <c r="D737" s="189"/>
      <c r="E737" s="506" t="s">
        <v>391</v>
      </c>
      <c r="F737" s="506"/>
      <c r="G737" s="506"/>
      <c r="H737" s="506"/>
      <c r="I737" s="506"/>
      <c r="J737" s="506"/>
      <c r="K737" s="506"/>
      <c r="L737" s="506"/>
      <c r="M737" s="506"/>
      <c r="N737" s="461" t="s">
        <v>194</v>
      </c>
      <c r="O737" s="461"/>
      <c r="P737" s="461"/>
      <c r="Q737" s="461"/>
      <c r="R737" s="506" t="s">
        <v>391</v>
      </c>
      <c r="S737" s="506"/>
      <c r="T737" s="506"/>
      <c r="U737" s="506"/>
      <c r="V737" s="506"/>
      <c r="W737" s="506"/>
      <c r="X737" s="506"/>
      <c r="Y737" s="506"/>
      <c r="Z737" s="506"/>
      <c r="AA737" s="461" t="s">
        <v>383</v>
      </c>
      <c r="AB737" s="461"/>
      <c r="AC737" s="461"/>
      <c r="AD737" s="461"/>
      <c r="AE737" s="506" t="s">
        <v>391</v>
      </c>
      <c r="AF737" s="506"/>
      <c r="AG737" s="506"/>
      <c r="AH737" s="506"/>
      <c r="AI737" s="506"/>
      <c r="AJ737" s="506"/>
      <c r="AK737" s="506"/>
      <c r="AL737" s="506"/>
      <c r="AM737" s="506"/>
      <c r="AN737" s="461" t="s">
        <v>381</v>
      </c>
      <c r="AO737" s="461"/>
      <c r="AP737" s="461"/>
      <c r="AQ737" s="461"/>
      <c r="AR737" s="507" t="s">
        <v>391</v>
      </c>
      <c r="AS737" s="508"/>
      <c r="AT737" s="508"/>
      <c r="AU737" s="508"/>
      <c r="AV737" s="508"/>
      <c r="AW737" s="508"/>
      <c r="AX737" s="509"/>
      <c r="AY737" s="48"/>
      <c r="AZ737" s="48"/>
    </row>
    <row r="738" spans="1:52" ht="24.75" customHeight="1" x14ac:dyDescent="0.15">
      <c r="A738" s="505" t="s">
        <v>147</v>
      </c>
      <c r="B738" s="188"/>
      <c r="C738" s="188"/>
      <c r="D738" s="189"/>
      <c r="E738" s="506" t="s">
        <v>391</v>
      </c>
      <c r="F738" s="506"/>
      <c r="G738" s="506"/>
      <c r="H738" s="506"/>
      <c r="I738" s="506"/>
      <c r="J738" s="506"/>
      <c r="K738" s="506"/>
      <c r="L738" s="506"/>
      <c r="M738" s="506"/>
      <c r="N738" s="461" t="s">
        <v>380</v>
      </c>
      <c r="O738" s="461"/>
      <c r="P738" s="461"/>
      <c r="Q738" s="461"/>
      <c r="R738" s="506" t="s">
        <v>391</v>
      </c>
      <c r="S738" s="506"/>
      <c r="T738" s="506"/>
      <c r="U738" s="506"/>
      <c r="V738" s="506"/>
      <c r="W738" s="506"/>
      <c r="X738" s="506"/>
      <c r="Y738" s="506"/>
      <c r="Z738" s="506"/>
      <c r="AA738" s="461" t="s">
        <v>165</v>
      </c>
      <c r="AB738" s="461"/>
      <c r="AC738" s="461"/>
      <c r="AD738" s="461"/>
      <c r="AE738" s="506" t="s">
        <v>391</v>
      </c>
      <c r="AF738" s="506"/>
      <c r="AG738" s="506"/>
      <c r="AH738" s="506"/>
      <c r="AI738" s="506"/>
      <c r="AJ738" s="506"/>
      <c r="AK738" s="506"/>
      <c r="AL738" s="506"/>
      <c r="AM738" s="506"/>
      <c r="AN738" s="461" t="s">
        <v>152</v>
      </c>
      <c r="AO738" s="461"/>
      <c r="AP738" s="461"/>
      <c r="AQ738" s="461"/>
      <c r="AR738" s="507" t="s">
        <v>391</v>
      </c>
      <c r="AS738" s="508"/>
      <c r="AT738" s="508"/>
      <c r="AU738" s="508"/>
      <c r="AV738" s="508"/>
      <c r="AW738" s="508"/>
      <c r="AX738" s="509"/>
    </row>
    <row r="739" spans="1:52" ht="24.75" customHeight="1" x14ac:dyDescent="0.15">
      <c r="A739" s="505" t="s">
        <v>367</v>
      </c>
      <c r="B739" s="188"/>
      <c r="C739" s="188"/>
      <c r="D739" s="189"/>
      <c r="E739" s="506" t="s">
        <v>483</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361</v>
      </c>
      <c r="B740" s="516"/>
      <c r="C740" s="516"/>
      <c r="D740" s="517"/>
      <c r="E740" s="518" t="s">
        <v>238</v>
      </c>
      <c r="F740" s="519"/>
      <c r="G740" s="519"/>
      <c r="H740" s="19" t="str">
        <f>IF(E740="","","(")</f>
        <v>(</v>
      </c>
      <c r="I740" s="519" t="s">
        <v>330</v>
      </c>
      <c r="J740" s="519"/>
      <c r="K740" s="19" t="str">
        <f>IF(OR(I740="　",I740=""),"","-")</f>
        <v>-</v>
      </c>
      <c r="L740" s="520">
        <v>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375</v>
      </c>
      <c r="B741" s="77"/>
      <c r="C741" s="77"/>
      <c r="D741" s="77"/>
      <c r="E741" s="77"/>
      <c r="F741" s="7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idden="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idden="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idden="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idden="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idden="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idden="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idden="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idden="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idden="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idden="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idden="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idden="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idden="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idden="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idden="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idden="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idden="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idden="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idden="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idden="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idden="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7.5" customHeight="1" x14ac:dyDescent="0.15">
      <c r="A780" s="82" t="s">
        <v>151</v>
      </c>
      <c r="B780" s="83"/>
      <c r="C780" s="83"/>
      <c r="D780" s="83"/>
      <c r="E780" s="83"/>
      <c r="F780" s="84"/>
      <c r="G780" s="484" t="s">
        <v>499</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358</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35.25" customHeight="1" x14ac:dyDescent="0.15">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57</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57</v>
      </c>
      <c r="AV781" s="492"/>
      <c r="AW781" s="492"/>
      <c r="AX781" s="494"/>
    </row>
    <row r="782" spans="1:50" ht="49.5" customHeight="1" x14ac:dyDescent="0.15">
      <c r="A782" s="85"/>
      <c r="B782" s="86"/>
      <c r="C782" s="86"/>
      <c r="D782" s="86"/>
      <c r="E782" s="86"/>
      <c r="F782" s="87"/>
      <c r="G782" s="495" t="s">
        <v>495</v>
      </c>
      <c r="H782" s="496"/>
      <c r="I782" s="496"/>
      <c r="J782" s="496"/>
      <c r="K782" s="497"/>
      <c r="L782" s="498" t="s">
        <v>489</v>
      </c>
      <c r="M782" s="499"/>
      <c r="N782" s="499"/>
      <c r="O782" s="499"/>
      <c r="P782" s="499"/>
      <c r="Q782" s="499"/>
      <c r="R782" s="499"/>
      <c r="S782" s="499"/>
      <c r="T782" s="499"/>
      <c r="U782" s="499"/>
      <c r="V782" s="499"/>
      <c r="W782" s="499"/>
      <c r="X782" s="500"/>
      <c r="Y782" s="501">
        <v>232</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17.2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17.2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39"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232</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335</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334</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57</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337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57</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306</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255</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9" hidden="1" customHeight="1" x14ac:dyDescent="0.15">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57</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347</v>
      </c>
      <c r="AM832" s="466"/>
      <c r="AN832" s="466"/>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14.25"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74</v>
      </c>
      <c r="K837" s="461"/>
      <c r="L837" s="461"/>
      <c r="M837" s="461"/>
      <c r="N837" s="461"/>
      <c r="O837" s="461"/>
      <c r="P837" s="460" t="s">
        <v>19</v>
      </c>
      <c r="Q837" s="460"/>
      <c r="R837" s="460"/>
      <c r="S837" s="460"/>
      <c r="T837" s="460"/>
      <c r="U837" s="460"/>
      <c r="V837" s="460"/>
      <c r="W837" s="460"/>
      <c r="X837" s="460"/>
      <c r="Y837" s="454" t="s">
        <v>307</v>
      </c>
      <c r="Z837" s="454"/>
      <c r="AA837" s="454"/>
      <c r="AB837" s="454"/>
      <c r="AC837" s="239" t="s">
        <v>263</v>
      </c>
      <c r="AD837" s="239"/>
      <c r="AE837" s="239"/>
      <c r="AF837" s="239"/>
      <c r="AG837" s="239"/>
      <c r="AH837" s="454" t="s">
        <v>365</v>
      </c>
      <c r="AI837" s="460"/>
      <c r="AJ837" s="460"/>
      <c r="AK837" s="460"/>
      <c r="AL837" s="460" t="s">
        <v>18</v>
      </c>
      <c r="AM837" s="460"/>
      <c r="AN837" s="460"/>
      <c r="AO837" s="415"/>
      <c r="AP837" s="239" t="s">
        <v>310</v>
      </c>
      <c r="AQ837" s="239"/>
      <c r="AR837" s="239"/>
      <c r="AS837" s="239"/>
      <c r="AT837" s="239"/>
      <c r="AU837" s="239"/>
      <c r="AV837" s="239"/>
      <c r="AW837" s="239"/>
      <c r="AX837" s="239"/>
    </row>
    <row r="838" spans="1:50" ht="77.25" customHeight="1" x14ac:dyDescent="0.15">
      <c r="A838" s="417">
        <v>1</v>
      </c>
      <c r="B838" s="417">
        <v>1</v>
      </c>
      <c r="C838" s="456" t="s">
        <v>494</v>
      </c>
      <c r="D838" s="456"/>
      <c r="E838" s="456"/>
      <c r="F838" s="456"/>
      <c r="G838" s="456"/>
      <c r="H838" s="456"/>
      <c r="I838" s="456"/>
      <c r="J838" s="419" t="s">
        <v>493</v>
      </c>
      <c r="K838" s="419"/>
      <c r="L838" s="419"/>
      <c r="M838" s="419"/>
      <c r="N838" s="419"/>
      <c r="O838" s="419"/>
      <c r="P838" s="420" t="s">
        <v>496</v>
      </c>
      <c r="Q838" s="420"/>
      <c r="R838" s="420"/>
      <c r="S838" s="420"/>
      <c r="T838" s="420"/>
      <c r="U838" s="420"/>
      <c r="V838" s="420"/>
      <c r="W838" s="420"/>
      <c r="X838" s="420"/>
      <c r="Y838" s="421">
        <v>232</v>
      </c>
      <c r="Z838" s="422"/>
      <c r="AA838" s="422"/>
      <c r="AB838" s="423"/>
      <c r="AC838" s="457" t="s">
        <v>372</v>
      </c>
      <c r="AD838" s="458"/>
      <c r="AE838" s="458"/>
      <c r="AF838" s="458"/>
      <c r="AG838" s="458"/>
      <c r="AH838" s="459">
        <v>1</v>
      </c>
      <c r="AI838" s="459"/>
      <c r="AJ838" s="459"/>
      <c r="AK838" s="459"/>
      <c r="AL838" s="426">
        <v>99.9</v>
      </c>
      <c r="AM838" s="427"/>
      <c r="AN838" s="427"/>
      <c r="AO838" s="428"/>
      <c r="AP838" s="235"/>
      <c r="AQ838" s="235"/>
      <c r="AR838" s="235"/>
      <c r="AS838" s="235"/>
      <c r="AT838" s="235"/>
      <c r="AU838" s="235"/>
      <c r="AV838" s="235"/>
      <c r="AW838" s="235"/>
      <c r="AX838" s="235"/>
    </row>
    <row r="839" spans="1:50" ht="77.25" customHeight="1" x14ac:dyDescent="0.15">
      <c r="A839" s="417">
        <v>2</v>
      </c>
      <c r="B839" s="417">
        <v>1</v>
      </c>
      <c r="C839" s="456" t="s">
        <v>497</v>
      </c>
      <c r="D839" s="456"/>
      <c r="E839" s="456"/>
      <c r="F839" s="456"/>
      <c r="G839" s="456"/>
      <c r="H839" s="456"/>
      <c r="I839" s="456"/>
      <c r="J839" s="419">
        <v>2010005018571</v>
      </c>
      <c r="K839" s="419"/>
      <c r="L839" s="419"/>
      <c r="M839" s="419"/>
      <c r="N839" s="419"/>
      <c r="O839" s="419"/>
      <c r="P839" s="420" t="s">
        <v>490</v>
      </c>
      <c r="Q839" s="420"/>
      <c r="R839" s="420"/>
      <c r="S839" s="420"/>
      <c r="T839" s="420"/>
      <c r="U839" s="420"/>
      <c r="V839" s="420"/>
      <c r="W839" s="420"/>
      <c r="X839" s="420"/>
      <c r="Y839" s="421">
        <v>8</v>
      </c>
      <c r="Z839" s="422"/>
      <c r="AA839" s="422"/>
      <c r="AB839" s="423"/>
      <c r="AC839" s="457" t="s">
        <v>372</v>
      </c>
      <c r="AD839" s="457"/>
      <c r="AE839" s="457"/>
      <c r="AF839" s="457"/>
      <c r="AG839" s="457"/>
      <c r="AH839" s="459">
        <v>1</v>
      </c>
      <c r="AI839" s="459"/>
      <c r="AJ839" s="459"/>
      <c r="AK839" s="459"/>
      <c r="AL839" s="426">
        <v>99.06</v>
      </c>
      <c r="AM839" s="427"/>
      <c r="AN839" s="427"/>
      <c r="AO839" s="428"/>
      <c r="AP839" s="235"/>
      <c r="AQ839" s="235"/>
      <c r="AR839" s="235"/>
      <c r="AS839" s="235"/>
      <c r="AT839" s="235"/>
      <c r="AU839" s="235"/>
      <c r="AV839" s="235"/>
      <c r="AW839" s="235"/>
      <c r="AX839" s="235"/>
    </row>
    <row r="840" spans="1:50" ht="77.25" customHeight="1" x14ac:dyDescent="0.15">
      <c r="A840" s="417">
        <v>3</v>
      </c>
      <c r="B840" s="417">
        <v>1</v>
      </c>
      <c r="C840" s="456" t="s">
        <v>498</v>
      </c>
      <c r="D840" s="456"/>
      <c r="E840" s="456"/>
      <c r="F840" s="456"/>
      <c r="G840" s="456"/>
      <c r="H840" s="456"/>
      <c r="I840" s="456"/>
      <c r="J840" s="419">
        <v>5010005002705</v>
      </c>
      <c r="K840" s="419"/>
      <c r="L840" s="419"/>
      <c r="M840" s="419"/>
      <c r="N840" s="419"/>
      <c r="O840" s="419"/>
      <c r="P840" s="420" t="s">
        <v>491</v>
      </c>
      <c r="Q840" s="420"/>
      <c r="R840" s="420"/>
      <c r="S840" s="420"/>
      <c r="T840" s="420"/>
      <c r="U840" s="420"/>
      <c r="V840" s="420"/>
      <c r="W840" s="420"/>
      <c r="X840" s="420"/>
      <c r="Y840" s="421">
        <v>1</v>
      </c>
      <c r="Z840" s="422"/>
      <c r="AA840" s="422"/>
      <c r="AB840" s="423"/>
      <c r="AC840" s="457" t="s">
        <v>226</v>
      </c>
      <c r="AD840" s="457"/>
      <c r="AE840" s="457"/>
      <c r="AF840" s="457"/>
      <c r="AG840" s="457"/>
      <c r="AH840" s="425" t="s">
        <v>492</v>
      </c>
      <c r="AI840" s="425"/>
      <c r="AJ840" s="425"/>
      <c r="AK840" s="425"/>
      <c r="AL840" s="426" t="s">
        <v>493</v>
      </c>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74</v>
      </c>
      <c r="K870" s="461"/>
      <c r="L870" s="461"/>
      <c r="M870" s="461"/>
      <c r="N870" s="461"/>
      <c r="O870" s="461"/>
      <c r="P870" s="460" t="s">
        <v>19</v>
      </c>
      <c r="Q870" s="460"/>
      <c r="R870" s="460"/>
      <c r="S870" s="460"/>
      <c r="T870" s="460"/>
      <c r="U870" s="460"/>
      <c r="V870" s="460"/>
      <c r="W870" s="460"/>
      <c r="X870" s="460"/>
      <c r="Y870" s="454" t="s">
        <v>307</v>
      </c>
      <c r="Z870" s="454"/>
      <c r="AA870" s="454"/>
      <c r="AB870" s="454"/>
      <c r="AC870" s="239" t="s">
        <v>263</v>
      </c>
      <c r="AD870" s="239"/>
      <c r="AE870" s="239"/>
      <c r="AF870" s="239"/>
      <c r="AG870" s="239"/>
      <c r="AH870" s="454" t="s">
        <v>365</v>
      </c>
      <c r="AI870" s="460"/>
      <c r="AJ870" s="460"/>
      <c r="AK870" s="460"/>
      <c r="AL870" s="460" t="s">
        <v>18</v>
      </c>
      <c r="AM870" s="460"/>
      <c r="AN870" s="460"/>
      <c r="AO870" s="415"/>
      <c r="AP870" s="239" t="s">
        <v>310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74</v>
      </c>
      <c r="K903" s="461"/>
      <c r="L903" s="461"/>
      <c r="M903" s="461"/>
      <c r="N903" s="461"/>
      <c r="O903" s="461"/>
      <c r="P903" s="460" t="s">
        <v>19</v>
      </c>
      <c r="Q903" s="460"/>
      <c r="R903" s="460"/>
      <c r="S903" s="460"/>
      <c r="T903" s="460"/>
      <c r="U903" s="460"/>
      <c r="V903" s="460"/>
      <c r="W903" s="460"/>
      <c r="X903" s="460"/>
      <c r="Y903" s="454" t="s">
        <v>307</v>
      </c>
      <c r="Z903" s="454"/>
      <c r="AA903" s="454"/>
      <c r="AB903" s="454"/>
      <c r="AC903" s="239" t="s">
        <v>263</v>
      </c>
      <c r="AD903" s="239"/>
      <c r="AE903" s="239"/>
      <c r="AF903" s="239"/>
      <c r="AG903" s="239"/>
      <c r="AH903" s="454" t="s">
        <v>365</v>
      </c>
      <c r="AI903" s="460"/>
      <c r="AJ903" s="460"/>
      <c r="AK903" s="460"/>
      <c r="AL903" s="460" t="s">
        <v>18</v>
      </c>
      <c r="AM903" s="460"/>
      <c r="AN903" s="460"/>
      <c r="AO903" s="415"/>
      <c r="AP903" s="239" t="s">
        <v>310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74</v>
      </c>
      <c r="K936" s="461"/>
      <c r="L936" s="461"/>
      <c r="M936" s="461"/>
      <c r="N936" s="461"/>
      <c r="O936" s="461"/>
      <c r="P936" s="460" t="s">
        <v>19</v>
      </c>
      <c r="Q936" s="460"/>
      <c r="R936" s="460"/>
      <c r="S936" s="460"/>
      <c r="T936" s="460"/>
      <c r="U936" s="460"/>
      <c r="V936" s="460"/>
      <c r="W936" s="460"/>
      <c r="X936" s="460"/>
      <c r="Y936" s="454" t="s">
        <v>307</v>
      </c>
      <c r="Z936" s="454"/>
      <c r="AA936" s="454"/>
      <c r="AB936" s="454"/>
      <c r="AC936" s="239" t="s">
        <v>263</v>
      </c>
      <c r="AD936" s="239"/>
      <c r="AE936" s="239"/>
      <c r="AF936" s="239"/>
      <c r="AG936" s="239"/>
      <c r="AH936" s="454" t="s">
        <v>365</v>
      </c>
      <c r="AI936" s="460"/>
      <c r="AJ936" s="460"/>
      <c r="AK936" s="460"/>
      <c r="AL936" s="460" t="s">
        <v>18</v>
      </c>
      <c r="AM936" s="460"/>
      <c r="AN936" s="460"/>
      <c r="AO936" s="415"/>
      <c r="AP936" s="239" t="s">
        <v>310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74</v>
      </c>
      <c r="K969" s="461"/>
      <c r="L969" s="461"/>
      <c r="M969" s="461"/>
      <c r="N969" s="461"/>
      <c r="O969" s="461"/>
      <c r="P969" s="460" t="s">
        <v>19</v>
      </c>
      <c r="Q969" s="460"/>
      <c r="R969" s="460"/>
      <c r="S969" s="460"/>
      <c r="T969" s="460"/>
      <c r="U969" s="460"/>
      <c r="V969" s="460"/>
      <c r="W969" s="460"/>
      <c r="X969" s="460"/>
      <c r="Y969" s="454" t="s">
        <v>307</v>
      </c>
      <c r="Z969" s="454"/>
      <c r="AA969" s="454"/>
      <c r="AB969" s="454"/>
      <c r="AC969" s="239" t="s">
        <v>263</v>
      </c>
      <c r="AD969" s="239"/>
      <c r="AE969" s="239"/>
      <c r="AF969" s="239"/>
      <c r="AG969" s="239"/>
      <c r="AH969" s="454" t="s">
        <v>365</v>
      </c>
      <c r="AI969" s="460"/>
      <c r="AJ969" s="460"/>
      <c r="AK969" s="460"/>
      <c r="AL969" s="460" t="s">
        <v>18</v>
      </c>
      <c r="AM969" s="460"/>
      <c r="AN969" s="460"/>
      <c r="AO969" s="415"/>
      <c r="AP969" s="239" t="s">
        <v>310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74</v>
      </c>
      <c r="K1002" s="461"/>
      <c r="L1002" s="461"/>
      <c r="M1002" s="461"/>
      <c r="N1002" s="461"/>
      <c r="O1002" s="461"/>
      <c r="P1002" s="460" t="s">
        <v>19</v>
      </c>
      <c r="Q1002" s="460"/>
      <c r="R1002" s="460"/>
      <c r="S1002" s="460"/>
      <c r="T1002" s="460"/>
      <c r="U1002" s="460"/>
      <c r="V1002" s="460"/>
      <c r="W1002" s="460"/>
      <c r="X1002" s="460"/>
      <c r="Y1002" s="454" t="s">
        <v>307</v>
      </c>
      <c r="Z1002" s="454"/>
      <c r="AA1002" s="454"/>
      <c r="AB1002" s="454"/>
      <c r="AC1002" s="239" t="s">
        <v>263</v>
      </c>
      <c r="AD1002" s="239"/>
      <c r="AE1002" s="239"/>
      <c r="AF1002" s="239"/>
      <c r="AG1002" s="239"/>
      <c r="AH1002" s="454" t="s">
        <v>365</v>
      </c>
      <c r="AI1002" s="460"/>
      <c r="AJ1002" s="460"/>
      <c r="AK1002" s="460"/>
      <c r="AL1002" s="460" t="s">
        <v>18</v>
      </c>
      <c r="AM1002" s="460"/>
      <c r="AN1002" s="460"/>
      <c r="AO1002" s="415"/>
      <c r="AP1002" s="239" t="s">
        <v>310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74</v>
      </c>
      <c r="K1035" s="461"/>
      <c r="L1035" s="461"/>
      <c r="M1035" s="461"/>
      <c r="N1035" s="461"/>
      <c r="O1035" s="461"/>
      <c r="P1035" s="460" t="s">
        <v>19</v>
      </c>
      <c r="Q1035" s="460"/>
      <c r="R1035" s="460"/>
      <c r="S1035" s="460"/>
      <c r="T1035" s="460"/>
      <c r="U1035" s="460"/>
      <c r="V1035" s="460"/>
      <c r="W1035" s="460"/>
      <c r="X1035" s="460"/>
      <c r="Y1035" s="454" t="s">
        <v>307</v>
      </c>
      <c r="Z1035" s="454"/>
      <c r="AA1035" s="454"/>
      <c r="AB1035" s="454"/>
      <c r="AC1035" s="239" t="s">
        <v>263</v>
      </c>
      <c r="AD1035" s="239"/>
      <c r="AE1035" s="239"/>
      <c r="AF1035" s="239"/>
      <c r="AG1035" s="239"/>
      <c r="AH1035" s="454" t="s">
        <v>365</v>
      </c>
      <c r="AI1035" s="460"/>
      <c r="AJ1035" s="460"/>
      <c r="AK1035" s="460"/>
      <c r="AL1035" s="460" t="s">
        <v>18</v>
      </c>
      <c r="AM1035" s="460"/>
      <c r="AN1035" s="460"/>
      <c r="AO1035" s="415"/>
      <c r="AP1035" s="239" t="s">
        <v>310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74</v>
      </c>
      <c r="K1068" s="461"/>
      <c r="L1068" s="461"/>
      <c r="M1068" s="461"/>
      <c r="N1068" s="461"/>
      <c r="O1068" s="461"/>
      <c r="P1068" s="460" t="s">
        <v>19</v>
      </c>
      <c r="Q1068" s="460"/>
      <c r="R1068" s="460"/>
      <c r="S1068" s="460"/>
      <c r="T1068" s="460"/>
      <c r="U1068" s="460"/>
      <c r="V1068" s="460"/>
      <c r="W1068" s="460"/>
      <c r="X1068" s="460"/>
      <c r="Y1068" s="454" t="s">
        <v>307</v>
      </c>
      <c r="Z1068" s="454"/>
      <c r="AA1068" s="454"/>
      <c r="AB1068" s="454"/>
      <c r="AC1068" s="239" t="s">
        <v>263</v>
      </c>
      <c r="AD1068" s="239"/>
      <c r="AE1068" s="239"/>
      <c r="AF1068" s="239"/>
      <c r="AG1068" s="239"/>
      <c r="AH1068" s="454" t="s">
        <v>365</v>
      </c>
      <c r="AI1068" s="460"/>
      <c r="AJ1068" s="460"/>
      <c r="AK1068" s="460"/>
      <c r="AL1068" s="460" t="s">
        <v>18</v>
      </c>
      <c r="AM1068" s="460"/>
      <c r="AN1068" s="460"/>
      <c r="AO1068" s="415"/>
      <c r="AP1068" s="239" t="s">
        <v>310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347</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277</v>
      </c>
      <c r="F1102" s="239"/>
      <c r="G1102" s="239"/>
      <c r="H1102" s="239"/>
      <c r="I1102" s="239"/>
      <c r="J1102" s="239" t="s">
        <v>74</v>
      </c>
      <c r="K1102" s="239"/>
      <c r="L1102" s="239"/>
      <c r="M1102" s="239"/>
      <c r="N1102" s="239"/>
      <c r="O1102" s="239"/>
      <c r="P1102" s="454" t="s">
        <v>19</v>
      </c>
      <c r="Q1102" s="454"/>
      <c r="R1102" s="454"/>
      <c r="S1102" s="454"/>
      <c r="T1102" s="454"/>
      <c r="U1102" s="454"/>
      <c r="V1102" s="454"/>
      <c r="W1102" s="454"/>
      <c r="X1102" s="454"/>
      <c r="Y1102" s="239" t="s">
        <v>275</v>
      </c>
      <c r="Z1102" s="239"/>
      <c r="AA1102" s="239"/>
      <c r="AB1102" s="239"/>
      <c r="AC1102" s="239" t="s">
        <v>276</v>
      </c>
      <c r="AD1102" s="239"/>
      <c r="AE1102" s="239"/>
      <c r="AF1102" s="239"/>
      <c r="AG1102" s="239"/>
      <c r="AH1102" s="454" t="s">
        <v>296</v>
      </c>
      <c r="AI1102" s="454"/>
      <c r="AJ1102" s="454"/>
      <c r="AK1102" s="454"/>
      <c r="AL1102" s="454" t="s">
        <v>18</v>
      </c>
      <c r="AM1102" s="454"/>
      <c r="AN1102" s="454"/>
      <c r="AO1102" s="455"/>
      <c r="AP1102" s="239" t="s">
        <v>342</v>
      </c>
      <c r="AQ1102" s="239"/>
      <c r="AR1102" s="239"/>
      <c r="AS1102" s="239"/>
      <c r="AT1102" s="239"/>
      <c r="AU1102" s="239"/>
      <c r="AV1102" s="239"/>
      <c r="AW1102" s="239"/>
      <c r="AX1102" s="239"/>
    </row>
    <row r="1103" spans="1:50" ht="30" customHeight="1" x14ac:dyDescent="0.15">
      <c r="A1103" s="417">
        <v>1</v>
      </c>
      <c r="B1103" s="417">
        <v>1</v>
      </c>
      <c r="C1103" s="418"/>
      <c r="D1103" s="418"/>
      <c r="E1103" s="235" t="s">
        <v>488</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3">
    <cfRule type="expression" dxfId="2093" priority="13881">
      <formula>IF(RIGHT(TEXT(Y783,"0.#"),1)=".",FALSE,TRUE)</formula>
    </cfRule>
    <cfRule type="expression" dxfId="2092" priority="13882">
      <formula>IF(RIGHT(TEXT(Y783,"0.#"),1)=".",TRUE,FALSE)</formula>
    </cfRule>
  </conditionalFormatting>
  <conditionalFormatting sqref="Y792">
    <cfRule type="expression" dxfId="2091" priority="13877">
      <formula>IF(RIGHT(TEXT(Y792,"0.#"),1)=".",FALSE,TRUE)</formula>
    </cfRule>
    <cfRule type="expression" dxfId="2090" priority="13878">
      <formula>IF(RIGHT(TEXT(Y792,"0.#"),1)=".",TRUE,FALSE)</formula>
    </cfRule>
  </conditionalFormatting>
  <conditionalFormatting sqref="Y823:Y830 Y821 Y810:Y817 Y808 Y797:Y804 Y795">
    <cfRule type="expression" dxfId="2089" priority="13659">
      <formula>IF(RIGHT(TEXT(Y795,"0.#"),1)=".",FALSE,TRUE)</formula>
    </cfRule>
    <cfRule type="expression" dxfId="2088" priority="13660">
      <formula>IF(RIGHT(TEXT(Y795,"0.#"),1)=".",TRUE,FALSE)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cfRule type="expression" dxfId="2083" priority="13697">
      <formula>IF(RIGHT(TEXT(AE101,"0.#"),1)=".",FALSE,TRUE)</formula>
    </cfRule>
    <cfRule type="expression" dxfId="2082" priority="13698">
      <formula>IF(RIGHT(TEXT(AE101,"0.#"),1)=".",TRUE,FALSE)</formula>
    </cfRule>
  </conditionalFormatting>
  <conditionalFormatting sqref="Y784:Y791 Y782">
    <cfRule type="expression" dxfId="2081" priority="13683">
      <formula>IF(RIGHT(TEXT(Y782,"0.#"),1)=".",FALSE,TRUE)</formula>
    </cfRule>
    <cfRule type="expression" dxfId="2080" priority="13684">
      <formula>IF(RIGHT(TEXT(Y782,"0.#"),1)=".",TRUE,FALSE)</formula>
    </cfRule>
  </conditionalFormatting>
  <conditionalFormatting sqref="AU783">
    <cfRule type="expression" dxfId="2079" priority="13681">
      <formula>IF(RIGHT(TEXT(AU783,"0.#"),1)=".",FALSE,TRUE)</formula>
    </cfRule>
    <cfRule type="expression" dxfId="2078" priority="13682">
      <formula>IF(RIGHT(TEXT(AU783,"0.#"),1)=".",TRUE,FALSE)</formula>
    </cfRule>
  </conditionalFormatting>
  <conditionalFormatting sqref="AU792">
    <cfRule type="expression" dxfId="2077" priority="13679">
      <formula>IF(RIGHT(TEXT(AU792,"0.#"),1)=".",FALSE,TRUE)</formula>
    </cfRule>
    <cfRule type="expression" dxfId="2076" priority="13680">
      <formula>IF(RIGHT(TEXT(AU792,"0.#"),1)=".",TRUE,FALSE)</formula>
    </cfRule>
  </conditionalFormatting>
  <conditionalFormatting sqref="AU784:AU791 AU782">
    <cfRule type="expression" dxfId="2075" priority="13677">
      <formula>IF(RIGHT(TEXT(AU782,"0.#"),1)=".",FALSE,TRUE)</formula>
    </cfRule>
    <cfRule type="expression" dxfId="2074" priority="13678">
      <formula>IF(RIGHT(TEXT(AU782,"0.#"),1)=".",TRUE,FALSE)</formula>
    </cfRule>
  </conditionalFormatting>
  <conditionalFormatting sqref="Y822 Y809 Y796">
    <cfRule type="expression" dxfId="2073" priority="13663">
      <formula>IF(RIGHT(TEXT(Y796,"0.#"),1)=".",FALSE,TRUE)</formula>
    </cfRule>
    <cfRule type="expression" dxfId="2072" priority="13664">
      <formula>IF(RIGHT(TEXT(Y796,"0.#"),1)=".",TRUE,FALSE)</formula>
    </cfRule>
  </conditionalFormatting>
  <conditionalFormatting sqref="Y831 Y818 Y805">
    <cfRule type="expression" dxfId="2071" priority="13661">
      <formula>IF(RIGHT(TEXT(Y805,"0.#"),1)=".",FALSE,TRUE)</formula>
    </cfRule>
    <cfRule type="expression" dxfId="2070" priority="13662">
      <formula>IF(RIGHT(TEXT(Y805,"0.#"),1)=".",TRUE,FALSE)</formula>
    </cfRule>
  </conditionalFormatting>
  <conditionalFormatting sqref="AU822 AU809 AU796">
    <cfRule type="expression" dxfId="2069" priority="13657">
      <formula>IF(RIGHT(TEXT(AU796,"0.#"),1)=".",FALSE,TRUE)</formula>
    </cfRule>
    <cfRule type="expression" dxfId="2068" priority="13658">
      <formula>IF(RIGHT(TEXT(AU796,"0.#"),1)=".",TRUE,FALSE)</formula>
    </cfRule>
  </conditionalFormatting>
  <conditionalFormatting sqref="AU831 AU818 AU805">
    <cfRule type="expression" dxfId="2067" priority="13655">
      <formula>IF(RIGHT(TEXT(AU805,"0.#"),1)=".",FALSE,TRUE)</formula>
    </cfRule>
    <cfRule type="expression" dxfId="2066" priority="13656">
      <formula>IF(RIGHT(TEXT(AU805,"0.#"),1)=".",TRUE,FALSE)</formula>
    </cfRule>
  </conditionalFormatting>
  <conditionalFormatting sqref="AU823:AU830 AU821 AU810:AU817 AU808 AU797:AU804 AU795">
    <cfRule type="expression" dxfId="2065" priority="13653">
      <formula>IF(RIGHT(TEXT(AU795,"0.#"),1)=".",FALSE,TRUE)</formula>
    </cfRule>
    <cfRule type="expression" dxfId="2064" priority="13654">
      <formula>IF(RIGHT(TEXT(AU795,"0.#"),1)=".",TRUE,FALSE)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0:AO867">
    <cfRule type="expression" dxfId="1799" priority="6631">
      <formula>IF(AND(AL840&gt;=0,RIGHT(TEXT(AL840,"0.#"),1)&lt;&gt;"."),TRUE,FALSE)</formula>
    </cfRule>
    <cfRule type="expression" dxfId="1798" priority="6632">
      <formula>IF(AND(AL840&gt;=0,RIGHT(TEXT(AL840,"0.#"),1)="."),TRUE,FALSE)</formula>
    </cfRule>
    <cfRule type="expression" dxfId="1797" priority="6633">
      <formula>IF(AND(AL840&lt;0,RIGHT(TEXT(AL840,"0.#"),1)&lt;&gt;"."),TRUE,FALSE)</formula>
    </cfRule>
    <cfRule type="expression" dxfId="1796" priority="6634">
      <formula>IF(AND(AL840&lt;0,RIGHT(TEXT(AL840,"0.#"),1)="."),TRUE,FALSE)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0:Y867">
    <cfRule type="expression" dxfId="1725" priority="2959">
      <formula>IF(RIGHT(TEXT(Y840,"0.#"),1)=".",FALSE,TRUE)</formula>
    </cfRule>
    <cfRule type="expression" dxfId="1724" priority="2960">
      <formula>IF(RIGHT(TEXT(Y840,"0.#"),1)=".",TRUE,FALSE)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3:AO1132">
    <cfRule type="expression" dxfId="1695" priority="2865">
      <formula>IF(AND(AL1103&gt;=0,RIGHT(TEXT(AL1103,"0.#"),1)&lt;&gt;"."),TRUE,FALSE)</formula>
    </cfRule>
    <cfRule type="expression" dxfId="1694" priority="2866">
      <formula>IF(AND(AL1103&gt;=0,RIGHT(TEXT(AL1103,"0.#"),1)="."),TRUE,FALSE)</formula>
    </cfRule>
    <cfRule type="expression" dxfId="1693" priority="2867">
      <formula>IF(AND(AL1103&lt;0,RIGHT(TEXT(AL1103,"0.#"),1)&lt;&gt;"."),TRUE,FALSE)</formula>
    </cfRule>
    <cfRule type="expression" dxfId="1692" priority="2868">
      <formula>IF(AND(AL1103&lt;0,RIGHT(TEXT(AL1103,"0.#"),1)="."),TRUE,FALSE)</formula>
    </cfRule>
  </conditionalFormatting>
  <conditionalFormatting sqref="Y1103:Y1132">
    <cfRule type="expression" dxfId="1691" priority="2863">
      <formula>IF(RIGHT(TEXT(Y1103,"0.#"),1)=".",FALSE,TRUE)</formula>
    </cfRule>
    <cfRule type="expression" dxfId="1690" priority="2864">
      <formula>IF(RIGHT(TEXT(Y1103,"0.#"),1)=".",TRUE,FALSE)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8:AO839">
    <cfRule type="expression" dxfId="1681" priority="2817">
      <formula>IF(AND(AL838&gt;=0,RIGHT(TEXT(AL838,"0.#"),1)&lt;&gt;"."),TRUE,FALSE)</formula>
    </cfRule>
    <cfRule type="expression" dxfId="1680" priority="2818">
      <formula>IF(AND(AL838&gt;=0,RIGHT(TEXT(AL838,"0.#"),1)="."),TRUE,FALSE)</formula>
    </cfRule>
    <cfRule type="expression" dxfId="1679" priority="2819">
      <formula>IF(AND(AL838&lt;0,RIGHT(TEXT(AL838,"0.#"),1)&lt;&gt;"."),TRUE,FALSE)</formula>
    </cfRule>
    <cfRule type="expression" dxfId="1678" priority="2820">
      <formula>IF(AND(AL838&lt;0,RIGHT(TEXT(AL838,"0.#"),1)="."),TRUE,FALSE)</formula>
    </cfRule>
  </conditionalFormatting>
  <conditionalFormatting sqref="Y838:Y839">
    <cfRule type="expression" dxfId="1677" priority="2815">
      <formula>IF(RIGHT(TEXT(Y838,"0.#"),1)=".",FALSE,TRUE)</formula>
    </cfRule>
    <cfRule type="expression" dxfId="1676" priority="2816">
      <formula>IF(RIGHT(TEXT(Y838,"0.#"),1)=".",TRUE,FALSE)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73:Y900">
    <cfRule type="expression" dxfId="1359" priority="2075">
      <formula>IF(RIGHT(TEXT(Y873,"0.#"),1)=".",FALSE,TRUE)</formula>
    </cfRule>
    <cfRule type="expression" dxfId="1358" priority="2076">
      <formula>IF(RIGHT(TEXT(Y873,"0.#"),1)=".",TRUE,FALSE)</formula>
    </cfRule>
  </conditionalFormatting>
  <conditionalFormatting sqref="Y871:Y872">
    <cfRule type="expression" dxfId="1357" priority="2069">
      <formula>IF(RIGHT(TEXT(Y871,"0.#"),1)=".",FALSE,TRUE)</formula>
    </cfRule>
    <cfRule type="expression" dxfId="1356" priority="2070">
      <formula>IF(RIGHT(TEXT(Y871,"0.#"),1)=".",TRUE,FALSE)</formula>
    </cfRule>
  </conditionalFormatting>
  <conditionalFormatting sqref="Y906:Y933">
    <cfRule type="expression" dxfId="1355" priority="2063">
      <formula>IF(RIGHT(TEXT(Y906,"0.#"),1)=".",FALSE,TRUE)</formula>
    </cfRule>
    <cfRule type="expression" dxfId="1354" priority="2064">
      <formula>IF(RIGHT(TEXT(Y906,"0.#"),1)=".",TRUE,FALSE)</formula>
    </cfRule>
  </conditionalFormatting>
  <conditionalFormatting sqref="Y904:Y905">
    <cfRule type="expression" dxfId="1353" priority="2057">
      <formula>IF(RIGHT(TEXT(Y904,"0.#"),1)=".",FALSE,TRUE)</formula>
    </cfRule>
    <cfRule type="expression" dxfId="1352" priority="2058">
      <formula>IF(RIGHT(TEXT(Y904,"0.#"),1)=".",TRUE,FALSE)</formula>
    </cfRule>
  </conditionalFormatting>
  <conditionalFormatting sqref="Y939:Y966">
    <cfRule type="expression" dxfId="1351" priority="2051">
      <formula>IF(RIGHT(TEXT(Y939,"0.#"),1)=".",FALSE,TRUE)</formula>
    </cfRule>
    <cfRule type="expression" dxfId="1350" priority="2052">
      <formula>IF(RIGHT(TEXT(Y939,"0.#"),1)=".",TRUE,FALSE)</formula>
    </cfRule>
  </conditionalFormatting>
  <conditionalFormatting sqref="Y937:Y938">
    <cfRule type="expression" dxfId="1349" priority="2045">
      <formula>IF(RIGHT(TEXT(Y937,"0.#"),1)=".",FALSE,TRUE)</formula>
    </cfRule>
    <cfRule type="expression" dxfId="1348" priority="2046">
      <formula>IF(RIGHT(TEXT(Y937,"0.#"),1)=".",TRUE,FALSE)</formula>
    </cfRule>
  </conditionalFormatting>
  <conditionalFormatting sqref="Y972:Y999">
    <cfRule type="expression" dxfId="1347" priority="2039">
      <formula>IF(RIGHT(TEXT(Y972,"0.#"),1)=".",FALSE,TRUE)</formula>
    </cfRule>
    <cfRule type="expression" dxfId="1346" priority="2040">
      <formula>IF(RIGHT(TEXT(Y972,"0.#"),1)=".",TRUE,FALSE)</formula>
    </cfRule>
  </conditionalFormatting>
  <conditionalFormatting sqref="Y970:Y971">
    <cfRule type="expression" dxfId="1345" priority="2033">
      <formula>IF(RIGHT(TEXT(Y970,"0.#"),1)=".",FALSE,TRUE)</formula>
    </cfRule>
    <cfRule type="expression" dxfId="1344" priority="2034">
      <formula>IF(RIGHT(TEXT(Y970,"0.#"),1)=".",TRUE,FALSE)</formula>
    </cfRule>
  </conditionalFormatting>
  <conditionalFormatting sqref="Y1005:Y1032">
    <cfRule type="expression" dxfId="1343" priority="2027">
      <formula>IF(RIGHT(TEXT(Y1005,"0.#"),1)=".",FALSE,TRUE)</formula>
    </cfRule>
    <cfRule type="expression" dxfId="1342" priority="2028">
      <formula>IF(RIGHT(TEXT(Y1005,"0.#"),1)=".",TRUE,FALSE)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73:AO900">
    <cfRule type="expression" dxfId="1261" priority="2077">
      <formula>IF(AND(AL873&gt;=0,RIGHT(TEXT(AL873,"0.#"),1)&lt;&gt;"."),TRUE,FALSE)</formula>
    </cfRule>
    <cfRule type="expression" dxfId="1260" priority="2078">
      <formula>IF(AND(AL873&gt;=0,RIGHT(TEXT(AL873,"0.#"),1)="."),TRUE,FALSE)</formula>
    </cfRule>
    <cfRule type="expression" dxfId="1259" priority="2079">
      <formula>IF(AND(AL873&lt;0,RIGHT(TEXT(AL873,"0.#"),1)&lt;&gt;"."),TRUE,FALSE)</formula>
    </cfRule>
    <cfRule type="expression" dxfId="1258" priority="2080">
      <formula>IF(AND(AL873&lt;0,RIGHT(TEXT(AL873,"0.#"),1)="."),TRUE,FALSE)</formula>
    </cfRule>
  </conditionalFormatting>
  <conditionalFormatting sqref="AL871:AO872">
    <cfRule type="expression" dxfId="1257" priority="2071">
      <formula>IF(AND(AL871&gt;=0,RIGHT(TEXT(AL871,"0.#"),1)&lt;&gt;"."),TRUE,FALSE)</formula>
    </cfRule>
    <cfRule type="expression" dxfId="1256" priority="2072">
      <formula>IF(AND(AL871&gt;=0,RIGHT(TEXT(AL871,"0.#"),1)="."),TRUE,FALSE)</formula>
    </cfRule>
    <cfRule type="expression" dxfId="1255" priority="2073">
      <formula>IF(AND(AL871&lt;0,RIGHT(TEXT(AL871,"0.#"),1)&lt;&gt;"."),TRUE,FALSE)</formula>
    </cfRule>
    <cfRule type="expression" dxfId="1254" priority="2074">
      <formula>IF(AND(AL871&lt;0,RIGHT(TEXT(AL871,"0.#"),1)="."),TRUE,FALSE)</formula>
    </cfRule>
  </conditionalFormatting>
  <conditionalFormatting sqref="AL906:AO933">
    <cfRule type="expression" dxfId="1253" priority="2065">
      <formula>IF(AND(AL906&gt;=0,RIGHT(TEXT(AL906,"0.#"),1)&lt;&gt;"."),TRUE,FALSE)</formula>
    </cfRule>
    <cfRule type="expression" dxfId="1252" priority="2066">
      <formula>IF(AND(AL906&gt;=0,RIGHT(TEXT(AL906,"0.#"),1)="."),TRUE,FALSE)</formula>
    </cfRule>
    <cfRule type="expression" dxfId="1251" priority="2067">
      <formula>IF(AND(AL906&lt;0,RIGHT(TEXT(AL906,"0.#"),1)&lt;&gt;"."),TRUE,FALSE)</formula>
    </cfRule>
    <cfRule type="expression" dxfId="1250" priority="2068">
      <formula>IF(AND(AL906&lt;0,RIGHT(TEXT(AL906,"0.#"),1)="."),TRUE,FALSE)</formula>
    </cfRule>
  </conditionalFormatting>
  <conditionalFormatting sqref="AL904:AO905">
    <cfRule type="expression" dxfId="1249" priority="2059">
      <formula>IF(AND(AL904&gt;=0,RIGHT(TEXT(AL904,"0.#"),1)&lt;&gt;"."),TRUE,FALSE)</formula>
    </cfRule>
    <cfRule type="expression" dxfId="1248" priority="2060">
      <formula>IF(AND(AL904&gt;=0,RIGHT(TEXT(AL904,"0.#"),1)="."),TRUE,FALSE)</formula>
    </cfRule>
    <cfRule type="expression" dxfId="1247" priority="2061">
      <formula>IF(AND(AL904&lt;0,RIGHT(TEXT(AL904,"0.#"),1)&lt;&gt;"."),TRUE,FALSE)</formula>
    </cfRule>
    <cfRule type="expression" dxfId="1246" priority="2062">
      <formula>IF(AND(AL904&lt;0,RIGHT(TEXT(AL904,"0.#"),1)="."),TRUE,FALSE)</formula>
    </cfRule>
  </conditionalFormatting>
  <conditionalFormatting sqref="AL939:AO966">
    <cfRule type="expression" dxfId="1245" priority="2053">
      <formula>IF(AND(AL939&gt;=0,RIGHT(TEXT(AL939,"0.#"),1)&lt;&gt;"."),TRUE,FALSE)</formula>
    </cfRule>
    <cfRule type="expression" dxfId="1244" priority="2054">
      <formula>IF(AND(AL939&gt;=0,RIGHT(TEXT(AL939,"0.#"),1)="."),TRUE,FALSE)</formula>
    </cfRule>
    <cfRule type="expression" dxfId="1243" priority="2055">
      <formula>IF(AND(AL939&lt;0,RIGHT(TEXT(AL939,"0.#"),1)&lt;&gt;"."),TRUE,FALSE)</formula>
    </cfRule>
    <cfRule type="expression" dxfId="1242" priority="2056">
      <formula>IF(AND(AL939&lt;0,RIGHT(TEXT(AL939,"0.#"),1)="."),TRUE,FALSE)</formula>
    </cfRule>
  </conditionalFormatting>
  <conditionalFormatting sqref="AL937:AO938">
    <cfRule type="expression" dxfId="1241" priority="2047">
      <formula>IF(AND(AL937&gt;=0,RIGHT(TEXT(AL937,"0.#"),1)&lt;&gt;"."),TRUE,FALSE)</formula>
    </cfRule>
    <cfRule type="expression" dxfId="1240" priority="2048">
      <formula>IF(AND(AL937&gt;=0,RIGHT(TEXT(AL937,"0.#"),1)="."),TRUE,FALSE)</formula>
    </cfRule>
    <cfRule type="expression" dxfId="1239" priority="2049">
      <formula>IF(AND(AL937&lt;0,RIGHT(TEXT(AL937,"0.#"),1)&lt;&gt;"."),TRUE,FALSE)</formula>
    </cfRule>
    <cfRule type="expression" dxfId="1238" priority="2050">
      <formula>IF(AND(AL937&lt;0,RIGHT(TEXT(AL937,"0.#"),1)="."),TRUE,FALSE)</formula>
    </cfRule>
  </conditionalFormatting>
  <conditionalFormatting sqref="AL972:AO999">
    <cfRule type="expression" dxfId="1237" priority="2041">
      <formula>IF(AND(AL972&gt;=0,RIGHT(TEXT(AL972,"0.#"),1)&lt;&gt;"."),TRUE,FALSE)</formula>
    </cfRule>
    <cfRule type="expression" dxfId="1236" priority="2042">
      <formula>IF(AND(AL972&gt;=0,RIGHT(TEXT(AL972,"0.#"),1)="."),TRUE,FALSE)</formula>
    </cfRule>
    <cfRule type="expression" dxfId="1235" priority="2043">
      <formula>IF(AND(AL972&lt;0,RIGHT(TEXT(AL972,"0.#"),1)&lt;&gt;"."),TRUE,FALSE)</formula>
    </cfRule>
    <cfRule type="expression" dxfId="1234" priority="2044">
      <formula>IF(AND(AL972&lt;0,RIGHT(TEXT(AL972,"0.#"),1)="."),TRUE,FALSE)</formula>
    </cfRule>
  </conditionalFormatting>
  <conditionalFormatting sqref="AL970:AO971">
    <cfRule type="expression" dxfId="1233" priority="2035">
      <formula>IF(AND(AL970&gt;=0,RIGHT(TEXT(AL970,"0.#"),1)&lt;&gt;"."),TRUE,FALSE)</formula>
    </cfRule>
    <cfRule type="expression" dxfId="1232" priority="2036">
      <formula>IF(AND(AL970&gt;=0,RIGHT(TEXT(AL970,"0.#"),1)="."),TRUE,FALSE)</formula>
    </cfRule>
    <cfRule type="expression" dxfId="1231" priority="2037">
      <formula>IF(AND(AL970&lt;0,RIGHT(TEXT(AL970,"0.#"),1)&lt;&gt;"."),TRUE,FALSE)</formula>
    </cfRule>
    <cfRule type="expression" dxfId="1230" priority="2038">
      <formula>IF(AND(AL970&lt;0,RIGHT(TEXT(AL970,"0.#"),1)="."),TRUE,FALSE)</formula>
    </cfRule>
  </conditionalFormatting>
  <conditionalFormatting sqref="AL1005:AO1032">
    <cfRule type="expression" dxfId="1229" priority="2029">
      <formula>IF(AND(AL1005&gt;=0,RIGHT(TEXT(AL1005,"0.#"),1)&lt;&gt;"."),TRUE,FALSE)</formula>
    </cfRule>
    <cfRule type="expression" dxfId="1228" priority="2030">
      <formula>IF(AND(AL1005&gt;=0,RIGHT(TEXT(AL1005,"0.#"),1)="."),TRUE,FALSE)</formula>
    </cfRule>
    <cfRule type="expression" dxfId="1227" priority="2031">
      <formula>IF(AND(AL1005&lt;0,RIGHT(TEXT(AL1005,"0.#"),1)&lt;&gt;"."),TRUE,FALSE)</formula>
    </cfRule>
    <cfRule type="expression" dxfId="1226" priority="2032">
      <formula>IF(AND(AL1005&lt;0,RIGHT(TEXT(AL1005,"0.#"),1)="."),TRUE,FALSE)</formula>
    </cfRule>
  </conditionalFormatting>
  <conditionalFormatting sqref="AL1003:AO1004">
    <cfRule type="expression" dxfId="1225" priority="2023">
      <formula>IF(AND(AL1003&gt;=0,RIGHT(TEXT(AL1003,"0.#"),1)&lt;&gt;"."),TRUE,FALSE)</formula>
    </cfRule>
    <cfRule type="expression" dxfId="1224" priority="2024">
      <formula>IF(AND(AL1003&gt;=0,RIGHT(TEXT(AL1003,"0.#"),1)="."),TRUE,FALSE)</formula>
    </cfRule>
    <cfRule type="expression" dxfId="1223" priority="2025">
      <formula>IF(AND(AL1003&lt;0,RIGHT(TEXT(AL1003,"0.#"),1)&lt;&gt;"."),TRUE,FALSE)</formula>
    </cfRule>
    <cfRule type="expression" dxfId="1222" priority="2026">
      <formula>IF(AND(AL1003&lt;0,RIGHT(TEXT(AL1003,"0.#"),1)="."),TRUE,FALSE)</formula>
    </cfRule>
  </conditionalFormatting>
  <conditionalFormatting sqref="Y1003:Y1004">
    <cfRule type="expression" dxfId="1221" priority="2021">
      <formula>IF(RIGHT(TEXT(Y1003,"0.#"),1)=".",FALSE,TRUE)</formula>
    </cfRule>
    <cfRule type="expression" dxfId="1220" priority="2022">
      <formula>IF(RIGHT(TEXT(Y1003,"0.#"),1)=".",TRUE,FALSE)</formula>
    </cfRule>
  </conditionalFormatting>
  <conditionalFormatting sqref="AL1038:AO1065">
    <cfRule type="expression" dxfId="1219" priority="2017">
      <formula>IF(AND(AL1038&gt;=0,RIGHT(TEXT(AL1038,"0.#"),1)&lt;&gt;"."),TRUE,FALSE)</formula>
    </cfRule>
    <cfRule type="expression" dxfId="1218" priority="2018">
      <formula>IF(AND(AL1038&gt;=0,RIGHT(TEXT(AL1038,"0.#"),1)="."),TRUE,FALSE)</formula>
    </cfRule>
    <cfRule type="expression" dxfId="1217" priority="2019">
      <formula>IF(AND(AL1038&lt;0,RIGHT(TEXT(AL1038,"0.#"),1)&lt;&gt;"."),TRUE,FALSE)</formula>
    </cfRule>
    <cfRule type="expression" dxfId="1216" priority="2020">
      <formula>IF(AND(AL1038&lt;0,RIGHT(TEXT(AL1038,"0.#"),1)="."),TRUE,FALSE)</formula>
    </cfRule>
  </conditionalFormatting>
  <conditionalFormatting sqref="Y1038:Y1065">
    <cfRule type="expression" dxfId="1215" priority="2015">
      <formula>IF(RIGHT(TEXT(Y1038,"0.#"),1)=".",FALSE,TRUE)</formula>
    </cfRule>
    <cfRule type="expression" dxfId="1214" priority="2016">
      <formula>IF(RIGHT(TEXT(Y1038,"0.#"),1)=".",TRUE,FALSE)</formula>
    </cfRule>
  </conditionalFormatting>
  <conditionalFormatting sqref="AL1036:AO1037">
    <cfRule type="expression" dxfId="1213" priority="2011">
      <formula>IF(AND(AL1036&gt;=0,RIGHT(TEXT(AL1036,"0.#"),1)&lt;&gt;"."),TRUE,FALSE)</formula>
    </cfRule>
    <cfRule type="expression" dxfId="1212" priority="2012">
      <formula>IF(AND(AL1036&gt;=0,RIGHT(TEXT(AL1036,"0.#"),1)="."),TRUE,FALSE)</formula>
    </cfRule>
    <cfRule type="expression" dxfId="1211" priority="2013">
      <formula>IF(AND(AL1036&lt;0,RIGHT(TEXT(AL1036,"0.#"),1)&lt;&gt;"."),TRUE,FALSE)</formula>
    </cfRule>
    <cfRule type="expression" dxfId="1210" priority="2014">
      <formula>IF(AND(AL1036&lt;0,RIGHT(TEXT(AL1036,"0.#"),1)="."),TRUE,FALSE)</formula>
    </cfRule>
  </conditionalFormatting>
  <conditionalFormatting sqref="Y1036:Y1037">
    <cfRule type="expression" dxfId="1209" priority="2009">
      <formula>IF(RIGHT(TEXT(Y1036,"0.#"),1)=".",FALSE,TRUE)</formula>
    </cfRule>
    <cfRule type="expression" dxfId="1208" priority="2010">
      <formula>IF(RIGHT(TEXT(Y1036,"0.#"),1)=".",TRUE,FALSE)</formula>
    </cfRule>
  </conditionalFormatting>
  <conditionalFormatting sqref="AL1071:AO1098">
    <cfRule type="expression" dxfId="1207" priority="2005">
      <formula>IF(AND(AL1071&gt;=0,RIGHT(TEXT(AL1071,"0.#"),1)&lt;&gt;"."),TRUE,FALSE)</formula>
    </cfRule>
    <cfRule type="expression" dxfId="1206" priority="2006">
      <formula>IF(AND(AL1071&gt;=0,RIGHT(TEXT(AL1071,"0.#"),1)="."),TRUE,FALSE)</formula>
    </cfRule>
    <cfRule type="expression" dxfId="1205" priority="2007">
      <formula>IF(AND(AL1071&lt;0,RIGHT(TEXT(AL1071,"0.#"),1)&lt;&gt;"."),TRUE,FALSE)</formula>
    </cfRule>
    <cfRule type="expression" dxfId="1204" priority="2008">
      <formula>IF(AND(AL1071&lt;0,RIGHT(TEXT(AL1071,"0.#"),1)="."),TRUE,FALSE)</formula>
    </cfRule>
  </conditionalFormatting>
  <conditionalFormatting sqref="Y1071:Y1098">
    <cfRule type="expression" dxfId="1203" priority="2003">
      <formula>IF(RIGHT(TEXT(Y1071,"0.#"),1)=".",FALSE,TRUE)</formula>
    </cfRule>
    <cfRule type="expression" dxfId="1202" priority="2004">
      <formula>IF(RIGHT(TEXT(Y1071,"0.#"),1)=".",TRUE,FALSE)</formula>
    </cfRule>
  </conditionalFormatting>
  <conditionalFormatting sqref="AL1069:AO1070">
    <cfRule type="expression" dxfId="1201" priority="1999">
      <formula>IF(AND(AL1069&gt;=0,RIGHT(TEXT(AL1069,"0.#"),1)&lt;&gt;"."),TRUE,FALSE)</formula>
    </cfRule>
    <cfRule type="expression" dxfId="1200" priority="2000">
      <formula>IF(AND(AL1069&gt;=0,RIGHT(TEXT(AL1069,"0.#"),1)="."),TRUE,FALSE)</formula>
    </cfRule>
    <cfRule type="expression" dxfId="1199" priority="2001">
      <formula>IF(AND(AL1069&lt;0,RIGHT(TEXT(AL1069,"0.#"),1)&lt;&gt;"."),TRUE,FALSE)</formula>
    </cfRule>
    <cfRule type="expression" dxfId="1198" priority="2002">
      <formula>IF(AND(AL1069&lt;0,RIGHT(TEXT(AL1069,"0.#"),1)="."),TRUE,FALSE)</formula>
    </cfRule>
  </conditionalFormatting>
  <conditionalFormatting sqref="Y1069:Y1070">
    <cfRule type="expression" dxfId="1197" priority="1997">
      <formula>IF(RIGHT(TEXT(Y1069,"0.#"),1)=".",FALSE,TRUE)</formula>
    </cfRule>
    <cfRule type="expression" dxfId="1196" priority="1998">
      <formula>IF(RIGHT(TEXT(Y1069,"0.#"),1)=".",TRUE,FALSE)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25</v>
      </c>
      <c r="G1" s="59" t="s">
        <v>122</v>
      </c>
      <c r="K1" s="64" t="s">
        <v>157</v>
      </c>
      <c r="L1" s="52" t="s">
        <v>122</v>
      </c>
      <c r="O1" s="49"/>
      <c r="P1" s="59" t="s">
        <v>17</v>
      </c>
      <c r="Q1" s="59" t="s">
        <v>122</v>
      </c>
      <c r="T1" s="49"/>
      <c r="U1" s="65" t="s">
        <v>250</v>
      </c>
      <c r="W1" s="65" t="s">
        <v>249</v>
      </c>
      <c r="Y1" s="65" t="s">
        <v>31</v>
      </c>
      <c r="Z1" s="67"/>
      <c r="AA1" s="65" t="s">
        <v>132</v>
      </c>
      <c r="AB1" s="69"/>
      <c r="AC1" s="65" t="s">
        <v>64</v>
      </c>
      <c r="AD1" s="50"/>
      <c r="AE1" s="65" t="s">
        <v>100</v>
      </c>
      <c r="AF1" s="67"/>
      <c r="AG1" s="71" t="s">
        <v>276</v>
      </c>
      <c r="AI1" s="71" t="s">
        <v>288</v>
      </c>
      <c r="AK1" s="71" t="s">
        <v>297</v>
      </c>
      <c r="AM1" s="74"/>
      <c r="AN1" s="74"/>
      <c r="AP1" s="50" t="s">
        <v>355</v>
      </c>
    </row>
    <row r="2" spans="1:42" ht="13.5" customHeight="1" x14ac:dyDescent="0.15">
      <c r="A2" s="53" t="s">
        <v>137</v>
      </c>
      <c r="B2" s="56"/>
      <c r="C2" s="49" t="str">
        <f t="shared" ref="C2:C24" si="0">IF(B2="","",A2)</f>
        <v/>
      </c>
      <c r="D2" s="49" t="str">
        <f>IF(C2="","",IF(D1&lt;&gt;"",CONCATENATE(D1,"、",C2),C2))</f>
        <v/>
      </c>
      <c r="F2" s="60" t="s">
        <v>120</v>
      </c>
      <c r="G2" s="62" t="s">
        <v>16</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245</v>
      </c>
      <c r="W2" s="66" t="s">
        <v>172</v>
      </c>
      <c r="Y2" s="66" t="s">
        <v>116</v>
      </c>
      <c r="Z2" s="67"/>
      <c r="AA2" s="66" t="s">
        <v>309</v>
      </c>
      <c r="AB2" s="69"/>
      <c r="AC2" s="70" t="s">
        <v>206</v>
      </c>
      <c r="AD2" s="50"/>
      <c r="AE2" s="66" t="s">
        <v>150</v>
      </c>
      <c r="AF2" s="67"/>
      <c r="AG2" s="72" t="s">
        <v>22</v>
      </c>
      <c r="AI2" s="71" t="s">
        <v>391</v>
      </c>
      <c r="AK2" s="71" t="s">
        <v>298</v>
      </c>
      <c r="AM2" s="74"/>
      <c r="AN2" s="74"/>
      <c r="AP2" s="72" t="s">
        <v>22</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16</v>
      </c>
      <c r="R3" s="49" t="str">
        <f t="shared" si="3"/>
        <v>委託・請負</v>
      </c>
      <c r="S3" s="49" t="str">
        <f t="shared" ref="S3:S8" si="7">IF(R3="",S2,IF(S2&lt;&gt;"",CONCATENATE(S2,"、",R3),R3))</f>
        <v>委託・請負</v>
      </c>
      <c r="T3" s="49"/>
      <c r="U3" s="66" t="s">
        <v>394</v>
      </c>
      <c r="W3" s="66" t="s">
        <v>218</v>
      </c>
      <c r="Y3" s="66" t="s">
        <v>118</v>
      </c>
      <c r="Z3" s="67"/>
      <c r="AA3" s="66" t="s">
        <v>468</v>
      </c>
      <c r="AB3" s="69"/>
      <c r="AC3" s="70" t="s">
        <v>197</v>
      </c>
      <c r="AD3" s="50"/>
      <c r="AE3" s="66" t="s">
        <v>251</v>
      </c>
      <c r="AF3" s="67"/>
      <c r="AG3" s="72" t="s">
        <v>311</v>
      </c>
      <c r="AI3" s="71" t="s">
        <v>115</v>
      </c>
      <c r="AK3" s="71" t="str">
        <f t="shared" ref="AK3:AK27" si="8">CHAR(CODE(AK2)+1)</f>
        <v>B</v>
      </c>
      <c r="AM3" s="74"/>
      <c r="AN3" s="74"/>
      <c r="AP3" s="72" t="s">
        <v>311</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委託・請負</v>
      </c>
      <c r="T4" s="49"/>
      <c r="U4" s="66" t="s">
        <v>161</v>
      </c>
      <c r="W4" s="66" t="s">
        <v>220</v>
      </c>
      <c r="Y4" s="66" t="s">
        <v>9</v>
      </c>
      <c r="Z4" s="67"/>
      <c r="AA4" s="66" t="s">
        <v>110</v>
      </c>
      <c r="AB4" s="69"/>
      <c r="AC4" s="66" t="s">
        <v>178</v>
      </c>
      <c r="AD4" s="50"/>
      <c r="AE4" s="66" t="s">
        <v>210</v>
      </c>
      <c r="AF4" s="67"/>
      <c r="AG4" s="72" t="s">
        <v>186</v>
      </c>
      <c r="AI4" s="71" t="s">
        <v>290</v>
      </c>
      <c r="AK4" s="71" t="str">
        <f t="shared" si="8"/>
        <v>C</v>
      </c>
      <c r="AM4" s="74"/>
      <c r="AN4" s="74"/>
      <c r="AP4" s="72" t="s">
        <v>186</v>
      </c>
    </row>
    <row r="5" spans="1:42" ht="13.5" customHeight="1" x14ac:dyDescent="0.15">
      <c r="A5" s="53" t="s">
        <v>142</v>
      </c>
      <c r="B5" s="56" t="s">
        <v>16</v>
      </c>
      <c r="C5" s="49" t="str">
        <f t="shared" si="0"/>
        <v>海洋政策</v>
      </c>
      <c r="D5" s="49" t="str">
        <f t="shared" si="4"/>
        <v>海洋政策</v>
      </c>
      <c r="F5" s="61" t="s">
        <v>58</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委託・請負</v>
      </c>
      <c r="T5" s="49"/>
      <c r="W5" s="66" t="s">
        <v>341</v>
      </c>
      <c r="Y5" s="66" t="s">
        <v>301</v>
      </c>
      <c r="Z5" s="67"/>
      <c r="AA5" s="66" t="s">
        <v>232</v>
      </c>
      <c r="AB5" s="69"/>
      <c r="AC5" s="66" t="s">
        <v>34</v>
      </c>
      <c r="AD5" s="69"/>
      <c r="AE5" s="66" t="s">
        <v>366</v>
      </c>
      <c r="AF5" s="67"/>
      <c r="AG5" s="72" t="s">
        <v>370</v>
      </c>
      <c r="AI5" s="71" t="s">
        <v>331</v>
      </c>
      <c r="AK5" s="71" t="str">
        <f t="shared" si="8"/>
        <v>D</v>
      </c>
      <c r="AP5" s="72" t="s">
        <v>370</v>
      </c>
    </row>
    <row r="6" spans="1:42" ht="13.5" customHeight="1" x14ac:dyDescent="0.15">
      <c r="A6" s="53" t="s">
        <v>143</v>
      </c>
      <c r="B6" s="56"/>
      <c r="C6" s="49" t="str">
        <f t="shared" si="0"/>
        <v/>
      </c>
      <c r="D6" s="49" t="str">
        <f t="shared" si="4"/>
        <v>海洋政策</v>
      </c>
      <c r="F6" s="61" t="s">
        <v>177</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委託・請負</v>
      </c>
      <c r="T6" s="49"/>
      <c r="U6" s="66" t="s">
        <v>376</v>
      </c>
      <c r="W6" s="66" t="s">
        <v>221</v>
      </c>
      <c r="Y6" s="66" t="s">
        <v>404</v>
      </c>
      <c r="Z6" s="67"/>
      <c r="AA6" s="66" t="s">
        <v>270</v>
      </c>
      <c r="AB6" s="69"/>
      <c r="AC6" s="66" t="s">
        <v>207</v>
      </c>
      <c r="AD6" s="69"/>
      <c r="AE6" s="66" t="s">
        <v>374</v>
      </c>
      <c r="AF6" s="67"/>
      <c r="AG6" s="72" t="s">
        <v>372</v>
      </c>
      <c r="AI6" s="71" t="s">
        <v>395</v>
      </c>
      <c r="AK6" s="71" t="str">
        <f t="shared" si="8"/>
        <v>E</v>
      </c>
      <c r="AP6" s="72" t="s">
        <v>372</v>
      </c>
    </row>
    <row r="7" spans="1:42" ht="13.5" customHeight="1" x14ac:dyDescent="0.15">
      <c r="A7" s="53" t="s">
        <v>109</v>
      </c>
      <c r="B7" s="56"/>
      <c r="C7" s="49" t="str">
        <f t="shared" si="0"/>
        <v/>
      </c>
      <c r="D7" s="49" t="str">
        <f t="shared" si="4"/>
        <v>海洋政策</v>
      </c>
      <c r="F7" s="61" t="s">
        <v>41</v>
      </c>
      <c r="G7" s="62"/>
      <c r="H7" s="49" t="str">
        <f t="shared" si="1"/>
        <v/>
      </c>
      <c r="I7" s="49" t="str">
        <f t="shared" si="5"/>
        <v>一般会計</v>
      </c>
      <c r="K7" s="53" t="s">
        <v>133</v>
      </c>
      <c r="L7" s="56"/>
      <c r="M7" s="49" t="str">
        <f t="shared" si="2"/>
        <v/>
      </c>
      <c r="N7" s="49" t="str">
        <f t="shared" si="6"/>
        <v/>
      </c>
      <c r="O7" s="49"/>
      <c r="P7" s="60" t="s">
        <v>130</v>
      </c>
      <c r="Q7" s="62"/>
      <c r="R7" s="49" t="str">
        <f t="shared" si="3"/>
        <v/>
      </c>
      <c r="S7" s="49" t="str">
        <f t="shared" si="7"/>
        <v>委託・請負</v>
      </c>
      <c r="T7" s="49"/>
      <c r="U7" s="66" t="s">
        <v>245</v>
      </c>
      <c r="W7" s="66" t="s">
        <v>222</v>
      </c>
      <c r="Y7" s="66" t="s">
        <v>369</v>
      </c>
      <c r="Z7" s="67"/>
      <c r="AA7" s="66" t="s">
        <v>318</v>
      </c>
      <c r="AB7" s="69"/>
      <c r="AC7" s="69"/>
      <c r="AD7" s="69"/>
      <c r="AE7" s="66" t="s">
        <v>207</v>
      </c>
      <c r="AF7" s="67"/>
      <c r="AG7" s="72" t="s">
        <v>345</v>
      </c>
      <c r="AH7" s="75"/>
      <c r="AI7" s="72" t="s">
        <v>386</v>
      </c>
      <c r="AK7" s="71" t="str">
        <f t="shared" si="8"/>
        <v>F</v>
      </c>
      <c r="AP7" s="72" t="s">
        <v>345</v>
      </c>
    </row>
    <row r="8" spans="1:42" ht="13.5" customHeight="1" x14ac:dyDescent="0.15">
      <c r="A8" s="53" t="s">
        <v>62</v>
      </c>
      <c r="B8" s="56"/>
      <c r="C8" s="49" t="str">
        <f t="shared" si="0"/>
        <v/>
      </c>
      <c r="D8" s="49" t="str">
        <f t="shared" si="4"/>
        <v>海洋政策</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委託・請負</v>
      </c>
      <c r="T8" s="49"/>
      <c r="U8" s="66" t="s">
        <v>330</v>
      </c>
      <c r="W8" s="66" t="s">
        <v>224</v>
      </c>
      <c r="Y8" s="66" t="s">
        <v>405</v>
      </c>
      <c r="Z8" s="67"/>
      <c r="AA8" s="66" t="s">
        <v>419</v>
      </c>
      <c r="AB8" s="69"/>
      <c r="AC8" s="69"/>
      <c r="AD8" s="69"/>
      <c r="AE8" s="69"/>
      <c r="AF8" s="67"/>
      <c r="AG8" s="72" t="s">
        <v>226</v>
      </c>
      <c r="AI8" s="71" t="s">
        <v>326</v>
      </c>
      <c r="AK8" s="71" t="str">
        <f t="shared" si="8"/>
        <v>G</v>
      </c>
      <c r="AP8" s="72" t="s">
        <v>226</v>
      </c>
    </row>
    <row r="9" spans="1:42" ht="13.5" customHeight="1" x14ac:dyDescent="0.15">
      <c r="A9" s="53" t="s">
        <v>144</v>
      </c>
      <c r="B9" s="56"/>
      <c r="C9" s="49" t="str">
        <f t="shared" si="0"/>
        <v/>
      </c>
      <c r="D9" s="49" t="str">
        <f t="shared" si="4"/>
        <v>海洋政策</v>
      </c>
      <c r="F9" s="61" t="s">
        <v>313</v>
      </c>
      <c r="G9" s="62"/>
      <c r="H9" s="49" t="str">
        <f t="shared" si="1"/>
        <v/>
      </c>
      <c r="I9" s="49" t="str">
        <f t="shared" si="5"/>
        <v>一般会計</v>
      </c>
      <c r="K9" s="53" t="s">
        <v>171</v>
      </c>
      <c r="L9" s="56"/>
      <c r="M9" s="49" t="str">
        <f t="shared" si="2"/>
        <v/>
      </c>
      <c r="N9" s="49" t="str">
        <f t="shared" si="6"/>
        <v/>
      </c>
      <c r="O9" s="49"/>
      <c r="P9" s="49"/>
      <c r="Q9" s="63"/>
      <c r="T9" s="49"/>
      <c r="U9" s="66" t="s">
        <v>384</v>
      </c>
      <c r="W9" s="66" t="s">
        <v>225</v>
      </c>
      <c r="Y9" s="66" t="s">
        <v>406</v>
      </c>
      <c r="Z9" s="67"/>
      <c r="AA9" s="66" t="s">
        <v>469</v>
      </c>
      <c r="AB9" s="69"/>
      <c r="AC9" s="69"/>
      <c r="AD9" s="69"/>
      <c r="AE9" s="69"/>
      <c r="AF9" s="67"/>
      <c r="AG9" s="72" t="s">
        <v>373</v>
      </c>
      <c r="AI9" s="73"/>
      <c r="AK9" s="71" t="str">
        <f t="shared" si="8"/>
        <v>H</v>
      </c>
      <c r="AP9" s="72" t="s">
        <v>373</v>
      </c>
    </row>
    <row r="10" spans="1:42" ht="13.5" customHeight="1" x14ac:dyDescent="0.15">
      <c r="A10" s="53" t="s">
        <v>246</v>
      </c>
      <c r="B10" s="56"/>
      <c r="C10" s="49" t="str">
        <f t="shared" si="0"/>
        <v/>
      </c>
      <c r="D10" s="49" t="str">
        <f t="shared" si="4"/>
        <v>海洋政策</v>
      </c>
      <c r="F10" s="61" t="s">
        <v>180</v>
      </c>
      <c r="G10" s="62"/>
      <c r="H10" s="49" t="str">
        <f t="shared" si="1"/>
        <v/>
      </c>
      <c r="I10" s="49" t="str">
        <f t="shared" si="5"/>
        <v>一般会計</v>
      </c>
      <c r="K10" s="53" t="s">
        <v>343</v>
      </c>
      <c r="L10" s="56"/>
      <c r="M10" s="49" t="str">
        <f t="shared" si="2"/>
        <v/>
      </c>
      <c r="N10" s="49" t="str">
        <f t="shared" si="6"/>
        <v/>
      </c>
      <c r="O10" s="49"/>
      <c r="P10" s="49" t="str">
        <f>S8</f>
        <v>委託・請負</v>
      </c>
      <c r="Q10" s="63"/>
      <c r="T10" s="49"/>
      <c r="W10" s="66" t="s">
        <v>227</v>
      </c>
      <c r="Y10" s="66" t="s">
        <v>407</v>
      </c>
      <c r="Z10" s="67"/>
      <c r="AA10" s="66" t="s">
        <v>470</v>
      </c>
      <c r="AB10" s="69"/>
      <c r="AC10" s="69"/>
      <c r="AD10" s="69"/>
      <c r="AE10" s="69"/>
      <c r="AF10" s="67"/>
      <c r="AG10" s="72" t="s">
        <v>359</v>
      </c>
      <c r="AK10" s="71" t="str">
        <f t="shared" si="8"/>
        <v>I</v>
      </c>
      <c r="AP10" s="71" t="s">
        <v>131</v>
      </c>
    </row>
    <row r="11" spans="1:42" ht="13.5" customHeight="1" x14ac:dyDescent="0.15">
      <c r="A11" s="53" t="s">
        <v>145</v>
      </c>
      <c r="B11" s="56"/>
      <c r="C11" s="49" t="str">
        <f t="shared" si="0"/>
        <v/>
      </c>
      <c r="D11" s="49" t="str">
        <f t="shared" si="4"/>
        <v>海洋政策</v>
      </c>
      <c r="F11" s="61" t="s">
        <v>181</v>
      </c>
      <c r="G11" s="62"/>
      <c r="H11" s="49" t="str">
        <f t="shared" si="1"/>
        <v/>
      </c>
      <c r="I11" s="49" t="str">
        <f t="shared" si="5"/>
        <v>一般会計</v>
      </c>
      <c r="K11" s="53" t="s">
        <v>173</v>
      </c>
      <c r="L11" s="56" t="s">
        <v>16</v>
      </c>
      <c r="M11" s="49" t="str">
        <f t="shared" si="2"/>
        <v>その他の事項経費</v>
      </c>
      <c r="N11" s="49" t="str">
        <f t="shared" si="6"/>
        <v>その他の事項経費</v>
      </c>
      <c r="O11" s="49"/>
      <c r="P11" s="49"/>
      <c r="Q11" s="63"/>
      <c r="T11" s="49"/>
      <c r="W11" s="66" t="s">
        <v>230</v>
      </c>
      <c r="Y11" s="66" t="s">
        <v>12</v>
      </c>
      <c r="Z11" s="67"/>
      <c r="AA11" s="66" t="s">
        <v>471</v>
      </c>
      <c r="AB11" s="69"/>
      <c r="AC11" s="69"/>
      <c r="AD11" s="69"/>
      <c r="AE11" s="69"/>
      <c r="AF11" s="67"/>
      <c r="AG11" s="71" t="s">
        <v>363</v>
      </c>
      <c r="AK11" s="71" t="str">
        <f t="shared" si="8"/>
        <v>J</v>
      </c>
    </row>
    <row r="12" spans="1:42" ht="13.5" customHeight="1" x14ac:dyDescent="0.15">
      <c r="A12" s="53" t="s">
        <v>149</v>
      </c>
      <c r="B12" s="56"/>
      <c r="C12" s="49" t="str">
        <f t="shared" si="0"/>
        <v/>
      </c>
      <c r="D12" s="49" t="str">
        <f t="shared" si="4"/>
        <v>海洋政策</v>
      </c>
      <c r="F12" s="61" t="s">
        <v>61</v>
      </c>
      <c r="G12" s="62"/>
      <c r="H12" s="49" t="str">
        <f t="shared" si="1"/>
        <v/>
      </c>
      <c r="I12" s="49" t="str">
        <f t="shared" si="5"/>
        <v>一般会計</v>
      </c>
      <c r="K12" s="49"/>
      <c r="L12" s="49"/>
      <c r="O12" s="49"/>
      <c r="P12" s="49"/>
      <c r="Q12" s="63"/>
      <c r="T12" s="49"/>
      <c r="W12" s="66" t="s">
        <v>134</v>
      </c>
      <c r="Y12" s="66" t="s">
        <v>410</v>
      </c>
      <c r="Z12" s="67"/>
      <c r="AA12" s="66" t="s">
        <v>333</v>
      </c>
      <c r="AB12" s="69"/>
      <c r="AC12" s="69"/>
      <c r="AD12" s="69"/>
      <c r="AE12" s="69"/>
      <c r="AF12" s="67"/>
      <c r="AG12" s="71" t="s">
        <v>360</v>
      </c>
      <c r="AK12" s="71" t="str">
        <f t="shared" si="8"/>
        <v>K</v>
      </c>
    </row>
    <row r="13" spans="1:42" ht="13.5" customHeight="1" x14ac:dyDescent="0.15">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231</v>
      </c>
      <c r="Y13" s="66" t="s">
        <v>411</v>
      </c>
      <c r="Z13" s="67"/>
      <c r="AA13" s="66" t="s">
        <v>426</v>
      </c>
      <c r="AB13" s="69"/>
      <c r="AC13" s="69"/>
      <c r="AD13" s="69"/>
      <c r="AE13" s="69"/>
      <c r="AF13" s="67"/>
      <c r="AG13" s="71" t="s">
        <v>131</v>
      </c>
      <c r="AK13" s="71" t="str">
        <f t="shared" si="8"/>
        <v>L</v>
      </c>
    </row>
    <row r="14" spans="1:42" ht="13.5" customHeight="1" x14ac:dyDescent="0.15">
      <c r="A14" s="53" t="s">
        <v>7</v>
      </c>
      <c r="B14" s="56"/>
      <c r="C14" s="49" t="str">
        <f t="shared" si="0"/>
        <v/>
      </c>
      <c r="D14" s="49" t="str">
        <f t="shared" si="4"/>
        <v>海洋政策</v>
      </c>
      <c r="F14" s="61" t="s">
        <v>184</v>
      </c>
      <c r="G14" s="62"/>
      <c r="H14" s="49" t="str">
        <f t="shared" si="1"/>
        <v/>
      </c>
      <c r="I14" s="49" t="str">
        <f t="shared" si="5"/>
        <v>一般会計</v>
      </c>
      <c r="K14" s="49"/>
      <c r="L14" s="49"/>
      <c r="O14" s="49"/>
      <c r="P14" s="49"/>
      <c r="Q14" s="63"/>
      <c r="T14" s="49"/>
      <c r="W14" s="66" t="s">
        <v>233</v>
      </c>
      <c r="Y14" s="66" t="s">
        <v>412</v>
      </c>
      <c r="Z14" s="67"/>
      <c r="AA14" s="66" t="s">
        <v>465</v>
      </c>
      <c r="AB14" s="69"/>
      <c r="AC14" s="69"/>
      <c r="AD14" s="69"/>
      <c r="AE14" s="69"/>
      <c r="AF14" s="67"/>
      <c r="AG14" s="73"/>
      <c r="AK14" s="71" t="str">
        <f t="shared" si="8"/>
        <v>M</v>
      </c>
    </row>
    <row r="15" spans="1:42" ht="13.5" customHeight="1" x14ac:dyDescent="0.15">
      <c r="A15" s="53" t="s">
        <v>154</v>
      </c>
      <c r="B15" s="56"/>
      <c r="C15" s="49" t="str">
        <f t="shared" si="0"/>
        <v/>
      </c>
      <c r="D15" s="49" t="str">
        <f t="shared" si="4"/>
        <v>海洋政策</v>
      </c>
      <c r="F15" s="61" t="s">
        <v>185</v>
      </c>
      <c r="G15" s="62"/>
      <c r="H15" s="49" t="str">
        <f t="shared" si="1"/>
        <v/>
      </c>
      <c r="I15" s="49" t="str">
        <f t="shared" si="5"/>
        <v>一般会計</v>
      </c>
      <c r="K15" s="49"/>
      <c r="L15" s="49"/>
      <c r="O15" s="49"/>
      <c r="P15" s="49"/>
      <c r="Q15" s="63"/>
      <c r="T15" s="49"/>
      <c r="W15" s="66" t="s">
        <v>234</v>
      </c>
      <c r="Y15" s="66" t="s">
        <v>188</v>
      </c>
      <c r="Z15" s="67"/>
      <c r="AA15" s="66" t="s">
        <v>472</v>
      </c>
      <c r="AB15" s="69"/>
      <c r="AC15" s="69"/>
      <c r="AD15" s="69"/>
      <c r="AE15" s="69"/>
      <c r="AF15" s="67"/>
      <c r="AG15" s="74"/>
      <c r="AK15" s="71" t="str">
        <f t="shared" si="8"/>
        <v>N</v>
      </c>
    </row>
    <row r="16" spans="1:42" ht="13.5" customHeight="1" x14ac:dyDescent="0.15">
      <c r="A16" s="53" t="s">
        <v>155</v>
      </c>
      <c r="B16" s="56"/>
      <c r="C16" s="49" t="str">
        <f t="shared" si="0"/>
        <v/>
      </c>
      <c r="D16" s="49" t="str">
        <f t="shared" si="4"/>
        <v>海洋政策</v>
      </c>
      <c r="F16" s="61" t="s">
        <v>189</v>
      </c>
      <c r="G16" s="62"/>
      <c r="H16" s="49" t="str">
        <f t="shared" si="1"/>
        <v/>
      </c>
      <c r="I16" s="49" t="str">
        <f t="shared" si="5"/>
        <v>一般会計</v>
      </c>
      <c r="K16" s="49"/>
      <c r="L16" s="49"/>
      <c r="O16" s="49"/>
      <c r="P16" s="49"/>
      <c r="Q16" s="63"/>
      <c r="T16" s="49"/>
      <c r="W16" s="66" t="s">
        <v>235</v>
      </c>
      <c r="Y16" s="66" t="s">
        <v>94</v>
      </c>
      <c r="Z16" s="67"/>
      <c r="AA16" s="66" t="s">
        <v>473</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190</v>
      </c>
      <c r="G17" s="62"/>
      <c r="H17" s="49" t="str">
        <f t="shared" si="1"/>
        <v/>
      </c>
      <c r="I17" s="49" t="str">
        <f t="shared" si="5"/>
        <v>一般会計</v>
      </c>
      <c r="K17" s="49"/>
      <c r="L17" s="49"/>
      <c r="O17" s="49"/>
      <c r="P17" s="49"/>
      <c r="Q17" s="63"/>
      <c r="T17" s="49"/>
      <c r="W17" s="66" t="s">
        <v>237</v>
      </c>
      <c r="Y17" s="66" t="s">
        <v>413</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海洋政策</v>
      </c>
      <c r="F18" s="61" t="s">
        <v>192</v>
      </c>
      <c r="G18" s="62"/>
      <c r="H18" s="49" t="str">
        <f t="shared" si="1"/>
        <v/>
      </c>
      <c r="I18" s="49" t="str">
        <f t="shared" si="5"/>
        <v>一般会計</v>
      </c>
      <c r="K18" s="49"/>
      <c r="L18" s="49"/>
      <c r="O18" s="49"/>
      <c r="P18" s="49"/>
      <c r="Q18" s="63"/>
      <c r="T18" s="49"/>
      <c r="W18" s="66" t="s">
        <v>30</v>
      </c>
      <c r="Y18" s="66" t="s">
        <v>382</v>
      </c>
      <c r="Z18" s="67"/>
      <c r="AA18" s="66" t="s">
        <v>191</v>
      </c>
      <c r="AB18" s="69"/>
      <c r="AC18" s="69"/>
      <c r="AD18" s="69"/>
      <c r="AE18" s="69"/>
      <c r="AF18" s="67"/>
      <c r="AK18" s="71" t="str">
        <f t="shared" si="8"/>
        <v>Q</v>
      </c>
    </row>
    <row r="19" spans="1:37" ht="13.5" customHeight="1" x14ac:dyDescent="0.15">
      <c r="A19" s="53" t="s">
        <v>139</v>
      </c>
      <c r="B19" s="56"/>
      <c r="C19" s="49" t="str">
        <f t="shared" si="0"/>
        <v/>
      </c>
      <c r="D19" s="49" t="str">
        <f t="shared" si="4"/>
        <v>海洋政策</v>
      </c>
      <c r="F19" s="61" t="s">
        <v>195</v>
      </c>
      <c r="G19" s="62"/>
      <c r="H19" s="49" t="str">
        <f t="shared" si="1"/>
        <v/>
      </c>
      <c r="I19" s="49" t="str">
        <f t="shared" si="5"/>
        <v>一般会計</v>
      </c>
      <c r="K19" s="49"/>
      <c r="L19" s="49"/>
      <c r="O19" s="49"/>
      <c r="P19" s="49"/>
      <c r="Q19" s="63"/>
      <c r="T19" s="49"/>
      <c r="W19" s="66" t="s">
        <v>238</v>
      </c>
      <c r="Y19" s="66" t="s">
        <v>287</v>
      </c>
      <c r="Z19" s="67"/>
      <c r="AA19" s="66" t="s">
        <v>474</v>
      </c>
      <c r="AB19" s="69"/>
      <c r="AC19" s="69"/>
      <c r="AD19" s="69"/>
      <c r="AE19" s="69"/>
      <c r="AF19" s="67"/>
      <c r="AK19" s="71" t="str">
        <f t="shared" si="8"/>
        <v>R</v>
      </c>
    </row>
    <row r="20" spans="1:37" ht="13.5" customHeight="1" x14ac:dyDescent="0.15">
      <c r="A20" s="53" t="s">
        <v>321</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241</v>
      </c>
      <c r="Y20" s="66" t="s">
        <v>239</v>
      </c>
      <c r="Z20" s="67"/>
      <c r="AA20" s="66" t="s">
        <v>476</v>
      </c>
      <c r="AB20" s="69"/>
      <c r="AC20" s="69"/>
      <c r="AD20" s="69"/>
      <c r="AE20" s="69"/>
      <c r="AF20" s="67"/>
      <c r="AK20" s="71" t="str">
        <f t="shared" si="8"/>
        <v>S</v>
      </c>
    </row>
    <row r="21" spans="1:37" ht="13.5" customHeight="1" x14ac:dyDescent="0.15">
      <c r="A21" s="53" t="s">
        <v>322</v>
      </c>
      <c r="B21" s="56"/>
      <c r="C21" s="49" t="str">
        <f t="shared" si="0"/>
        <v/>
      </c>
      <c r="D21" s="49" t="str">
        <f t="shared" si="4"/>
        <v>海洋政策</v>
      </c>
      <c r="F21" s="61" t="s">
        <v>196</v>
      </c>
      <c r="G21" s="62"/>
      <c r="H21" s="49" t="str">
        <f t="shared" si="1"/>
        <v/>
      </c>
      <c r="I21" s="49" t="str">
        <f t="shared" si="5"/>
        <v>一般会計</v>
      </c>
      <c r="K21" s="49"/>
      <c r="L21" s="49"/>
      <c r="O21" s="49"/>
      <c r="P21" s="49"/>
      <c r="Q21" s="63"/>
      <c r="T21" s="49"/>
      <c r="W21" s="66" t="s">
        <v>86</v>
      </c>
      <c r="Y21" s="66" t="s">
        <v>280</v>
      </c>
      <c r="Z21" s="67"/>
      <c r="AA21" s="66" t="s">
        <v>295</v>
      </c>
      <c r="AB21" s="69"/>
      <c r="AC21" s="69"/>
      <c r="AD21" s="69"/>
      <c r="AE21" s="69"/>
      <c r="AF21" s="67"/>
      <c r="AK21" s="71" t="str">
        <f t="shared" si="8"/>
        <v>T</v>
      </c>
    </row>
    <row r="22" spans="1:37" ht="13.5" customHeight="1" x14ac:dyDescent="0.15">
      <c r="A22" s="53" t="s">
        <v>324</v>
      </c>
      <c r="B22" s="56"/>
      <c r="C22" s="49" t="str">
        <f t="shared" si="0"/>
        <v/>
      </c>
      <c r="D22" s="49" t="str">
        <f t="shared" si="4"/>
        <v>海洋政策</v>
      </c>
      <c r="F22" s="61" t="s">
        <v>121</v>
      </c>
      <c r="G22" s="62"/>
      <c r="H22" s="49" t="str">
        <f t="shared" si="1"/>
        <v/>
      </c>
      <c r="I22" s="49" t="str">
        <f t="shared" si="5"/>
        <v>一般会計</v>
      </c>
      <c r="K22" s="49"/>
      <c r="L22" s="49"/>
      <c r="O22" s="49"/>
      <c r="P22" s="49"/>
      <c r="Q22" s="63"/>
      <c r="T22" s="49"/>
      <c r="W22" s="66" t="s">
        <v>244</v>
      </c>
      <c r="Y22" s="66" t="s">
        <v>414</v>
      </c>
      <c r="Z22" s="67"/>
      <c r="AA22" s="66" t="s">
        <v>81</v>
      </c>
      <c r="AB22" s="69"/>
      <c r="AC22" s="69"/>
      <c r="AD22" s="69"/>
      <c r="AE22" s="69"/>
      <c r="AF22" s="67"/>
      <c r="AK22" s="71" t="str">
        <f t="shared" si="8"/>
        <v>U</v>
      </c>
    </row>
    <row r="23" spans="1:37" ht="13.5" customHeight="1" x14ac:dyDescent="0.15">
      <c r="A23" s="53" t="s">
        <v>325</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415</v>
      </c>
      <c r="Z23" s="67"/>
      <c r="AA23" s="66" t="s">
        <v>475</v>
      </c>
      <c r="AB23" s="69"/>
      <c r="AC23" s="69"/>
      <c r="AD23" s="69"/>
      <c r="AE23" s="69"/>
      <c r="AF23" s="67"/>
      <c r="AK23" s="71" t="str">
        <f t="shared" si="8"/>
        <v>V</v>
      </c>
    </row>
    <row r="24" spans="1:37" ht="13.5" customHeight="1" x14ac:dyDescent="0.15">
      <c r="A24" s="53" t="s">
        <v>390</v>
      </c>
      <c r="B24" s="56"/>
      <c r="C24" s="49" t="str">
        <f t="shared" si="0"/>
        <v/>
      </c>
      <c r="D24" s="49" t="str">
        <f t="shared" si="4"/>
        <v>海洋政策</v>
      </c>
      <c r="F24" s="61" t="s">
        <v>247</v>
      </c>
      <c r="G24" s="62"/>
      <c r="H24" s="49" t="str">
        <f t="shared" si="1"/>
        <v/>
      </c>
      <c r="I24" s="49" t="str">
        <f t="shared" si="5"/>
        <v>一般会計</v>
      </c>
      <c r="K24" s="49"/>
      <c r="L24" s="49"/>
      <c r="O24" s="49"/>
      <c r="P24" s="49"/>
      <c r="Q24" s="63"/>
      <c r="T24" s="49"/>
      <c r="Y24" s="66" t="s">
        <v>416</v>
      </c>
      <c r="Z24" s="67"/>
      <c r="AA24" s="66" t="s">
        <v>477</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418</v>
      </c>
      <c r="Z25" s="67"/>
      <c r="AA25" s="66" t="s">
        <v>478</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420</v>
      </c>
      <c r="Z26" s="67"/>
      <c r="AA26" s="66" t="s">
        <v>479</v>
      </c>
      <c r="AB26" s="69"/>
      <c r="AC26" s="69"/>
      <c r="AD26" s="69"/>
      <c r="AE26" s="69"/>
      <c r="AF26" s="67"/>
      <c r="AK26" s="71" t="str">
        <f t="shared" si="8"/>
        <v>Y</v>
      </c>
    </row>
    <row r="27" spans="1:37" ht="13.5" customHeight="1" x14ac:dyDescent="0.15">
      <c r="A27" s="49" t="str">
        <f>IF(D24="","-",D24)</f>
        <v>海洋政策</v>
      </c>
      <c r="B27" s="49"/>
      <c r="F27" s="61" t="s">
        <v>200</v>
      </c>
      <c r="G27" s="62"/>
      <c r="H27" s="49" t="str">
        <f t="shared" si="1"/>
        <v/>
      </c>
      <c r="I27" s="49" t="str">
        <f t="shared" si="5"/>
        <v>一般会計</v>
      </c>
      <c r="K27" s="49"/>
      <c r="L27" s="49"/>
      <c r="O27" s="49"/>
      <c r="P27" s="49"/>
      <c r="Q27" s="63"/>
      <c r="T27" s="49"/>
      <c r="Y27" s="66" t="s">
        <v>421</v>
      </c>
      <c r="Z27" s="67"/>
      <c r="AA27" s="66" t="s">
        <v>253</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408</v>
      </c>
      <c r="Z28" s="67"/>
      <c r="AA28" s="66" t="s">
        <v>480</v>
      </c>
      <c r="AB28" s="69"/>
      <c r="AC28" s="69"/>
      <c r="AD28" s="69"/>
      <c r="AE28" s="69"/>
      <c r="AF28" s="67"/>
      <c r="AK28" s="71" t="s">
        <v>299</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281</v>
      </c>
      <c r="Z29" s="67"/>
      <c r="AA29" s="66" t="s">
        <v>205</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336</v>
      </c>
      <c r="Z30" s="67"/>
      <c r="AA30" s="66" t="s">
        <v>302</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50</v>
      </c>
      <c r="Z31" s="67"/>
      <c r="AA31" s="66" t="s">
        <v>441</v>
      </c>
      <c r="AB31" s="69"/>
      <c r="AC31" s="69"/>
      <c r="AD31" s="69"/>
      <c r="AE31" s="69"/>
      <c r="AF31" s="67"/>
      <c r="AK31" s="71" t="str">
        <f t="shared" si="9"/>
        <v>d</v>
      </c>
    </row>
    <row r="32" spans="1:37" ht="13.5" customHeight="1" x14ac:dyDescent="0.15">
      <c r="A32" s="49"/>
      <c r="B32" s="49"/>
      <c r="F32" s="61" t="s">
        <v>315</v>
      </c>
      <c r="G32" s="62"/>
      <c r="H32" s="49" t="str">
        <f t="shared" si="1"/>
        <v/>
      </c>
      <c r="I32" s="49" t="str">
        <f t="shared" si="5"/>
        <v>一般会計</v>
      </c>
      <c r="K32" s="49"/>
      <c r="L32" s="49"/>
      <c r="O32" s="49"/>
      <c r="P32" s="49"/>
      <c r="Q32" s="63"/>
      <c r="T32" s="49"/>
      <c r="Y32" s="66" t="s">
        <v>387</v>
      </c>
      <c r="Z32" s="67"/>
      <c r="AA32" s="66" t="s">
        <v>28</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一般会計</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317</v>
      </c>
      <c r="G34" s="62"/>
      <c r="H34" s="49" t="str">
        <f t="shared" si="1"/>
        <v/>
      </c>
      <c r="I34" s="49" t="str">
        <f t="shared" si="5"/>
        <v>一般会計</v>
      </c>
      <c r="K34" s="49"/>
      <c r="L34" s="49"/>
      <c r="O34" s="49"/>
      <c r="P34" s="49"/>
      <c r="Q34" s="63"/>
      <c r="T34" s="49"/>
      <c r="Y34" s="66" t="s">
        <v>362</v>
      </c>
      <c r="Z34" s="67"/>
      <c r="AB34" s="69"/>
      <c r="AC34" s="69"/>
      <c r="AD34" s="69"/>
      <c r="AE34" s="69"/>
      <c r="AF34" s="67"/>
      <c r="AK34" s="71" t="str">
        <f t="shared" si="9"/>
        <v>g</v>
      </c>
    </row>
    <row r="35" spans="1:37" ht="13.5" customHeight="1" x14ac:dyDescent="0.15">
      <c r="A35" s="49"/>
      <c r="B35" s="49"/>
      <c r="F35" s="61" t="s">
        <v>319</v>
      </c>
      <c r="G35" s="62"/>
      <c r="H35" s="49" t="str">
        <f t="shared" si="1"/>
        <v/>
      </c>
      <c r="I35" s="49" t="str">
        <f t="shared" si="5"/>
        <v>一般会計</v>
      </c>
      <c r="K35" s="49"/>
      <c r="L35" s="49"/>
      <c r="O35" s="49"/>
      <c r="P35" s="49"/>
      <c r="Q35" s="63"/>
      <c r="T35" s="49"/>
      <c r="Y35" s="66" t="s">
        <v>423</v>
      </c>
      <c r="Z35" s="67"/>
      <c r="AC35" s="69"/>
      <c r="AF35" s="67"/>
      <c r="AK35" s="71" t="str">
        <f t="shared" si="9"/>
        <v>h</v>
      </c>
    </row>
    <row r="36" spans="1:37" ht="13.5" customHeight="1" x14ac:dyDescent="0.15">
      <c r="A36" s="49"/>
      <c r="B36" s="49"/>
      <c r="F36" s="61" t="s">
        <v>320</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431</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434</v>
      </c>
      <c r="Z45" s="67"/>
      <c r="AF45" s="67"/>
      <c r="AK45" s="71" t="str">
        <f t="shared" si="9"/>
        <v>r</v>
      </c>
    </row>
    <row r="46" spans="1:37" x14ac:dyDescent="0.15">
      <c r="A46" s="49"/>
      <c r="B46" s="49"/>
      <c r="F46" s="49"/>
      <c r="G46" s="63"/>
      <c r="K46" s="49"/>
      <c r="L46" s="49"/>
      <c r="O46" s="49"/>
      <c r="P46" s="49"/>
      <c r="Q46" s="63"/>
      <c r="T46" s="49"/>
      <c r="Y46" s="66" t="s">
        <v>371</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442</v>
      </c>
      <c r="Z53" s="67"/>
      <c r="AF53" s="67"/>
    </row>
    <row r="54" spans="1:37" x14ac:dyDescent="0.15">
      <c r="A54" s="49"/>
      <c r="B54" s="49"/>
      <c r="F54" s="49"/>
      <c r="G54" s="63"/>
      <c r="K54" s="49"/>
      <c r="L54" s="49"/>
      <c r="O54" s="49"/>
      <c r="P54" s="55"/>
      <c r="Q54" s="63"/>
      <c r="T54" s="49"/>
      <c r="Y54" s="66" t="s">
        <v>443</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446</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356</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305</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289</v>
      </c>
      <c r="Z68" s="67"/>
      <c r="AF68" s="67"/>
    </row>
    <row r="69" spans="1:32" x14ac:dyDescent="0.15">
      <c r="A69" s="49"/>
      <c r="B69" s="49"/>
      <c r="F69" s="49"/>
      <c r="G69" s="63"/>
      <c r="K69" s="49"/>
      <c r="L69" s="49"/>
      <c r="O69" s="49"/>
      <c r="P69" s="49"/>
      <c r="Q69" s="63"/>
      <c r="T69" s="49"/>
      <c r="Y69" s="66" t="s">
        <v>378</v>
      </c>
      <c r="Z69" s="67"/>
      <c r="AF69" s="67"/>
    </row>
    <row r="70" spans="1:32" x14ac:dyDescent="0.15">
      <c r="A70" s="49"/>
      <c r="B70" s="49"/>
      <c r="Y70" s="66" t="s">
        <v>104</v>
      </c>
    </row>
    <row r="71" spans="1:32" x14ac:dyDescent="0.15">
      <c r="Y71" s="66" t="s">
        <v>450</v>
      </c>
    </row>
    <row r="72" spans="1:32" x14ac:dyDescent="0.15">
      <c r="Y72" s="66" t="s">
        <v>451</v>
      </c>
    </row>
    <row r="73" spans="1:32" x14ac:dyDescent="0.15">
      <c r="Y73" s="66" t="s">
        <v>425</v>
      </c>
    </row>
    <row r="74" spans="1:32" x14ac:dyDescent="0.15">
      <c r="Y74" s="66" t="s">
        <v>452</v>
      </c>
    </row>
    <row r="75" spans="1:32" x14ac:dyDescent="0.15">
      <c r="Y75" s="66" t="s">
        <v>353</v>
      </c>
    </row>
    <row r="76" spans="1:32" x14ac:dyDescent="0.15">
      <c r="Y76" s="66" t="s">
        <v>454</v>
      </c>
    </row>
    <row r="77" spans="1:32" x14ac:dyDescent="0.15">
      <c r="Y77" s="66" t="s">
        <v>455</v>
      </c>
    </row>
    <row r="78" spans="1:32" x14ac:dyDescent="0.15">
      <c r="Y78" s="66" t="s">
        <v>437</v>
      </c>
    </row>
    <row r="79" spans="1:32" x14ac:dyDescent="0.15">
      <c r="Y79" s="66" t="s">
        <v>456</v>
      </c>
    </row>
    <row r="80" spans="1:32" x14ac:dyDescent="0.15">
      <c r="Y80" s="66" t="s">
        <v>458</v>
      </c>
    </row>
    <row r="81" spans="25:25" x14ac:dyDescent="0.15">
      <c r="Y81" s="66" t="s">
        <v>90</v>
      </c>
    </row>
    <row r="82" spans="25:25" x14ac:dyDescent="0.15">
      <c r="Y82" s="66" t="s">
        <v>312</v>
      </c>
    </row>
    <row r="83" spans="25:25" x14ac:dyDescent="0.15">
      <c r="Y83" s="66" t="s">
        <v>162</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294</v>
      </c>
    </row>
    <row r="90" spans="25:25" x14ac:dyDescent="0.15">
      <c r="Y90" s="66" t="s">
        <v>464</v>
      </c>
    </row>
    <row r="91" spans="25:25" x14ac:dyDescent="0.15">
      <c r="Y91" s="66" t="s">
        <v>213</v>
      </c>
    </row>
    <row r="92" spans="25:25" x14ac:dyDescent="0.15">
      <c r="Y92" s="66" t="s">
        <v>429</v>
      </c>
    </row>
    <row r="93" spans="25:25" x14ac:dyDescent="0.15">
      <c r="Y93" s="66" t="s">
        <v>466</v>
      </c>
    </row>
    <row r="94" spans="25:25" x14ac:dyDescent="0.15">
      <c r="Y94" s="66" t="s">
        <v>135</v>
      </c>
    </row>
    <row r="95" spans="25:25" x14ac:dyDescent="0.15">
      <c r="Y95" s="66" t="s">
        <v>327</v>
      </c>
    </row>
    <row r="96" spans="25:25" x14ac:dyDescent="0.15">
      <c r="Y96" s="66" t="s">
        <v>65</v>
      </c>
    </row>
    <row r="97" spans="25:25" x14ac:dyDescent="0.15">
      <c r="Y97" s="66" t="s">
        <v>467</v>
      </c>
    </row>
    <row r="98" spans="25:25" x14ac:dyDescent="0.15">
      <c r="Y98" s="66" t="s">
        <v>265</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2020-11-23T08:47:24Z</cp:lastPrinted>
  <dcterms:created xsi:type="dcterms:W3CDTF">2012-03-13T00:50:25Z</dcterms:created>
  <dcterms:modified xsi:type="dcterms:W3CDTF">2020-11-23T08:47:27Z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2020-05-28T05:27:07Z</vt:filetime>
  </property>
</Properties>
</file>