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B131FFAF-9C76-438A-B3C5-E45D8ED541B9}"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<sst xmlns="http://schemas.openxmlformats.org/spreadsheetml/2006/main" count="2960" uniqueCount="628">
  <si>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</si>
  <si>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</si>
  <si>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</si>
  <si>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</si>
  <si>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</si>
  <si>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</si>
  <si>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</si>
  <si>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</si>
  <si>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</si>
  <si>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</si>
  <si>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</si>
  <si>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</si>
  <si>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</si>
  <si>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</si>
  <si>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</si>
  <si>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</si>
  <si>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</si>
  <si>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</si>
  <si>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</si>
  <si>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</si>
  <si>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</si>
  <si>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</si>
  <si>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</si>
  <si>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</si>
  <si>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</si>
  <si>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</si>
  <si>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</si>
  <si>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</si>
  <si>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</si>
  <si>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</si>
  <si>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</si>
  <si>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</si>
  <si>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</si>
  <si>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</si>
  <si>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</si>
  <si>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</si>
  <si>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</si>
  <si>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</si>
  <si>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</si>
  <si>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</si>
  <si>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</si>
  <si>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</si>
  <si>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</si>
  <si>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</si>
  <si>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</si>
  <si>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</si>
  <si>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</si>
  <si>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</si>
  <si>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</si>
  <si>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</si>
  <si>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</si>
  <si>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</si>
  <si>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</si>
  <si>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</si>
  <si>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</si>
  <si>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</si>
  <si>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</si>
  <si>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</si>
  <si>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</si>
  <si>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</si>
  <si>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</si>
  <si>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</si>
  <si>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</si>
  <si>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</si>
  <si>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</si>
  <si>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</si>
  <si>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</si>
  <si>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</si>
  <si>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</si>
  <si>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</si>
  <si>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</si>
  <si>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</si>
  <si>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</si>
  <si>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</si>
  <si>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</si>
  <si>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</si>
  <si>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</si>
  <si>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</si>
  <si>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</si>
  <si>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</si>
  <si>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</si>
  <si>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</si>
  <si>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</si>
  <si>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</si>
  <si>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</si>
  <si>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</si>
  <si>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</si>
  <si>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</si>
  <si>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</si>
  <si>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</si>
  <si>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</si>
  <si>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</si>
  <si>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</si>
  <si>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</si>
  <si>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</si>
  <si>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</si>
  <si>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</si>
  <si>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</si>
  <si>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</si>
  <si>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</si>
  <si>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</si>
  <si>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</si>
  <si>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</si>
  <si>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</si>
  <si>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</si>
  <si>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</si>
  <si>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</si>
  <si>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</si>
  <si>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</si>
  <si>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</si>
  <si>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</si>
  <si>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</si>
  <si>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</si>
  <si>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</si>
  <si>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</si>
  <si>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</si>
  <si>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</si>
  <si>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</si>
  <si>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</si>
  <si>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</si>
  <si>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</si>
  <si>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</si>
  <si>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</si>
  <si>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</si>
  <si>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</si>
  <si>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</si>
  <si>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</si>
  <si>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</si>
  <si>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</si>
  <si>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</si>
  <si>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</si>
  <si>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</si>
  <si>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</si>
  <si>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</si>
  <si>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</si>
  <si>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</si>
  <si>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</si>
  <si>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</si>
  <si>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</si>
  <si>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</si>
  <si>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</si>
  <si>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</si>
  <si>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</si>
  <si>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</si>
  <si>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</si>
  <si>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</si>
  <si>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</si>
  <si>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</si>
  <si>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</si>
  <si>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</si>
  <si>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</si>
  <si>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</si>
  <si>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</si>
  <si>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</si>
  <si>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</si>
  <si>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</si>
  <si>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</si>
  <si>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</si>
  <si>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</si>
  <si>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</si>
  <si>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</si>
  <si>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</si>
  <si>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</si>
  <si>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</si>
  <si>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</si>
  <si>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</si>
  <si>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</si>
  <si>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</si>
  <si>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</si>
  <si>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</si>
  <si>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</si>
  <si>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</si>
  <si>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</si>
  <si>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</si>
  <si>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</si>
  <si>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</si>
  <si>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</si>
  <si>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</si>
  <si>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</si>
  <si>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</si>
  <si>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</si>
  <si>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</si>
  <si>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</si>
  <si>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</si>
  <si>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</si>
  <si>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</si>
  <si>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</si>
  <si>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</si>
  <si>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</si>
  <si>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</si>
  <si>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</si>
  <si>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</si>
  <si>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</si>
  <si>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</si>
  <si>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</si>
  <si>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</si>
  <si>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</si>
  <si>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</si>
  <si>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</si>
  <si>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</si>
  <si>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</si>
  <si>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</si>
  <si>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</si>
  <si>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</si>
  <si>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</si>
  <si>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</si>
  <si>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</si>
  <si>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</si>
  <si>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</si>
  <si>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</si>
  <si>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</si>
  <si>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</si>
  <si>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</si>
  <si>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</si>
  <si>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</si>
  <si>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</si>
  <si>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</si>
  <si>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</si>
  <si>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</si>
  <si>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</si>
  <si>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</si>
  <si>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</si>
  <si>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</si>
  <si>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</si>
  <si>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</si>
  <si>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</si>
  <si>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</si>
  <si>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</si>
  <si>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</si>
  <si>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</si>
  <si>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</si>
  <si>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</si>
  <si>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</si>
  <si>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</si>
  <si>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</si>
  <si>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</si>
  <si>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</si>
  <si>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</si>
  <si>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</si>
  <si>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</si>
  <si>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</si>
  <si>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</si>
  <si>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</si>
  <si>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</si>
  <si>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</si>
  <si>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</si>
  <si>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</si>
  <si>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</si>
  <si>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</si>
  <si>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</si>
  <si>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</si>
  <si>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</si>
  <si>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</si>
  <si>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</si>
  <si>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</si>
  <si>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</si>
  <si>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</si>
  <si>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</si>
  <si>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</si>
  <si>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</si>
  <si>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</si>
  <si>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</si>
  <si>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</si>
  <si>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</si>
  <si>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</si>
  <si>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</si>
  <si>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</si>
  <si>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</si>
  <si>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</si>
  <si>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</si>
  <si>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</si>
  <si>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</si>
  <si>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</si>
  <si>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</si>
  <si>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</si>
  <si>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</si>
  <si>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</si>
  <si>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</si>
  <si>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</si>
  <si>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</si>
  <si>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</si>
  <si>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</si>
  <si>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</si>
  <si>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</si>
  <si>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</si>
  <si>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</si>
  <si>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</si>
  <si>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</si>
  <si>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</si>
  <si>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</si>
  <si>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</si>
  <si>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</si>
  <si>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</si>
  <si>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</si>
  <si>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</si>
  <si>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</si>
  <si>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</si>
  <si>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</si>
  <si>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</si>
  <si>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</si>
  <si>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</si>
  <si>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</si>
  <si>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</si>
  <si>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</si>
  <si>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</si>
  <si>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</si>
  <si>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</si>
  <si>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</si>
  <si>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</si>
  <si>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</si>
  <si>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</si>
  <si>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</si>
  <si>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</si>
  <si>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</si>
  <si>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</si>
  <si>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</si>
  <si>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</si>
  <si>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</si>
  <si>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</si>
  <si>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</si>
  <si>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</si>
  <si>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</si>
  <si>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</si>
  <si>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</si>
  <si>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</si>
  <si>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</si>
  <si>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</si>
  <si>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</si>
  <si>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</si>
  <si>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</si>
  <si>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</si>
  <si>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</si>
  <si>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</si>
  <si>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</si>
  <si>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</si>
  <si>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</si>
  <si>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</si>
  <si>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</si>
  <si>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</si>
  <si>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</si>
  <si>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</si>
  <si>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</si>
  <si>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</si>
  <si>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</si>
  <si>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</si>
  <si>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</si>
  <si>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</si>
  <si>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</si>
  <si>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</si>
  <si>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</si>
  <si>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</si>
  <si>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</si>
  <si>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</si>
  <si>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</si>
  <si>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</si>
  <si>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</si>
  <si>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</si>
  <si>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</si>
  <si>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</si>
  <si>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</si>
  <si>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</si>
  <si>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</si>
  <si>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</si>
  <si>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</si>
  <si>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</si>
  <si>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</si>
  <si>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</si>
  <si>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</si>
  <si>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</si>
  <si>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</si>
  <si>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</si>
  <si>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</si>
  <si>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</si>
  <si>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</si>
  <si>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</si>
  <si>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</si>
  <si>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</si>
  <si>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</si>
  <si>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</si>
  <si>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</si>
  <si>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</si>
  <si>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</si>
  <si>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</si>
  <si>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</si>
  <si>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</si>
  <si>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</si>
  <si>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</si>
  <si>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</si>
  <si>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</si>
  <si>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</si>
  <si>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</si>
  <si>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</si>
  <si>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</si>
  <si>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</si>
  <si>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</si>
  <si>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</si>
  <si>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</si>
  <si>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</si>
  <si>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</si>
  <si>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</si>
  <si>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</si>
  <si>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</si>
  <si>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</si>
  <si>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</si>
  <si>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</si>
  <si>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</si>
  <si>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</si>
  <si>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</si>
  <si>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</si>
  <si>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</si>
  <si>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</si>
  <si>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</si>
  <si>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</si>
  <si>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</si>
  <si>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</si>
  <si>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</si>
  <si>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</si>
  <si>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</si>
  <si>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</si>
  <si>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</si>
  <si>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</si>
  <si>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</si>
  <si>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</si>
  <si>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</si>
  <si>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</si>
  <si>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</si>
  <si>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</si>
  <si>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</si>
  <si>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</si>
  <si>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</si>
  <si>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</si>
  <si>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</si>
  <si>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</si>
  <si>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</si>
  <si>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</si>
  <si>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</si>
  <si>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</si>
  <si>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</si>
  <si>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</si>
  <si>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</si>
  <si>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</si>
  <si>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</si>
  <si>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</si>
  <si>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</si>
  <si>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</si>
  <si>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</si>
  <si>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</si>
  <si>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</si>
  <si>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</si>
  <si>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</si>
  <si>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</si>
  <si>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</si>
  <si>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</si>
  <si>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</si>
  <si>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</si>
  <si>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</si>
  <si>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</si>
  <si>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</si>
  <si>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</si>
  <si>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</si>
  <si>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</si>
  <si>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</si>
  <si>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</si>
  <si>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</si>
  <si>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</si>
  <si>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</si>
  <si>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</si>
  <si>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</si>
  <si>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</si>
  <si>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</si>
  <si>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</si>
  <si>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</si>
  <si>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</si>
  <si>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</si>
  <si>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</si>
  <si>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</si>
  <si>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</si>
  <si>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</si>
  <si>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</si>
  <si>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</si>
  <si>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</si>
  <si>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</si>
  <si>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</si>
  <si>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</si>
  <si>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</si>
  <si>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</si>
  <si>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</si>
  <si>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</si>
  <si>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</si>
  <si>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</si>
  <si>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</si>
  <si>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</si>
  <si>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</si>
  <si>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</si>
  <si>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</si>
  <si>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</si>
  <si>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</si>
  <si>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</si>
  <si>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</si>
  <si>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</si>
  <si>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</si>
  <si>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</si>
  <si>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</si>
  <si>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</si>
  <si>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</si>
  <si>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</si>
  <si>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</si>
  <si>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</si>
  <si>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</si>
  <si>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</si>
  <si>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</si>
  <si>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</si>
  <si>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</si>
  <si>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</si>
  <si>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</si>
  <si>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</si>
  <si>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</si>
  <si>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</si>
  <si>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</si>
  <si>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</si>
  <si>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</si>
  <si>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</si>
  <si>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</si>
  <si>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</si>
  <si>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</si>
  <si>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</si>
  <si>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</si>
  <si>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</si>
  <si>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</si>
  <si>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</si>
  <si>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</si>
  <si>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</si>
  <si>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</si>
  <si>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</si>
  <si>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</si>
  <si>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</si>
  <si>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</si>
  <si>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</si>
  <si>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</si>
  <si>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</si>
  <si>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</si>
  <si>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</si>
  <si>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</si>
  <si>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</si>
  <si>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</si>
  <si>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</si>
  <si>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</si>
  <si>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</si>
  <si>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</si>
  <si>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</si>
  <si>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</si>
  <si>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平成２８年度</t>
  </si>
  <si>
    <t>平成３０年度</t>
    <rPh sb="0" eb="2">
      <t>ヘイセイ</t>
    </rPh>
    <rPh sb="4" eb="5">
      <t>ネン</t>
    </rPh>
    <rPh sb="5" eb="6">
      <t>ド</t>
    </rPh>
    <phoneticPr fontId="23"/>
  </si>
  <si>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</si>
  <si>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</si>
  <si>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</si>
  <si>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</si>
  <si>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</si>
  <si>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</si>
  <si>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</si>
  <si>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</si>
  <si>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</si>
  <si>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</si>
  <si>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</si>
  <si>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</si>
  <si>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</si>
  <si>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</si>
  <si>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建築設備の自動制御技術によるエネルギー削減効果の評価法の開発</t>
  </si>
  <si>
    <t>室長　三木　保弘</t>
  </si>
  <si>
    <t>・エネルギーの使用の合理化等に関する法律 第72条
・建築物のエネルギー消費性能向上に関する法律 第11条
・平成28年国土交通省告示第265号</t>
    <rPh sb="49" eb="50">
      <t>ダイ</t>
    </rPh>
    <rPh sb="52" eb="53">
      <t>ジョウ</t>
    </rPh>
    <phoneticPr fontId="5"/>
  </si>
  <si>
    <t>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t>
  </si>
  <si>
    <t>建築制御の自動制御に係る評価ガイドラインの策定数</t>
    <rPh sb="23" eb="24">
      <t>スウ</t>
    </rPh>
    <phoneticPr fontId="5"/>
  </si>
  <si>
    <t>自動制御技術のエネルギー消費性能の評価基準の策定に関する研究項目の終了件数</t>
    <rPh sb="25" eb="26">
      <t>カン</t>
    </rPh>
    <rPh sb="28" eb="30">
      <t>ケンキュウ</t>
    </rPh>
    <rPh sb="30" eb="32">
      <t>コウモク</t>
    </rPh>
    <rPh sb="33" eb="35">
      <t>シュウリョウ</t>
    </rPh>
    <rPh sb="35" eb="37">
      <t>ケンスウ</t>
    </rPh>
    <phoneticPr fontId="5"/>
  </si>
  <si>
    <t>執行額（百万円）／自動制御技術のエネルギー消費性能の評価基準の策定に関する研究項目　　　　　　　　　　　　　　</t>
  </si>
  <si>
    <t>-</t>
    <phoneticPr fontId="6"/>
  </si>
  <si>
    <t>12百万円/0</t>
    <rPh sb="2" eb="3">
      <t>ヒャク</t>
    </rPh>
    <rPh sb="3" eb="5">
      <t>マンエン</t>
    </rPh>
    <phoneticPr fontId="6"/>
  </si>
  <si>
    <t>14百万円/1</t>
    <phoneticPr fontId="5"/>
  </si>
  <si>
    <t>新28-0052</t>
    <phoneticPr fontId="5"/>
  </si>
  <si>
    <t>新28-0038</t>
    <phoneticPr fontId="5"/>
  </si>
  <si>
    <t>委託【随意契約（少額）】</t>
    <rPh sb="0" eb="2">
      <t>イタク</t>
    </rPh>
    <rPh sb="3" eb="5">
      <t>ズイイ</t>
    </rPh>
    <rPh sb="5" eb="7">
      <t>ケイヤク</t>
    </rPh>
    <rPh sb="8" eb="10">
      <t>ショウガク</t>
    </rPh>
    <phoneticPr fontId="5"/>
  </si>
  <si>
    <t>熱流体解析ソフトウェア借上</t>
    <phoneticPr fontId="5"/>
  </si>
  <si>
    <t>（株）大塚商会</t>
    <rPh sb="1" eb="2">
      <t>カブ</t>
    </rPh>
    <rPh sb="3" eb="5">
      <t>オオツカ</t>
    </rPh>
    <rPh sb="5" eb="7">
      <t>ショウカイ</t>
    </rPh>
    <phoneticPr fontId="5"/>
  </si>
  <si>
    <t>-</t>
    <phoneticPr fontId="5"/>
  </si>
  <si>
    <t>太陽計測（株）</t>
    <rPh sb="0" eb="2">
      <t>タイヨウ</t>
    </rPh>
    <rPh sb="2" eb="4">
      <t>ケイソク</t>
    </rPh>
    <rPh sb="5" eb="6">
      <t>カブ</t>
    </rPh>
    <phoneticPr fontId="5"/>
  </si>
  <si>
    <t>（株）建築環境ソリューションズ</t>
    <rPh sb="1" eb="2">
      <t>カブ</t>
    </rPh>
    <rPh sb="3" eb="5">
      <t>ケンチク</t>
    </rPh>
    <rPh sb="5" eb="7">
      <t>カンキョウ</t>
    </rPh>
    <phoneticPr fontId="5"/>
  </si>
  <si>
    <t>一般財団法人ベターリビング</t>
    <rPh sb="0" eb="2">
      <t>イッパン</t>
    </rPh>
    <rPh sb="2" eb="4">
      <t>ザイダン</t>
    </rPh>
    <rPh sb="4" eb="6">
      <t>ホウジン</t>
    </rPh>
    <phoneticPr fontId="5"/>
  </si>
  <si>
    <t>新菱冷熱工業（株）</t>
    <rPh sb="0" eb="1">
      <t>シン</t>
    </rPh>
    <rPh sb="1" eb="2">
      <t>ヒシ</t>
    </rPh>
    <rPh sb="2" eb="3">
      <t>レイ</t>
    </rPh>
    <rPh sb="3" eb="4">
      <t>ネツ</t>
    </rPh>
    <rPh sb="4" eb="6">
      <t>コウギョウ</t>
    </rPh>
    <rPh sb="7" eb="8">
      <t>カブ</t>
    </rPh>
    <phoneticPr fontId="5"/>
  </si>
  <si>
    <t>エネルギー消費計算ロジック検証用ファイルの入力事例作成業務</t>
    <phoneticPr fontId="5"/>
  </si>
  <si>
    <t>ビル用マルチエアコンの暖房時データ取得業務</t>
    <phoneticPr fontId="5"/>
  </si>
  <si>
    <t>パッケージエアコンの室温、負荷率、外気温別のエネルギー消費特性データの取得業務</t>
    <phoneticPr fontId="5"/>
  </si>
  <si>
    <t>模擬オフィスの境界条件データ取得業務</t>
    <phoneticPr fontId="5"/>
  </si>
  <si>
    <t>熱流体解析ソフトウェア借上</t>
    <phoneticPr fontId="5"/>
  </si>
  <si>
    <t>委託【一般競争契約（最低価格）】</t>
    <rPh sb="0" eb="2">
      <t>イタク</t>
    </rPh>
    <rPh sb="3" eb="5">
      <t>イッパン</t>
    </rPh>
    <rPh sb="5" eb="7">
      <t>キョウソウ</t>
    </rPh>
    <rPh sb="7" eb="9">
      <t>ケイヤク</t>
    </rPh>
    <rPh sb="10" eb="12">
      <t>サイテイ</t>
    </rPh>
    <rPh sb="12" eb="14">
      <t>カカク</t>
    </rPh>
    <phoneticPr fontId="5"/>
  </si>
  <si>
    <t>-</t>
    <phoneticPr fontId="5"/>
  </si>
  <si>
    <t>温度・湿度ロガー外２点購入</t>
    <phoneticPr fontId="5"/>
  </si>
  <si>
    <t>（株）藤原製作所つくば営業所</t>
    <phoneticPr fontId="5"/>
  </si>
  <si>
    <t>温湿度変換器購入</t>
    <phoneticPr fontId="5"/>
  </si>
  <si>
    <t>太陽計測（株）</t>
    <phoneticPr fontId="5"/>
  </si>
  <si>
    <t>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t>
    <phoneticPr fontId="5"/>
  </si>
  <si>
    <t>13百万円/2</t>
    <rPh sb="2" eb="3">
      <t>ヒャク</t>
    </rPh>
    <rPh sb="3" eb="5">
      <t>マンエン</t>
    </rPh>
    <phoneticPr fontId="5"/>
  </si>
  <si>
    <t>-</t>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</si>
  <si>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</si>
  <si>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</si>
  <si>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5"/>
  </si>
  <si>
    <t>無</t>
  </si>
  <si>
    <t>‐</t>
  </si>
  <si>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</si>
  <si>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</si>
  <si>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</si>
  <si>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見込み通りの進捗となっている。</t>
    <phoneticPr fontId="5"/>
  </si>
  <si>
    <t>引き続き、技術提案が必要となる業務発注に際しては、所内審査、第三者機関である技術提案評価審査委員会による審査を行うとともに、企画競争等により的確な予算の執行に努める。</t>
    <phoneticPr fontId="5"/>
  </si>
  <si>
    <t>有</t>
  </si>
  <si>
    <t>支出先の選定においては、一般競争により競争性や妥当性を確保している。</t>
    <rPh sb="12" eb="14">
      <t>イッパン</t>
    </rPh>
    <rPh sb="14" eb="16">
      <t>キョウソウ</t>
    </rPh>
    <phoneticPr fontId="5"/>
  </si>
  <si>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・発注にあたっては、一般競争により競争性の確保に努めた。</t>
    <rPh sb="111" eb="113">
      <t>イッパン</t>
    </rPh>
    <phoneticPr fontId="5"/>
  </si>
  <si>
    <t>借料及び損料</t>
    <rPh sb="0" eb="2">
      <t>シャクリョウ</t>
    </rPh>
    <rPh sb="2" eb="3">
      <t>オヨ</t>
    </rPh>
    <rPh sb="4" eb="6">
      <t>ソンリョウ</t>
    </rPh>
    <phoneticPr fontId="5"/>
  </si>
  <si>
    <t>住宅研究部　建築環境研究室</t>
    <phoneticPr fontId="5"/>
  </si>
  <si>
    <t>平成30年度までに、建築制御の自動制御に係る評価ガイドラインを4本策定する</t>
    <rPh sb="0" eb="2">
      <t>ヘイセイ</t>
    </rPh>
    <rPh sb="4" eb="6">
      <t>ネンド</t>
    </rPh>
    <rPh sb="10" eb="14">
      <t>ケンチクセイギョ</t>
    </rPh>
    <rPh sb="15" eb="19">
      <t>ジドウセイギョ</t>
    </rPh>
    <rPh sb="22" eb="24">
      <t>ヒョウカ</t>
    </rPh>
    <rPh sb="32" eb="33">
      <t>ホン</t>
    </rPh>
    <rPh sb="33" eb="35">
      <t>サクテイ</t>
    </rPh>
    <phoneticPr fontId="5"/>
  </si>
  <si>
    <t>特段の所見なし。【外部有識者：樋野 公宏】</t>
    <phoneticPr fontId="5"/>
  </si>
  <si>
    <t>終了予定</t>
  </si>
  <si>
    <t xml:space="preserve">一者応募になったものについては、原因を分析し、改善に向けて取り組まれたい。本年度が事業最終年度であるため、目標が達成できるよう努力されたい。                                            </t>
    <phoneticPr fontId="5"/>
  </si>
  <si>
    <t>冬季における模擬オフィス実験室の壁面温度分布及び空調運転データ取得業務</t>
    <phoneticPr fontId="5"/>
  </si>
  <si>
    <t>冬季における模擬オフィス実験室の壁面温度分布及び空調運転データ取得業務</t>
    <phoneticPr fontId="5"/>
  </si>
  <si>
    <t>夏季における模擬オフィス実験室の空調運転データ取得業務</t>
    <phoneticPr fontId="5"/>
  </si>
  <si>
    <t>夏季における模擬オフィス実験室の空調運転データ取得業務</t>
    <phoneticPr fontId="5"/>
  </si>
  <si>
    <t>役務費</t>
    <rPh sb="0" eb="2">
      <t>エキム</t>
    </rPh>
    <rPh sb="2" eb="3">
      <t>ヒ</t>
    </rPh>
    <phoneticPr fontId="5"/>
  </si>
  <si>
    <t>予定通り平成３０年度で終了予定。所見を踏まえ、本年度の執行にあたっては、引き続き企画競争等により競争性・公平性を確保し、適正な執行に努める。</t>
    <rPh sb="0" eb="2">
      <t>ヨテイ</t>
    </rPh>
    <rPh sb="2" eb="3">
      <t>ドオ</t>
    </rPh>
    <rPh sb="4" eb="6">
      <t>ヘイセイ</t>
    </rPh>
    <rPh sb="8" eb="10">
      <t>ネンド</t>
    </rPh>
    <rPh sb="11" eb="13">
      <t>シュウリョウ</t>
    </rPh>
    <rPh sb="13" eb="15">
      <t>ヨテイ</t>
    </rPh>
    <rPh sb="16" eb="18">
      <t>ショケン</t>
    </rPh>
    <rPh sb="19" eb="20">
      <t>フ</t>
    </rPh>
    <rPh sb="23" eb="26">
      <t>ホンネンド</t>
    </rPh>
    <rPh sb="27" eb="29">
      <t>シッコウ</t>
    </rPh>
    <rPh sb="36" eb="37">
      <t>ヒ</t>
    </rPh>
    <rPh sb="38" eb="39">
      <t>ツヅ</t>
    </rPh>
    <rPh sb="40" eb="42">
      <t>キカク</t>
    </rPh>
    <rPh sb="42" eb="44">
      <t>キョウソウ</t>
    </rPh>
    <rPh sb="44" eb="45">
      <t>トウ</t>
    </rPh>
    <rPh sb="48" eb="51">
      <t>キョウソウセイ</t>
    </rPh>
    <rPh sb="52" eb="55">
      <t>コウヘイセイ</t>
    </rPh>
    <rPh sb="56" eb="58">
      <t>カクホ</t>
    </rPh>
    <rPh sb="60" eb="62">
      <t>テキセイ</t>
    </rPh>
    <rPh sb="63" eb="65">
      <t>シッコウ</t>
    </rPh>
    <rPh sb="66" eb="67">
      <t>ツト</t>
    </rPh>
    <phoneticPr fontId="5"/>
  </si>
  <si>
    <t>A.（株）大塚商会</t>
    <phoneticPr fontId="5"/>
  </si>
  <si>
    <t>B.太陽計測（株）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</si>
</sst>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49</xdr:col>
      <xdr:colOff>127652</xdr:colOff>
      <xdr:row>758</xdr:row>
      <xdr:rowOff>117933</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303867" y="42799000"/>
          <a:ext cx="7950852" cy="7145266"/>
          <a:chOff x="1619250" y="43112531"/>
          <a:chExt cx="8628714" cy="7166433"/>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19250" y="43112531"/>
            <a:ext cx="3386588" cy="7522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2873101" y="44751487"/>
            <a:ext cx="286" cy="36572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21048" y="43951145"/>
            <a:ext cx="2996306" cy="141492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本研究における総合とりまとめ、評価基準等に関する検討（シミュレーションによる解析や実験データの分析）。</a:t>
            </a:r>
          </a:p>
        </xdr:txBody>
      </xdr:sp>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693794" y="43942862"/>
            <a:ext cx="3354456" cy="9018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86625" y="43992005"/>
            <a:ext cx="2727110" cy="9740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1.1</a:t>
            </a:r>
            <a:r>
              <a:rPr kumimoji="1" lang="ja-JP" altLang="en-US" sz="1100">
                <a:solidFill>
                  <a:schemeClr val="tx1"/>
                </a:solidFill>
              </a:rPr>
              <a:t>百万円</a:t>
            </a:r>
          </a:p>
        </xdr:txBody>
      </xdr:sp>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7244902" y="43903107"/>
            <a:ext cx="2812704" cy="90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274719" y="45803344"/>
            <a:ext cx="2708961" cy="6304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（株）大塚商会</a:t>
            </a:r>
            <a:endParaRPr kumimoji="1" lang="en-US" altLang="ja-JP" sz="1100"/>
          </a:p>
          <a:p>
            <a:pPr algn="l"/>
            <a:r>
              <a:rPr kumimoji="1" lang="ja-JP" altLang="en-US" sz="1100"/>
              <a:t>　　　　　　　</a:t>
            </a:r>
            <a:r>
              <a:rPr kumimoji="1" lang="en-US" altLang="ja-JP" sz="1100"/>
              <a:t>2.6</a:t>
            </a:r>
            <a:r>
              <a:rPr kumimoji="1" lang="ja-JP" altLang="en-US" sz="1100"/>
              <a:t>百万円</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191893" y="46526002"/>
            <a:ext cx="2992682" cy="14149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熱流体解析ソフトウェアの借り上げ。</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7047465" y="46501154"/>
            <a:ext cx="3200499" cy="902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274719" y="48009018"/>
            <a:ext cx="2710675" cy="6330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r>
              <a:rPr kumimoji="1" lang="en-US" altLang="ja-JP" sz="1100"/>
              <a:t>5</a:t>
            </a:r>
            <a:r>
              <a:rPr kumimoji="1" lang="ja-JP" altLang="en-US" sz="1100"/>
              <a:t>社）</a:t>
            </a:r>
            <a:endParaRPr kumimoji="1" lang="en-US" altLang="ja-JP" sz="1100"/>
          </a:p>
          <a:p>
            <a:pPr algn="ctr"/>
            <a:r>
              <a:rPr kumimoji="1" lang="en-US" altLang="ja-JP" sz="1100"/>
              <a:t>6.9</a:t>
            </a:r>
            <a:r>
              <a:rPr kumimoji="1" lang="ja-JP" altLang="en-US" sz="1100"/>
              <a:t>百万円</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191894" y="48887580"/>
            <a:ext cx="2993637" cy="13913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自動制御技術の省エネルギー効果実証実験の補助（空調運転データ等の収集）。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117350" y="48854448"/>
            <a:ext cx="3072635" cy="8956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2866818" y="46204800"/>
            <a:ext cx="438592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2860624" y="48404860"/>
            <a:ext cx="438592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79" zoomScale="75" zoomScaleNormal="75" zoomScaleSheetLayoutView="75" zoomScalePageLayoutView="85" workbookViewId="0">
      <selection activeCell="AC784" sqref="AC784:AG784"/>
    </sheetView>
  </sheetViews>
  <sheetFormatPr defaultColWidth="8.7265625" defaultRowHeight="13" x14ac:dyDescent="0.2"/>
  <cols>
    <col min="1" max="49" width="2.6328125" customWidth="1"/>
    <col min="50" max="50" width="6.6328125" customWidth="1"/>
    <col min="51" max="57" width="2.08984375" customWidth="1"/>
    <col min="62" max="62" width="27.7265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440</v>
      </c>
      <c r="AT2" s="218"/>
      <c r="AU2" s="218"/>
      <c r="AV2" s="52" t="str">
        <f>IF(AW2="", "", "-")</f>
        <v/>
      </c>
      <c r="AW2" s="395"/>
      <c r="AX2" s="395"/>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4" customHeight="1" x14ac:dyDescent="0.2">
      <c r="A7" s="829" t="s">
        <v>22</v>
      </c>
      <c r="B7" s="830"/>
      <c r="C7" s="830"/>
      <c r="D7" s="830"/>
      <c r="E7" s="830"/>
      <c r="F7" s="831"/>
      <c r="G7" s="832" t="s">
        <v>569</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75" customHeight="1" x14ac:dyDescent="0.2">
      <c r="A9" s="142" t="s">
        <v>23</v>
      </c>
      <c r="B9" s="143"/>
      <c r="C9" s="143"/>
      <c r="D9" s="143"/>
      <c r="E9" s="143"/>
      <c r="F9" s="143"/>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2">
      <c r="A10" s="739" t="s">
        <v>30</v>
      </c>
      <c r="B10" s="740"/>
      <c r="C10" s="740"/>
      <c r="D10" s="740"/>
      <c r="E10" s="740"/>
      <c r="F10" s="740"/>
      <c r="G10" s="672" t="s">
        <v>598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v>14</v>
      </c>
      <c r="X13" s="98"/>
      <c r="Y13" s="98"/>
      <c r="Z13" s="98"/>
      <c r="AA13" s="98"/>
      <c r="AB13" s="98"/>
      <c r="AC13" s="99"/>
      <c r="AD13" s="97">
        <v>14</v>
      </c>
      <c r="AE13" s="98"/>
      <c r="AF13" s="98"/>
      <c r="AG13" s="98"/>
      <c r="AH13" s="98"/>
      <c r="AI13" s="98"/>
      <c r="AJ13" s="99"/>
      <c r="AK13" s="97">
        <v>13</v>
      </c>
      <c r="AL13" s="98"/>
      <c r="AM13" s="98"/>
      <c r="AN13" s="98"/>
      <c r="AO13" s="98"/>
      <c r="AP13" s="98"/>
      <c r="AQ13" s="99"/>
      <c r="AR13" s="94">
        <v>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14</v>
      </c>
      <c r="X18" s="104"/>
      <c r="Y18" s="104"/>
      <c r="Z18" s="104"/>
      <c r="AA18" s="104"/>
      <c r="AB18" s="104"/>
      <c r="AC18" s="105"/>
      <c r="AD18" s="103">
        <f>SUM(AD13:AJ17)</f>
        <v>14</v>
      </c>
      <c r="AE18" s="104"/>
      <c r="AF18" s="104"/>
      <c r="AG18" s="104"/>
      <c r="AH18" s="104"/>
      <c r="AI18" s="104"/>
      <c r="AJ18" s="105"/>
      <c r="AK18" s="103">
        <f>SUM(AK13:AQ17)</f>
        <v>13</v>
      </c>
      <c r="AL18" s="104"/>
      <c r="AM18" s="104"/>
      <c r="AN18" s="104"/>
      <c r="AO18" s="104"/>
      <c r="AP18" s="104"/>
      <c r="AQ18" s="105"/>
      <c r="AR18" s="103">
        <f>SUM(AR13:AX17)</f>
        <v>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12</v>
      </c>
      <c r="X19" s="98"/>
      <c r="Y19" s="98"/>
      <c r="Z19" s="98"/>
      <c r="AA19" s="98"/>
      <c r="AB19" s="98"/>
      <c r="AC19" s="99"/>
      <c r="AD19" s="97">
        <v>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9"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555</v>
      </c>
      <c r="H23" s="184"/>
      <c r="I23" s="184"/>
      <c r="J23" s="184"/>
      <c r="K23" s="184"/>
      <c r="L23" s="184"/>
      <c r="M23" s="184"/>
      <c r="N23" s="184"/>
      <c r="O23" s="185"/>
      <c r="P23" s="94">
        <v>12</v>
      </c>
      <c r="Q23" s="95"/>
      <c r="R23" s="95"/>
      <c r="S23" s="95"/>
      <c r="T23" s="95"/>
      <c r="U23" s="95"/>
      <c r="V23" s="96"/>
      <c r="W23" s="94" t="s">
        <v>566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556</v>
      </c>
      <c r="H24" s="187"/>
      <c r="I24" s="187"/>
      <c r="J24" s="187"/>
      <c r="K24" s="187"/>
      <c r="L24" s="187"/>
      <c r="M24" s="187"/>
      <c r="N24" s="187"/>
      <c r="O24" s="188"/>
      <c r="P24" s="97">
        <v>1</v>
      </c>
      <c r="Q24" s="98"/>
      <c r="R24" s="98"/>
      <c r="S24" s="98"/>
      <c r="T24" s="98"/>
      <c r="U24" s="98"/>
      <c r="V24" s="99"/>
      <c r="W24" s="97" t="s">
        <v>566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13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9"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9"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30</v>
      </c>
      <c r="AV31" s="269"/>
      <c r="AW31" s="377" t="s">
        <v>300</v>
      </c>
      <c r="AX31" s="378"/>
    </row>
    <row r="32" spans="1:50" ht="23.25" customHeight="1" x14ac:dyDescent="0.2">
      <c r="A32" s="515"/>
      <c r="B32" s="513"/>
      <c r="C32" s="513"/>
      <c r="D32" s="513"/>
      <c r="E32" s="513"/>
      <c r="F32" s="514"/>
      <c r="G32" s="540" t="s">
        <v>616</v>
      </c>
      <c r="H32" s="541"/>
      <c r="I32" s="541"/>
      <c r="J32" s="541"/>
      <c r="K32" s="541"/>
      <c r="L32" s="541"/>
      <c r="M32" s="541"/>
      <c r="N32" s="541"/>
      <c r="O32" s="542"/>
      <c r="P32" s="158" t="s">
        <v>571</v>
      </c>
      <c r="Q32" s="158"/>
      <c r="R32" s="158"/>
      <c r="S32" s="158"/>
      <c r="T32" s="158"/>
      <c r="U32" s="158"/>
      <c r="V32" s="158"/>
      <c r="W32" s="158"/>
      <c r="X32" s="229"/>
      <c r="Y32" s="336" t="s">
        <v>12</v>
      </c>
      <c r="Z32" s="549"/>
      <c r="AA32" s="550"/>
      <c r="AB32" s="551" t="s">
        <v>557</v>
      </c>
      <c r="AC32" s="551"/>
      <c r="AD32" s="551"/>
      <c r="AE32" s="362" t="s">
        <v>554</v>
      </c>
      <c r="AF32" s="363"/>
      <c r="AG32" s="363"/>
      <c r="AH32" s="363"/>
      <c r="AI32" s="362">
        <v>0</v>
      </c>
      <c r="AJ32" s="363"/>
      <c r="AK32" s="363"/>
      <c r="AL32" s="363"/>
      <c r="AM32" s="362">
        <v>1</v>
      </c>
      <c r="AN32" s="363"/>
      <c r="AO32" s="363"/>
      <c r="AP32" s="363"/>
      <c r="AQ32" s="100" t="s">
        <v>554</v>
      </c>
      <c r="AR32" s="101"/>
      <c r="AS32" s="101"/>
      <c r="AT32" s="102"/>
      <c r="AU32" s="363" t="s">
        <v>554</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t="s">
        <v>554</v>
      </c>
      <c r="AF33" s="363"/>
      <c r="AG33" s="363"/>
      <c r="AH33" s="363"/>
      <c r="AI33" s="362">
        <v>0</v>
      </c>
      <c r="AJ33" s="363"/>
      <c r="AK33" s="363"/>
      <c r="AL33" s="363"/>
      <c r="AM33" s="362">
        <v>1</v>
      </c>
      <c r="AN33" s="363"/>
      <c r="AO33" s="363"/>
      <c r="AP33" s="363"/>
      <c r="AQ33" s="100" t="s">
        <v>554</v>
      </c>
      <c r="AR33" s="101"/>
      <c r="AS33" s="101"/>
      <c r="AT33" s="102"/>
      <c r="AU33" s="363">
        <v>3</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v>0</v>
      </c>
      <c r="AJ34" s="363"/>
      <c r="AK34" s="363"/>
      <c r="AL34" s="363"/>
      <c r="AM34" s="362">
        <v>100</v>
      </c>
      <c r="AN34" s="363"/>
      <c r="AO34" s="363"/>
      <c r="AP34" s="363"/>
      <c r="AQ34" s="100" t="s">
        <v>566</v>
      </c>
      <c r="AR34" s="101"/>
      <c r="AS34" s="101"/>
      <c r="AT34" s="102"/>
      <c r="AU34" s="363" t="s">
        <v>566</v>
      </c>
      <c r="AV34" s="363"/>
      <c r="AW34" s="363"/>
      <c r="AX34" s="365"/>
    </row>
    <row r="35" spans="1:50" ht="23.25" customHeight="1" x14ac:dyDescent="0.2">
      <c r="A35" s="900" t="s">
        <v>527</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9"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9"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9"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9"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9"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9"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9"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9"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9"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9"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498</v>
      </c>
      <c r="B70" s="855"/>
      <c r="C70" s="855"/>
      <c r="D70" s="855"/>
      <c r="E70" s="855"/>
      <c r="F70" s="856"/>
      <c r="G70" s="942" t="s">
        <v>365</v>
      </c>
      <c r="H70" s="943" t="s">
        <v>565</v>
      </c>
      <c r="I70" s="943"/>
      <c r="J70" s="943"/>
      <c r="K70" s="943"/>
      <c r="L70" s="943"/>
      <c r="M70" s="943"/>
      <c r="N70" s="943"/>
      <c r="O70" s="943"/>
      <c r="P70" s="943" t="s">
        <v>565</v>
      </c>
      <c r="Q70" s="943"/>
      <c r="R70" s="943"/>
      <c r="S70" s="943"/>
      <c r="T70" s="943"/>
      <c r="U70" s="943"/>
      <c r="V70" s="943"/>
      <c r="W70" s="946" t="s">
        <v>516</v>
      </c>
      <c r="X70" s="947"/>
      <c r="Y70" s="952" t="s">
        <v>12</v>
      </c>
      <c r="Z70" s="952"/>
      <c r="AA70" s="953"/>
      <c r="AB70" s="954" t="s">
        <v>517</v>
      </c>
      <c r="AC70" s="954"/>
      <c r="AD70" s="954"/>
      <c r="AE70" s="362" t="s">
        <v>565</v>
      </c>
      <c r="AF70" s="363"/>
      <c r="AG70" s="363"/>
      <c r="AH70" s="363"/>
      <c r="AI70" s="362" t="s">
        <v>565</v>
      </c>
      <c r="AJ70" s="363"/>
      <c r="AK70" s="363"/>
      <c r="AL70" s="363"/>
      <c r="AM70" s="362" t="s">
        <v>565</v>
      </c>
      <c r="AN70" s="363"/>
      <c r="AO70" s="363"/>
      <c r="AP70" s="363"/>
      <c r="AQ70" s="362" t="s">
        <v>565</v>
      </c>
      <c r="AR70" s="363"/>
      <c r="AS70" s="363"/>
      <c r="AT70" s="364"/>
      <c r="AU70" s="363" t="s">
        <v>565</v>
      </c>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565</v>
      </c>
      <c r="AF71" s="363"/>
      <c r="AG71" s="363"/>
      <c r="AH71" s="363"/>
      <c r="AI71" s="362" t="s">
        <v>565</v>
      </c>
      <c r="AJ71" s="363"/>
      <c r="AK71" s="363"/>
      <c r="AL71" s="363"/>
      <c r="AM71" s="362" t="s">
        <v>565</v>
      </c>
      <c r="AN71" s="363"/>
      <c r="AO71" s="363"/>
      <c r="AP71" s="363"/>
      <c r="AQ71" s="362" t="s">
        <v>565</v>
      </c>
      <c r="AR71" s="363"/>
      <c r="AS71" s="363"/>
      <c r="AT71" s="364"/>
      <c r="AU71" s="363" t="s">
        <v>565</v>
      </c>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565</v>
      </c>
      <c r="AF72" s="363"/>
      <c r="AG72" s="363"/>
      <c r="AH72" s="363"/>
      <c r="AI72" s="362" t="s">
        <v>565</v>
      </c>
      <c r="AJ72" s="363"/>
      <c r="AK72" s="363"/>
      <c r="AL72" s="363"/>
      <c r="AM72" s="362" t="s">
        <v>565</v>
      </c>
      <c r="AN72" s="363"/>
      <c r="AO72" s="363"/>
      <c r="AP72" s="364"/>
      <c r="AQ72" s="362" t="s">
        <v>565</v>
      </c>
      <c r="AR72" s="363"/>
      <c r="AS72" s="363"/>
      <c r="AT72" s="364"/>
      <c r="AU72" s="363" t="s">
        <v>565</v>
      </c>
      <c r="AV72" s="363"/>
      <c r="AW72" s="363"/>
      <c r="AX72" s="365"/>
    </row>
    <row r="73" spans="1:50" ht="19"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9"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9"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9"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7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7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9"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9"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9"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9"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9"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9"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7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2">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554</v>
      </c>
      <c r="AC101" s="551"/>
      <c r="AD101" s="551"/>
      <c r="AE101" s="362" t="s">
        <v>554</v>
      </c>
      <c r="AF101" s="363"/>
      <c r="AG101" s="363"/>
      <c r="AH101" s="364"/>
      <c r="AI101" s="362">
        <v>0</v>
      </c>
      <c r="AJ101" s="363"/>
      <c r="AK101" s="363"/>
      <c r="AL101" s="364"/>
      <c r="AM101" s="362">
        <v>1</v>
      </c>
      <c r="AN101" s="363"/>
      <c r="AO101" s="363"/>
      <c r="AP101" s="364"/>
      <c r="AQ101" s="362" t="s">
        <v>600</v>
      </c>
      <c r="AR101" s="363"/>
      <c r="AS101" s="363"/>
      <c r="AT101" s="364"/>
      <c r="AU101" s="362" t="s">
        <v>566</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t="s">
        <v>554</v>
      </c>
      <c r="AF102" s="356"/>
      <c r="AG102" s="356"/>
      <c r="AH102" s="356"/>
      <c r="AI102" s="356">
        <v>0</v>
      </c>
      <c r="AJ102" s="356"/>
      <c r="AK102" s="356"/>
      <c r="AL102" s="356"/>
      <c r="AM102" s="356">
        <v>1</v>
      </c>
      <c r="AN102" s="356"/>
      <c r="AO102" s="356"/>
      <c r="AP102" s="356"/>
      <c r="AQ102" s="817">
        <v>2</v>
      </c>
      <c r="AR102" s="818"/>
      <c r="AS102" s="818"/>
      <c r="AT102" s="819"/>
      <c r="AU102" s="817" t="s">
        <v>566</v>
      </c>
      <c r="AV102" s="818"/>
      <c r="AW102" s="818"/>
      <c r="AX102" s="819"/>
    </row>
    <row r="103" spans="1:60" ht="31.7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7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7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7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2">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554</v>
      </c>
      <c r="AF116" s="356"/>
      <c r="AG116" s="356"/>
      <c r="AH116" s="356"/>
      <c r="AI116" s="356">
        <v>0</v>
      </c>
      <c r="AJ116" s="356"/>
      <c r="AK116" s="356"/>
      <c r="AL116" s="356"/>
      <c r="AM116" s="356">
        <v>14</v>
      </c>
      <c r="AN116" s="356"/>
      <c r="AO116" s="356"/>
      <c r="AP116" s="356"/>
      <c r="AQ116" s="362">
        <v>6.5</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554</v>
      </c>
      <c r="AF117" s="304"/>
      <c r="AG117" s="304"/>
      <c r="AH117" s="304"/>
      <c r="AI117" s="304" t="s">
        <v>575</v>
      </c>
      <c r="AJ117" s="304"/>
      <c r="AK117" s="304"/>
      <c r="AL117" s="304"/>
      <c r="AM117" s="304" t="s">
        <v>576</v>
      </c>
      <c r="AN117" s="304"/>
      <c r="AO117" s="304"/>
      <c r="AP117" s="304"/>
      <c r="AQ117" s="304" t="s">
        <v>599</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9"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9"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v>30</v>
      </c>
      <c r="AV133" s="133"/>
      <c r="AW133" s="134" t="s">
        <v>300</v>
      </c>
      <c r="AX133" s="135"/>
    </row>
    <row r="134" spans="1:50" ht="39.75" customHeight="1" x14ac:dyDescent="0.2">
      <c r="A134" s="997"/>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554</v>
      </c>
      <c r="AF134" s="101"/>
      <c r="AG134" s="101"/>
      <c r="AH134" s="101"/>
      <c r="AI134" s="264">
        <v>93.8</v>
      </c>
      <c r="AJ134" s="101"/>
      <c r="AK134" s="101"/>
      <c r="AL134" s="101"/>
      <c r="AM134" s="264">
        <v>96.8</v>
      </c>
      <c r="AN134" s="101"/>
      <c r="AO134" s="101"/>
      <c r="AP134" s="101"/>
      <c r="AQ134" s="264" t="s">
        <v>554</v>
      </c>
      <c r="AR134" s="101"/>
      <c r="AS134" s="101"/>
      <c r="AT134" s="101"/>
      <c r="AU134" s="264" t="s">
        <v>566</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554</v>
      </c>
      <c r="AF135" s="101"/>
      <c r="AG135" s="101"/>
      <c r="AH135" s="101"/>
      <c r="AI135" s="264">
        <v>80</v>
      </c>
      <c r="AJ135" s="101"/>
      <c r="AK135" s="101"/>
      <c r="AL135" s="101"/>
      <c r="AM135" s="264">
        <v>90</v>
      </c>
      <c r="AN135" s="101"/>
      <c r="AO135" s="101"/>
      <c r="AP135" s="101"/>
      <c r="AQ135" s="264" t="s">
        <v>554</v>
      </c>
      <c r="AR135" s="101"/>
      <c r="AS135" s="101"/>
      <c r="AT135" s="101"/>
      <c r="AU135" s="264">
        <v>90</v>
      </c>
      <c r="AV135" s="101"/>
      <c r="AW135" s="101"/>
      <c r="AX135" s="220"/>
    </row>
    <row r="136" spans="1:50" ht="19"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9"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9"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9"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9"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9"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9"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9"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7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7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7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7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7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7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7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7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7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7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7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7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7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7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7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7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9"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9"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9"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9"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9"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9"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9"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9"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9"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9"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7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7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7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7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7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7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7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7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7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7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7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7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7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7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7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7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9"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9"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9"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9"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9"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9"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9"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9"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9"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9"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7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7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7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7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7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7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7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7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7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7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7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7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7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7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7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7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9"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9"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9"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9"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9"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9"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9"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9"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9"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9"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7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7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7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7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7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7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7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7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7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7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7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7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7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7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7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7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9"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9"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9"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9"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9"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9"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9"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9"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9"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9"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7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7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7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7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7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7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7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7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7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7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7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7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7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7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7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7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9"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9"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2">
      <c r="A433" s="997"/>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565</v>
      </c>
      <c r="AF433" s="101"/>
      <c r="AG433" s="101"/>
      <c r="AH433" s="101"/>
      <c r="AI433" s="100" t="s">
        <v>565</v>
      </c>
      <c r="AJ433" s="101"/>
      <c r="AK433" s="101"/>
      <c r="AL433" s="101"/>
      <c r="AM433" s="100" t="s">
        <v>565</v>
      </c>
      <c r="AN433" s="101"/>
      <c r="AO433" s="101"/>
      <c r="AP433" s="102"/>
      <c r="AQ433" s="100" t="s">
        <v>565</v>
      </c>
      <c r="AR433" s="101"/>
      <c r="AS433" s="101"/>
      <c r="AT433" s="102"/>
      <c r="AU433" s="101" t="s">
        <v>565</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565</v>
      </c>
      <c r="AC434" s="130"/>
      <c r="AD434" s="130"/>
      <c r="AE434" s="100" t="s">
        <v>565</v>
      </c>
      <c r="AF434" s="101"/>
      <c r="AG434" s="101"/>
      <c r="AH434" s="102"/>
      <c r="AI434" s="100" t="s">
        <v>565</v>
      </c>
      <c r="AJ434" s="101"/>
      <c r="AK434" s="101"/>
      <c r="AL434" s="101"/>
      <c r="AM434" s="100" t="s">
        <v>565</v>
      </c>
      <c r="AN434" s="101"/>
      <c r="AO434" s="101"/>
      <c r="AP434" s="102"/>
      <c r="AQ434" s="100" t="s">
        <v>565</v>
      </c>
      <c r="AR434" s="101"/>
      <c r="AS434" s="101"/>
      <c r="AT434" s="102"/>
      <c r="AU434" s="101" t="s">
        <v>565</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565</v>
      </c>
      <c r="AN435" s="101"/>
      <c r="AO435" s="101"/>
      <c r="AP435" s="102"/>
      <c r="AQ435" s="100" t="s">
        <v>565</v>
      </c>
      <c r="AR435" s="101"/>
      <c r="AS435" s="101"/>
      <c r="AT435" s="102"/>
      <c r="AU435" s="101" t="s">
        <v>565</v>
      </c>
      <c r="AV435" s="101"/>
      <c r="AW435" s="101"/>
      <c r="AX435" s="220"/>
    </row>
    <row r="436" spans="1:50" ht="19"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9"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9"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9"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9"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9"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9"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9"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9"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9"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2">
      <c r="A458" s="997"/>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565</v>
      </c>
      <c r="AJ458" s="101"/>
      <c r="AK458" s="101"/>
      <c r="AL458" s="101"/>
      <c r="AM458" s="100" t="s">
        <v>565</v>
      </c>
      <c r="AN458" s="101"/>
      <c r="AO458" s="101"/>
      <c r="AP458" s="102"/>
      <c r="AQ458" s="100" t="s">
        <v>565</v>
      </c>
      <c r="AR458" s="101"/>
      <c r="AS458" s="101"/>
      <c r="AT458" s="102"/>
      <c r="AU458" s="101" t="s">
        <v>565</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565</v>
      </c>
      <c r="AF459" s="101"/>
      <c r="AG459" s="101"/>
      <c r="AH459" s="102"/>
      <c r="AI459" s="100" t="s">
        <v>565</v>
      </c>
      <c r="AJ459" s="101"/>
      <c r="AK459" s="101"/>
      <c r="AL459" s="101"/>
      <c r="AM459" s="100" t="s">
        <v>565</v>
      </c>
      <c r="AN459" s="101"/>
      <c r="AO459" s="101"/>
      <c r="AP459" s="102"/>
      <c r="AQ459" s="100" t="s">
        <v>565</v>
      </c>
      <c r="AR459" s="101"/>
      <c r="AS459" s="101"/>
      <c r="AT459" s="102"/>
      <c r="AU459" s="101" t="s">
        <v>565</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565</v>
      </c>
      <c r="AJ460" s="101"/>
      <c r="AK460" s="101"/>
      <c r="AL460" s="101"/>
      <c r="AM460" s="100" t="s">
        <v>565</v>
      </c>
      <c r="AN460" s="101"/>
      <c r="AO460" s="101"/>
      <c r="AP460" s="102"/>
      <c r="AQ460" s="100" t="s">
        <v>565</v>
      </c>
      <c r="AR460" s="101"/>
      <c r="AS460" s="101"/>
      <c r="AT460" s="102"/>
      <c r="AU460" s="101" t="s">
        <v>565</v>
      </c>
      <c r="AV460" s="101"/>
      <c r="AW460" s="101"/>
      <c r="AX460" s="220"/>
    </row>
    <row r="461" spans="1:50" ht="19"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9"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9"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9"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9"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9"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9"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9"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565</v>
      </c>
      <c r="AF477" s="133"/>
      <c r="AG477" s="134" t="s">
        <v>356</v>
      </c>
      <c r="AH477" s="169"/>
      <c r="AI477" s="179"/>
      <c r="AJ477" s="179"/>
      <c r="AK477" s="179"/>
      <c r="AL477" s="174"/>
      <c r="AM477" s="179"/>
      <c r="AN477" s="179"/>
      <c r="AO477" s="179"/>
      <c r="AP477" s="174"/>
      <c r="AQ477" s="215" t="s">
        <v>565</v>
      </c>
      <c r="AR477" s="133"/>
      <c r="AS477" s="134" t="s">
        <v>356</v>
      </c>
      <c r="AT477" s="169"/>
      <c r="AU477" s="133" t="s">
        <v>565</v>
      </c>
      <c r="AV477" s="133"/>
      <c r="AW477" s="134" t="s">
        <v>300</v>
      </c>
      <c r="AX477" s="135"/>
    </row>
    <row r="478" spans="1:50" ht="23.25" hidden="1" customHeight="1" x14ac:dyDescent="0.2">
      <c r="A478" s="997"/>
      <c r="B478" s="250"/>
      <c r="C478" s="249"/>
      <c r="D478" s="250"/>
      <c r="E478" s="163"/>
      <c r="F478" s="164"/>
      <c r="G478" s="228" t="s">
        <v>565</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565</v>
      </c>
      <c r="AC478" s="130"/>
      <c r="AD478" s="130"/>
      <c r="AE478" s="100" t="s">
        <v>565</v>
      </c>
      <c r="AF478" s="101"/>
      <c r="AG478" s="101"/>
      <c r="AH478" s="101"/>
      <c r="AI478" s="100" t="s">
        <v>565</v>
      </c>
      <c r="AJ478" s="101"/>
      <c r="AK478" s="101"/>
      <c r="AL478" s="101"/>
      <c r="AM478" s="100" t="s">
        <v>565</v>
      </c>
      <c r="AN478" s="101"/>
      <c r="AO478" s="101"/>
      <c r="AP478" s="102"/>
      <c r="AQ478" s="100" t="s">
        <v>565</v>
      </c>
      <c r="AR478" s="101"/>
      <c r="AS478" s="101"/>
      <c r="AT478" s="102"/>
      <c r="AU478" s="101" t="s">
        <v>565</v>
      </c>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565</v>
      </c>
      <c r="AC479" s="219"/>
      <c r="AD479" s="219"/>
      <c r="AE479" s="100" t="s">
        <v>565</v>
      </c>
      <c r="AF479" s="101"/>
      <c r="AG479" s="101"/>
      <c r="AH479" s="102"/>
      <c r="AI479" s="100" t="s">
        <v>565</v>
      </c>
      <c r="AJ479" s="101"/>
      <c r="AK479" s="101"/>
      <c r="AL479" s="101"/>
      <c r="AM479" s="100" t="s">
        <v>565</v>
      </c>
      <c r="AN479" s="101"/>
      <c r="AO479" s="101"/>
      <c r="AP479" s="102"/>
      <c r="AQ479" s="100" t="s">
        <v>565</v>
      </c>
      <c r="AR479" s="101"/>
      <c r="AS479" s="101"/>
      <c r="AT479" s="102"/>
      <c r="AU479" s="101" t="s">
        <v>565</v>
      </c>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565</v>
      </c>
      <c r="AF480" s="101"/>
      <c r="AG480" s="101"/>
      <c r="AH480" s="102"/>
      <c r="AI480" s="100" t="s">
        <v>565</v>
      </c>
      <c r="AJ480" s="101"/>
      <c r="AK480" s="101"/>
      <c r="AL480" s="101"/>
      <c r="AM480" s="100" t="s">
        <v>565</v>
      </c>
      <c r="AN480" s="101"/>
      <c r="AO480" s="101"/>
      <c r="AP480" s="102"/>
      <c r="AQ480" s="100" t="s">
        <v>565</v>
      </c>
      <c r="AR480" s="101"/>
      <c r="AS480" s="101"/>
      <c r="AT480" s="102"/>
      <c r="AU480" s="101" t="s">
        <v>565</v>
      </c>
      <c r="AV480" s="101"/>
      <c r="AW480" s="101"/>
      <c r="AX480" s="220"/>
    </row>
    <row r="481" spans="1:50" ht="23.9"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9"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9"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9"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9"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9"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9"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9"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9"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9"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9"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9"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9"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9"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9"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9"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9"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9"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9"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9"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9"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9"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9"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9"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9"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9"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9"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9"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9"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9"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9"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9"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9"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9"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9"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9"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9"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9"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9"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9"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9"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9"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9"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9"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9"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9"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9"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9"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9"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9"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9"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9"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9"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9"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9"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9"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9"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9"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9"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9"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9"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9"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9"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9"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9"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9"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9"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9"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9"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9"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9"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9"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9"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9"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9"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9"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9"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9"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9"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9"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9"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9.1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15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8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603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612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75" customHeight="1" x14ac:dyDescent="0.2">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75" customHeight="1" thickBot="1" x14ac:dyDescent="0.25">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75" customHeight="1" thickBot="1" x14ac:dyDescent="0.25">
      <c r="A729" s="765" t="s">
        <v>617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75" customHeight="1" thickBot="1" x14ac:dyDescent="0.25">
      <c r="A731" s="618" t="s">
        <v>618</v>
      </c>
      <c r="B731" s="619"/>
      <c r="C731" s="619"/>
      <c r="D731" s="619"/>
      <c r="E731" s="620"/>
      <c r="F731" s="680" t="s">
        <v>619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529</v>
      </c>
      <c r="B733" s="750"/>
      <c r="C733" s="750"/>
      <c r="D733" s="750"/>
      <c r="E733" s="751"/>
      <c r="F733" s="766" t="s">
        <v>625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565</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2">
      <c r="A738" s="116" t="s">
        <v>361</v>
      </c>
      <c r="B738" s="117"/>
      <c r="C738" s="117"/>
      <c r="D738" s="118"/>
      <c r="E738" s="111" t="s">
        <v>565</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549</v>
      </c>
      <c r="F739" s="126"/>
      <c r="G739" s="126"/>
      <c r="H739" s="91" t="str">
        <f>IF(E739="", "", "(")</f>
        <v>(</v>
      </c>
      <c r="I739" s="106" t="s">
        <v>484</v>
      </c>
      <c r="J739" s="106"/>
      <c r="K739" s="91" t="str">
        <f>IF(OR(I739="　", I739=""), "", "-")</f>
        <v/>
      </c>
      <c r="L739" s="107">
        <v>440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t="s">
        <v>592</v>
      </c>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t="s">
        <v>579</v>
      </c>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614</v>
      </c>
      <c r="H781" s="450"/>
      <c r="I781" s="450"/>
      <c r="J781" s="450"/>
      <c r="K781" s="451"/>
      <c r="L781" s="452" t="s">
        <v>580</v>
      </c>
      <c r="M781" s="453"/>
      <c r="N781" s="453"/>
      <c r="O781" s="453"/>
      <c r="P781" s="453"/>
      <c r="Q781" s="453"/>
      <c r="R781" s="453"/>
      <c r="S781" s="453"/>
      <c r="T781" s="453"/>
      <c r="U781" s="453"/>
      <c r="V781" s="453"/>
      <c r="W781" s="453"/>
      <c r="X781" s="454"/>
      <c r="Y781" s="455">
        <v>2.6</v>
      </c>
      <c r="Z781" s="456"/>
      <c r="AA781" s="456"/>
      <c r="AB781" s="557"/>
      <c r="AC781" s="449" t="s">
        <v>624</v>
      </c>
      <c r="AD781" s="450"/>
      <c r="AE781" s="450"/>
      <c r="AF781" s="450"/>
      <c r="AG781" s="451"/>
      <c r="AH781" s="452" t="s">
        <v>621</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624</v>
      </c>
      <c r="AD782" s="347"/>
      <c r="AE782" s="347"/>
      <c r="AF782" s="347"/>
      <c r="AG782" s="348"/>
      <c r="AH782" s="399" t="s">
        <v>623</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581</v>
      </c>
      <c r="D837" s="416"/>
      <c r="E837" s="416"/>
      <c r="F837" s="416"/>
      <c r="G837" s="416"/>
      <c r="H837" s="416"/>
      <c r="I837" s="416"/>
      <c r="J837" s="417">
        <v>1010001012983</v>
      </c>
      <c r="K837" s="418"/>
      <c r="L837" s="418"/>
      <c r="M837" s="418"/>
      <c r="N837" s="418"/>
      <c r="O837" s="418"/>
      <c r="P837" s="426" t="s">
        <v>591</v>
      </c>
      <c r="Q837" s="315"/>
      <c r="R837" s="315"/>
      <c r="S837" s="315"/>
      <c r="T837" s="315"/>
      <c r="U837" s="315"/>
      <c r="V837" s="315"/>
      <c r="W837" s="315"/>
      <c r="X837" s="315"/>
      <c r="Y837" s="316">
        <v>2.6</v>
      </c>
      <c r="Z837" s="317"/>
      <c r="AA837" s="317"/>
      <c r="AB837" s="318"/>
      <c r="AC837" s="326" t="s">
        <v>519</v>
      </c>
      <c r="AD837" s="424"/>
      <c r="AE837" s="424"/>
      <c r="AF837" s="424"/>
      <c r="AG837" s="424"/>
      <c r="AH837" s="419">
        <v>1</v>
      </c>
      <c r="AI837" s="420"/>
      <c r="AJ837" s="420"/>
      <c r="AK837" s="420"/>
      <c r="AL837" s="323">
        <v>80.069999999999993</v>
      </c>
      <c r="AM837" s="324"/>
      <c r="AN837" s="324"/>
      <c r="AO837" s="325"/>
      <c r="AP837" s="319" t="s">
        <v>582</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5" customHeight="1" x14ac:dyDescent="0.2">
      <c r="A870" s="402">
        <v>1</v>
      </c>
      <c r="B870" s="402">
        <v>1</v>
      </c>
      <c r="C870" s="425" t="s">
        <v>583</v>
      </c>
      <c r="D870" s="416"/>
      <c r="E870" s="416"/>
      <c r="F870" s="416"/>
      <c r="G870" s="416"/>
      <c r="H870" s="416"/>
      <c r="I870" s="416"/>
      <c r="J870" s="417">
        <v>6010801006420</v>
      </c>
      <c r="K870" s="418"/>
      <c r="L870" s="418"/>
      <c r="M870" s="418"/>
      <c r="N870" s="418"/>
      <c r="O870" s="418"/>
      <c r="P870" s="426" t="s">
        <v>620</v>
      </c>
      <c r="Q870" s="315"/>
      <c r="R870" s="315"/>
      <c r="S870" s="315"/>
      <c r="T870" s="315"/>
      <c r="U870" s="315"/>
      <c r="V870" s="315"/>
      <c r="W870" s="315"/>
      <c r="X870" s="315"/>
      <c r="Y870" s="316">
        <v>1</v>
      </c>
      <c r="Z870" s="317"/>
      <c r="AA870" s="317"/>
      <c r="AB870" s="318"/>
      <c r="AC870" s="326" t="s">
        <v>525</v>
      </c>
      <c r="AD870" s="424"/>
      <c r="AE870" s="424"/>
      <c r="AF870" s="424"/>
      <c r="AG870" s="424"/>
      <c r="AH870" s="419" t="s">
        <v>593</v>
      </c>
      <c r="AI870" s="420"/>
      <c r="AJ870" s="420"/>
      <c r="AK870" s="420"/>
      <c r="AL870" s="323" t="s">
        <v>593</v>
      </c>
      <c r="AM870" s="324"/>
      <c r="AN870" s="324"/>
      <c r="AO870" s="325"/>
      <c r="AP870" s="319" t="s">
        <v>593</v>
      </c>
      <c r="AQ870" s="319"/>
      <c r="AR870" s="319"/>
      <c r="AS870" s="319"/>
      <c r="AT870" s="319"/>
      <c r="AU870" s="319"/>
      <c r="AV870" s="319"/>
      <c r="AW870" s="319"/>
      <c r="AX870" s="319"/>
    </row>
    <row r="871" spans="1:50" ht="50.15" customHeight="1" x14ac:dyDescent="0.2">
      <c r="A871" s="402">
        <v>2</v>
      </c>
      <c r="B871" s="402">
        <v>1</v>
      </c>
      <c r="C871" s="425" t="s">
        <v>583</v>
      </c>
      <c r="D871" s="416"/>
      <c r="E871" s="416"/>
      <c r="F871" s="416"/>
      <c r="G871" s="416"/>
      <c r="H871" s="416"/>
      <c r="I871" s="416"/>
      <c r="J871" s="417">
        <v>6010801006420</v>
      </c>
      <c r="K871" s="418"/>
      <c r="L871" s="418"/>
      <c r="M871" s="418"/>
      <c r="N871" s="418"/>
      <c r="O871" s="418"/>
      <c r="P871" s="426" t="s">
        <v>622</v>
      </c>
      <c r="Q871" s="315"/>
      <c r="R871" s="315"/>
      <c r="S871" s="315"/>
      <c r="T871" s="315"/>
      <c r="U871" s="315"/>
      <c r="V871" s="315"/>
      <c r="W871" s="315"/>
      <c r="X871" s="315"/>
      <c r="Y871" s="316">
        <v>1</v>
      </c>
      <c r="Z871" s="317"/>
      <c r="AA871" s="317"/>
      <c r="AB871" s="318"/>
      <c r="AC871" s="326" t="s">
        <v>525</v>
      </c>
      <c r="AD871" s="424"/>
      <c r="AE871" s="424"/>
      <c r="AF871" s="424"/>
      <c r="AG871" s="424"/>
      <c r="AH871" s="419" t="s">
        <v>593</v>
      </c>
      <c r="AI871" s="420"/>
      <c r="AJ871" s="420"/>
      <c r="AK871" s="420"/>
      <c r="AL871" s="323" t="s">
        <v>593</v>
      </c>
      <c r="AM871" s="324"/>
      <c r="AN871" s="324"/>
      <c r="AO871" s="325"/>
      <c r="AP871" s="319" t="s">
        <v>593</v>
      </c>
      <c r="AQ871" s="319"/>
      <c r="AR871" s="319"/>
      <c r="AS871" s="319"/>
      <c r="AT871" s="319"/>
      <c r="AU871" s="319"/>
      <c r="AV871" s="319"/>
      <c r="AW871" s="319"/>
      <c r="AX871" s="319"/>
    </row>
    <row r="872" spans="1:50" ht="50.15" customHeight="1" x14ac:dyDescent="0.2">
      <c r="A872" s="402">
        <v>3</v>
      </c>
      <c r="B872" s="402">
        <v>1</v>
      </c>
      <c r="C872" s="425" t="s">
        <v>584</v>
      </c>
      <c r="D872" s="416"/>
      <c r="E872" s="416"/>
      <c r="F872" s="416"/>
      <c r="G872" s="416"/>
      <c r="H872" s="416"/>
      <c r="I872" s="416"/>
      <c r="J872" s="417">
        <v>6010001134617</v>
      </c>
      <c r="K872" s="418"/>
      <c r="L872" s="418"/>
      <c r="M872" s="418"/>
      <c r="N872" s="418"/>
      <c r="O872" s="418"/>
      <c r="P872" s="426" t="s">
        <v>587</v>
      </c>
      <c r="Q872" s="315"/>
      <c r="R872" s="315"/>
      <c r="S872" s="315"/>
      <c r="T872" s="315"/>
      <c r="U872" s="315"/>
      <c r="V872" s="315"/>
      <c r="W872" s="315"/>
      <c r="X872" s="315"/>
      <c r="Y872" s="316">
        <v>1</v>
      </c>
      <c r="Z872" s="317"/>
      <c r="AA872" s="317"/>
      <c r="AB872" s="318"/>
      <c r="AC872" s="326" t="s">
        <v>525</v>
      </c>
      <c r="AD872" s="424"/>
      <c r="AE872" s="424"/>
      <c r="AF872" s="424"/>
      <c r="AG872" s="424"/>
      <c r="AH872" s="419" t="s">
        <v>593</v>
      </c>
      <c r="AI872" s="420"/>
      <c r="AJ872" s="420"/>
      <c r="AK872" s="420"/>
      <c r="AL872" s="323" t="s">
        <v>593</v>
      </c>
      <c r="AM872" s="324"/>
      <c r="AN872" s="324"/>
      <c r="AO872" s="325"/>
      <c r="AP872" s="319" t="s">
        <v>593</v>
      </c>
      <c r="AQ872" s="319"/>
      <c r="AR872" s="319"/>
      <c r="AS872" s="319"/>
      <c r="AT872" s="319"/>
      <c r="AU872" s="319"/>
      <c r="AV872" s="319"/>
      <c r="AW872" s="319"/>
      <c r="AX872" s="319"/>
    </row>
    <row r="873" spans="1:50" ht="50.15" customHeight="1" x14ac:dyDescent="0.2">
      <c r="A873" s="402">
        <v>4</v>
      </c>
      <c r="B873" s="402">
        <v>1</v>
      </c>
      <c r="C873" s="425" t="s">
        <v>585</v>
      </c>
      <c r="D873" s="416"/>
      <c r="E873" s="416"/>
      <c r="F873" s="416"/>
      <c r="G873" s="416"/>
      <c r="H873" s="416"/>
      <c r="I873" s="416"/>
      <c r="J873" s="417">
        <v>6010005017933</v>
      </c>
      <c r="K873" s="418"/>
      <c r="L873" s="418"/>
      <c r="M873" s="418"/>
      <c r="N873" s="418"/>
      <c r="O873" s="418"/>
      <c r="P873" s="426" t="s">
        <v>588</v>
      </c>
      <c r="Q873" s="315"/>
      <c r="R873" s="315"/>
      <c r="S873" s="315"/>
      <c r="T873" s="315"/>
      <c r="U873" s="315"/>
      <c r="V873" s="315"/>
      <c r="W873" s="315"/>
      <c r="X873" s="315"/>
      <c r="Y873" s="316">
        <v>1</v>
      </c>
      <c r="Z873" s="317"/>
      <c r="AA873" s="317"/>
      <c r="AB873" s="318"/>
      <c r="AC873" s="326" t="s">
        <v>525</v>
      </c>
      <c r="AD873" s="424"/>
      <c r="AE873" s="424"/>
      <c r="AF873" s="424"/>
      <c r="AG873" s="424"/>
      <c r="AH873" s="419" t="s">
        <v>593</v>
      </c>
      <c r="AI873" s="420"/>
      <c r="AJ873" s="420"/>
      <c r="AK873" s="420"/>
      <c r="AL873" s="323" t="s">
        <v>593</v>
      </c>
      <c r="AM873" s="324"/>
      <c r="AN873" s="324"/>
      <c r="AO873" s="325"/>
      <c r="AP873" s="319" t="s">
        <v>593</v>
      </c>
      <c r="AQ873" s="319"/>
      <c r="AR873" s="319"/>
      <c r="AS873" s="319"/>
      <c r="AT873" s="319"/>
      <c r="AU873" s="319"/>
      <c r="AV873" s="319"/>
      <c r="AW873" s="319"/>
      <c r="AX873" s="319"/>
    </row>
    <row r="874" spans="1:50" ht="60" customHeight="1" x14ac:dyDescent="0.2">
      <c r="A874" s="402">
        <v>5</v>
      </c>
      <c r="B874" s="402">
        <v>1</v>
      </c>
      <c r="C874" s="425" t="s">
        <v>585</v>
      </c>
      <c r="D874" s="416"/>
      <c r="E874" s="416"/>
      <c r="F874" s="416"/>
      <c r="G874" s="416"/>
      <c r="H874" s="416"/>
      <c r="I874" s="416"/>
      <c r="J874" s="417">
        <v>6010005017933</v>
      </c>
      <c r="K874" s="418"/>
      <c r="L874" s="418"/>
      <c r="M874" s="418"/>
      <c r="N874" s="418"/>
      <c r="O874" s="418"/>
      <c r="P874" s="426" t="s">
        <v>589</v>
      </c>
      <c r="Q874" s="315"/>
      <c r="R874" s="315"/>
      <c r="S874" s="315"/>
      <c r="T874" s="315"/>
      <c r="U874" s="315"/>
      <c r="V874" s="315"/>
      <c r="W874" s="315"/>
      <c r="X874" s="315"/>
      <c r="Y874" s="316">
        <v>1</v>
      </c>
      <c r="Z874" s="317"/>
      <c r="AA874" s="317"/>
      <c r="AB874" s="318"/>
      <c r="AC874" s="326" t="s">
        <v>525</v>
      </c>
      <c r="AD874" s="424"/>
      <c r="AE874" s="424"/>
      <c r="AF874" s="424"/>
      <c r="AG874" s="424"/>
      <c r="AH874" s="419" t="s">
        <v>593</v>
      </c>
      <c r="AI874" s="420"/>
      <c r="AJ874" s="420"/>
      <c r="AK874" s="420"/>
      <c r="AL874" s="323" t="s">
        <v>593</v>
      </c>
      <c r="AM874" s="324"/>
      <c r="AN874" s="324"/>
      <c r="AO874" s="325"/>
      <c r="AP874" s="319" t="s">
        <v>593</v>
      </c>
      <c r="AQ874" s="319"/>
      <c r="AR874" s="319"/>
      <c r="AS874" s="319"/>
      <c r="AT874" s="319"/>
      <c r="AU874" s="319"/>
      <c r="AV874" s="319"/>
      <c r="AW874" s="319"/>
      <c r="AX874" s="319"/>
    </row>
    <row r="875" spans="1:50" ht="50.15" customHeight="1" x14ac:dyDescent="0.2">
      <c r="A875" s="402">
        <v>6</v>
      </c>
      <c r="B875" s="402">
        <v>1</v>
      </c>
      <c r="C875" s="425" t="s">
        <v>586</v>
      </c>
      <c r="D875" s="416"/>
      <c r="E875" s="416"/>
      <c r="F875" s="416"/>
      <c r="G875" s="416"/>
      <c r="H875" s="416"/>
      <c r="I875" s="416"/>
      <c r="J875" s="417">
        <v>8011101010326</v>
      </c>
      <c r="K875" s="418"/>
      <c r="L875" s="418"/>
      <c r="M875" s="418"/>
      <c r="N875" s="418"/>
      <c r="O875" s="418"/>
      <c r="P875" s="426" t="s">
        <v>590</v>
      </c>
      <c r="Q875" s="315"/>
      <c r="R875" s="315"/>
      <c r="S875" s="315"/>
      <c r="T875" s="315"/>
      <c r="U875" s="315"/>
      <c r="V875" s="315"/>
      <c r="W875" s="315"/>
      <c r="X875" s="315"/>
      <c r="Y875" s="316">
        <v>0.9</v>
      </c>
      <c r="Z875" s="317"/>
      <c r="AA875" s="317"/>
      <c r="AB875" s="318"/>
      <c r="AC875" s="326" t="s">
        <v>525</v>
      </c>
      <c r="AD875" s="424"/>
      <c r="AE875" s="424"/>
      <c r="AF875" s="424"/>
      <c r="AG875" s="424"/>
      <c r="AH875" s="419" t="s">
        <v>593</v>
      </c>
      <c r="AI875" s="420"/>
      <c r="AJ875" s="420"/>
      <c r="AK875" s="420"/>
      <c r="AL875" s="323" t="s">
        <v>593</v>
      </c>
      <c r="AM875" s="324"/>
      <c r="AN875" s="324"/>
      <c r="AO875" s="325"/>
      <c r="AP875" s="319" t="s">
        <v>593</v>
      </c>
      <c r="AQ875" s="319"/>
      <c r="AR875" s="319"/>
      <c r="AS875" s="319"/>
      <c r="AT875" s="319"/>
      <c r="AU875" s="319"/>
      <c r="AV875" s="319"/>
      <c r="AW875" s="319"/>
      <c r="AX875" s="319"/>
    </row>
    <row r="876" spans="1:50" ht="50.15" customHeight="1" x14ac:dyDescent="0.2">
      <c r="A876" s="402">
        <v>7</v>
      </c>
      <c r="B876" s="402">
        <v>1</v>
      </c>
      <c r="C876" s="425" t="s">
        <v>595</v>
      </c>
      <c r="D876" s="416"/>
      <c r="E876" s="416"/>
      <c r="F876" s="416"/>
      <c r="G876" s="416"/>
      <c r="H876" s="416"/>
      <c r="I876" s="416"/>
      <c r="J876" s="417">
        <v>2011501004016</v>
      </c>
      <c r="K876" s="418"/>
      <c r="L876" s="418"/>
      <c r="M876" s="418"/>
      <c r="N876" s="418"/>
      <c r="O876" s="418"/>
      <c r="P876" s="426" t="s">
        <v>594</v>
      </c>
      <c r="Q876" s="315"/>
      <c r="R876" s="315"/>
      <c r="S876" s="315"/>
      <c r="T876" s="315"/>
      <c r="U876" s="315"/>
      <c r="V876" s="315"/>
      <c r="W876" s="315"/>
      <c r="X876" s="315"/>
      <c r="Y876" s="316">
        <v>0.8</v>
      </c>
      <c r="Z876" s="317"/>
      <c r="AA876" s="317"/>
      <c r="AB876" s="318"/>
      <c r="AC876" s="326" t="s">
        <v>525</v>
      </c>
      <c r="AD876" s="424"/>
      <c r="AE876" s="424"/>
      <c r="AF876" s="424"/>
      <c r="AG876" s="424"/>
      <c r="AH876" s="419" t="s">
        <v>593</v>
      </c>
      <c r="AI876" s="420"/>
      <c r="AJ876" s="420"/>
      <c r="AK876" s="420"/>
      <c r="AL876" s="323" t="s">
        <v>593</v>
      </c>
      <c r="AM876" s="324"/>
      <c r="AN876" s="324"/>
      <c r="AO876" s="325"/>
      <c r="AP876" s="319" t="s">
        <v>593</v>
      </c>
      <c r="AQ876" s="319"/>
      <c r="AR876" s="319"/>
      <c r="AS876" s="319"/>
      <c r="AT876" s="319"/>
      <c r="AU876" s="319"/>
      <c r="AV876" s="319"/>
      <c r="AW876" s="319"/>
      <c r="AX876" s="319"/>
    </row>
    <row r="877" spans="1:50" ht="50.15" customHeight="1" x14ac:dyDescent="0.2">
      <c r="A877" s="402">
        <v>8</v>
      </c>
      <c r="B877" s="402">
        <v>1</v>
      </c>
      <c r="C877" s="425" t="s">
        <v>597</v>
      </c>
      <c r="D877" s="416"/>
      <c r="E877" s="416"/>
      <c r="F877" s="416"/>
      <c r="G877" s="416"/>
      <c r="H877" s="416"/>
      <c r="I877" s="416"/>
      <c r="J877" s="417">
        <v>6010801006420</v>
      </c>
      <c r="K877" s="418"/>
      <c r="L877" s="418"/>
      <c r="M877" s="418"/>
      <c r="N877" s="418"/>
      <c r="O877" s="418"/>
      <c r="P877" s="426" t="s">
        <v>596</v>
      </c>
      <c r="Q877" s="315"/>
      <c r="R877" s="315"/>
      <c r="S877" s="315"/>
      <c r="T877" s="315"/>
      <c r="U877" s="315"/>
      <c r="V877" s="315"/>
      <c r="W877" s="315"/>
      <c r="X877" s="315"/>
      <c r="Y877" s="316">
        <v>0.2</v>
      </c>
      <c r="Z877" s="317"/>
      <c r="AA877" s="317"/>
      <c r="AB877" s="318"/>
      <c r="AC877" s="326" t="s">
        <v>525</v>
      </c>
      <c r="AD877" s="424"/>
      <c r="AE877" s="424"/>
      <c r="AF877" s="424"/>
      <c r="AG877" s="424"/>
      <c r="AH877" s="419" t="s">
        <v>593</v>
      </c>
      <c r="AI877" s="420"/>
      <c r="AJ877" s="420"/>
      <c r="AK877" s="420"/>
      <c r="AL877" s="323" t="s">
        <v>593</v>
      </c>
      <c r="AM877" s="324"/>
      <c r="AN877" s="324"/>
      <c r="AO877" s="325"/>
      <c r="AP877" s="319" t="s">
        <v>593</v>
      </c>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3:AX13 P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8:AO899">
    <cfRule type="expression" dxfId="1973" priority="2085">
      <formula>IF(AND(AL878&gt;=0, RIGHT(TEXT(AL878,"0.#"),1)&lt;&gt;"."),TRUE,FALSE)</formula>
    </cfRule>
    <cfRule type="expression" dxfId="1972" priority="2086">
      <formula>IF(AND(AL878&gt;=0, RIGHT(TEXT(AL878,"0.#"),1)="."),TRUE,FALSE)</formula>
    </cfRule>
    <cfRule type="expression" dxfId="1971" priority="2087">
      <formula>IF(AND(AL878&lt;0, RIGHT(TEXT(AL878,"0.#"),1)&lt;&gt;"."),TRUE,FALSE)</formula>
    </cfRule>
    <cfRule type="expression" dxfId="1970" priority="2088">
      <formula>IF(AND(AL878&lt;0, RIGHT(TEXT(AL878,"0.#"),1)="."),TRUE,FALSE)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72:AO875">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483"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4" sqref="Q14"/>
    </sheetView>
  </sheetViews>
  <sheetFormatPr defaultColWidth="9" defaultRowHeight="13" x14ac:dyDescent="0.2"/>
  <cols>
    <col min="1" max="1" width="21.63281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5" customHeight="1" x14ac:dyDescent="0.2">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7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7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7265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9"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9"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7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7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7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9"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9"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7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7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7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9"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9"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7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7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7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9"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9"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7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7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7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9"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9"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7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7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7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9"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9"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7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7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7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9"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9"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7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7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7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9"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9"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7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7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7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9"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9"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7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7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7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9"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9"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7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7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7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7265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7265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2018-08-24T13:50:03Z</cp:lastPrinted>
  <dcterms:created xsi:type="dcterms:W3CDTF">2012-03-13T00:50:25Z</dcterms:created>
  <dcterms:modified xsi:type="dcterms:W3CDTF">2020-11-19T06:40:04Z</dcterms:modified>
</cp:coreProperties>
</file>