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22395" yWindow="465" windowWidth="17880" windowHeight="22500"/>
  </bookViews>
  <sheets>
    <sheet name="行政事業レビューシート" sheetId="3" r:id="rId1"/>
    <sheet name="入力規則等" sheetId="4" r:id="rId2"/>
  </sheets>
  <definedNames>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<sst xmlns="http://schemas.openxmlformats.org/spreadsheetml/2006/main" count="2091" uniqueCount="501">
  <si>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</si>
  <si>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</si>
  <si>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</si>
  <si>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</si>
  <si>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</si>
  <si>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</si>
  <si>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</si>
  <si>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</si>
  <si>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</si>
  <si>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</si>
  <si>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</si>
  <si>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</si>
  <si>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</si>
  <si>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</si>
  <si>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</si>
  <si>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</si>
  <si>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</si>
  <si>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</si>
  <si>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</si>
  <si>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</si>
  <si>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</si>
  <si>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</si>
  <si>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</si>
  <si>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</si>
  <si>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</si>
  <si>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</si>
  <si>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</si>
  <si>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</si>
  <si>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</si>
  <si>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</si>
  <si>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</si>
  <si>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</si>
  <si>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</si>
  <si>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</si>
  <si>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</si>
  <si>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</si>
  <si>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</si>
  <si>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</si>
  <si>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</si>
  <si>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</si>
  <si>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</si>
  <si>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</si>
  <si>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</si>
  <si>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</si>
  <si>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</si>
  <si>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</si>
  <si>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</si>
  <si>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</si>
  <si>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</si>
  <si>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</si>
  <si>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</si>
  <si>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</si>
  <si>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</si>
  <si>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</si>
  <si>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</si>
  <si>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</si>
  <si>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</si>
  <si>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</si>
  <si>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</si>
  <si>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</si>
  <si>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</si>
  <si>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</si>
  <si>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</si>
  <si>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</si>
  <si>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</si>
  <si>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</si>
  <si>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</si>
  <si>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</si>
  <si>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</si>
  <si>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</si>
  <si>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</si>
  <si>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</si>
  <si>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</si>
  <si>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</si>
  <si>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</si>
  <si>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</si>
  <si>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</si>
  <si>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</si>
  <si>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</si>
  <si>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</si>
  <si>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</si>
  <si>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</si>
  <si>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</si>
  <si>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</si>
  <si>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</si>
  <si>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</si>
  <si>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</si>
  <si>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</si>
  <si>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</si>
  <si>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</si>
  <si>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</si>
  <si>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</si>
  <si>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</si>
  <si>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</si>
  <si>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</si>
  <si>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</si>
  <si>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</si>
  <si>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</si>
  <si>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</si>
  <si>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</si>
  <si>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</si>
  <si>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</si>
  <si>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</si>
  <si>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</si>
  <si>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</si>
  <si>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</si>
  <si>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</si>
  <si>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</si>
  <si>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</si>
  <si>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</si>
  <si>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</si>
  <si>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</si>
  <si>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</si>
  <si>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</si>
  <si>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</si>
  <si>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</si>
  <si>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</si>
  <si>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</si>
  <si>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</si>
  <si>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</si>
  <si>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</si>
  <si>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</si>
  <si>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</si>
  <si>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</si>
  <si>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</si>
  <si>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</si>
  <si>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</si>
  <si>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</si>
  <si>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</si>
  <si>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</si>
  <si>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</si>
  <si>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</si>
  <si>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</si>
  <si>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</si>
  <si>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</si>
  <si>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</si>
  <si>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</si>
  <si>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</si>
  <si>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</si>
  <si>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</si>
  <si>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</si>
  <si>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</si>
  <si>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</si>
  <si>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</si>
  <si>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</si>
  <si>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</si>
  <si>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</si>
  <si>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</si>
  <si>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</si>
  <si>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</si>
  <si>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</si>
  <si>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</si>
  <si>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</si>
  <si>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</si>
  <si>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</si>
  <si>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</si>
  <si>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</si>
  <si>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</si>
  <si>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</si>
  <si>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</si>
  <si>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</si>
  <si>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</si>
  <si>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</si>
  <si>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</si>
  <si>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</si>
  <si>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</si>
  <si>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</si>
  <si>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</si>
  <si>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</si>
  <si>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</si>
  <si>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</si>
  <si>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</si>
  <si>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</si>
  <si>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</si>
  <si>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</si>
  <si>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</si>
  <si>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</si>
  <si>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</si>
  <si>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</si>
  <si>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</si>
  <si>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</si>
  <si>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</si>
  <si>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</si>
  <si>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</si>
  <si>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</si>
  <si>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</si>
  <si>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</si>
  <si>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</si>
  <si>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</si>
  <si>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</si>
  <si>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</si>
  <si>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</si>
  <si>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</si>
  <si>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</si>
  <si>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</si>
  <si>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</si>
  <si>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</si>
  <si>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</si>
  <si>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</si>
  <si>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</si>
  <si>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</si>
  <si>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</si>
  <si>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</si>
  <si>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</si>
  <si>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</si>
  <si>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</si>
  <si>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</si>
  <si>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</si>
  <si>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</si>
  <si>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</si>
  <si>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</si>
  <si>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</si>
  <si>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</si>
  <si>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</si>
  <si>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</si>
  <si>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</si>
  <si>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</si>
  <si>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</si>
  <si>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</si>
  <si>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</si>
  <si>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</si>
  <si>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</si>
  <si>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</si>
  <si>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</si>
  <si>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</si>
  <si>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</si>
  <si>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</si>
  <si>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</si>
  <si>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</si>
  <si>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</si>
  <si>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</si>
  <si>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</si>
  <si>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</si>
  <si>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</si>
  <si>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</si>
  <si>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</si>
  <si>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</si>
  <si>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</si>
  <si>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</si>
  <si>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</si>
  <si>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</si>
  <si>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</si>
  <si>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</si>
  <si>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</si>
  <si>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</si>
  <si>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</si>
  <si>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</si>
  <si>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</si>
  <si>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</si>
  <si>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</si>
  <si>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</si>
  <si>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</si>
  <si>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</si>
  <si>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</si>
  <si>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</si>
  <si>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</si>
  <si>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</si>
  <si>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</si>
  <si>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</si>
  <si>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</si>
  <si>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</si>
  <si>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</si>
  <si>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</si>
  <si>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</si>
  <si>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</si>
  <si>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</si>
  <si>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</si>
  <si>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</si>
  <si>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</si>
  <si>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</si>
  <si>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</si>
  <si>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</si>
  <si>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</si>
  <si>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</si>
  <si>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</si>
  <si>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</si>
  <si>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</si>
  <si>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</si>
  <si>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</si>
  <si>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</si>
  <si>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</si>
  <si>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</si>
  <si>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</si>
  <si>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</si>
  <si>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</si>
  <si>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</si>
  <si>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</si>
  <si>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</si>
  <si>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</si>
  <si>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</si>
  <si>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</si>
  <si>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</si>
  <si>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</si>
  <si>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</si>
  <si>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</si>
  <si>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</si>
  <si>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</si>
  <si>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</si>
  <si>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</si>
  <si>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</si>
  <si>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</si>
  <si>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</si>
  <si>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</si>
  <si>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</si>
  <si>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</si>
  <si>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</si>
  <si>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</si>
  <si>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</si>
  <si>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</si>
  <si>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</si>
  <si>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</si>
  <si>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</si>
  <si>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</si>
  <si>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</si>
  <si>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</si>
  <si>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</si>
  <si>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</si>
  <si>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</si>
  <si>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</si>
  <si>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</si>
  <si>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</si>
  <si>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</si>
  <si>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</si>
  <si>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</si>
  <si>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</si>
  <si>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</si>
  <si>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</si>
  <si>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</si>
  <si>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</si>
  <si>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</si>
  <si>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</si>
  <si>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</si>
  <si>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</si>
  <si>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</si>
  <si>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</si>
  <si>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</si>
  <si>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</si>
  <si>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</si>
  <si>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</si>
  <si>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</si>
  <si>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</si>
  <si>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</si>
  <si>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</si>
  <si>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</si>
  <si>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</si>
  <si>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</si>
  <si>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</si>
  <si>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</si>
  <si>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</si>
  <si>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</si>
  <si>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</si>
  <si>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</si>
  <si>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</si>
  <si>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</si>
  <si>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</si>
  <si>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</si>
  <si>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</si>
  <si>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</si>
  <si>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</si>
  <si>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</si>
  <si>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</si>
  <si>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</si>
  <si>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</si>
  <si>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</si>
  <si>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</si>
  <si>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</si>
  <si>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</si>
  <si>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</si>
  <si>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</si>
  <si>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</si>
  <si>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</si>
  <si>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</si>
  <si>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</si>
  <si>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</si>
  <si>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</si>
  <si>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</si>
  <si>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</si>
  <si>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</si>
  <si>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</si>
  <si>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</si>
  <si>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</si>
  <si>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</si>
  <si>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</si>
  <si>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</si>
  <si>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</si>
  <si>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</si>
  <si>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</si>
  <si>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</si>
  <si>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</si>
  <si>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</si>
  <si>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</si>
  <si>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</si>
  <si>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</si>
  <si>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</si>
  <si>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</si>
  <si>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</si>
  <si>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</si>
  <si>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</si>
  <si>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</si>
  <si>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</si>
  <si>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</si>
  <si>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</si>
  <si>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</si>
  <si>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</si>
  <si>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</si>
  <si>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</si>
  <si>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</si>
  <si>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</si>
  <si>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</si>
  <si>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</si>
  <si>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</si>
  <si>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</si>
  <si>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</si>
  <si>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</si>
  <si>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</si>
  <si>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</si>
  <si>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</si>
  <si>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</si>
  <si>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</si>
  <si>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</si>
  <si>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</si>
  <si>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</si>
  <si>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</si>
  <si>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</si>
  <si>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</si>
  <si>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</si>
  <si>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</si>
  <si>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</si>
  <si>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</si>
  <si>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</si>
  <si>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</si>
  <si>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</si>
  <si>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</si>
  <si>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</si>
  <si>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</si>
  <si>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</si>
  <si>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</si>
  <si>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</si>
  <si>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</si>
  <si>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</si>
  <si>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位置参照情報の整備</t>
    <rPh sb="0" eb="2">
      <t>イチ</t>
    </rPh>
    <rPh sb="2" eb="4">
      <t>サンショウ</t>
    </rPh>
    <rPh sb="4" eb="6">
      <t>ジョウホウ</t>
    </rPh>
    <rPh sb="7" eb="9">
      <t>セイビ</t>
    </rPh>
    <phoneticPr fontId="5"/>
  </si>
  <si>
    <t>国土情報課</t>
    <rPh sb="0" eb="2">
      <t>コクド</t>
    </rPh>
    <rPh sb="2" eb="5">
      <t>ジョウホウカ</t>
    </rPh>
    <phoneticPr fontId="5"/>
  </si>
  <si>
    <t>国土政策局</t>
    <rPh sb="0" eb="2">
      <t>コクド</t>
    </rPh>
    <rPh sb="2" eb="5">
      <t>セイサクキョク</t>
    </rPh>
    <phoneticPr fontId="5"/>
  </si>
  <si>
    <t>○</t>
  </si>
  <si>
    <t>地理空間情報活用推進基本法</t>
    <phoneticPr fontId="5"/>
  </si>
  <si>
    <t>地理空間情報活用推進基本計画
（H24年3月27日閣議決定）</t>
    <phoneticPr fontId="5"/>
  </si>
  <si>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ものである</t>
    <phoneticPr fontId="5"/>
  </si>
  <si>
    <t>平成26年7月1日から平成27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5"/>
  </si>
  <si>
    <t>位置参照情報のダウンロード件数の対前年度維持または増加</t>
    <phoneticPr fontId="5"/>
  </si>
  <si>
    <t>位置参照情報のダウンロード件数</t>
    <phoneticPr fontId="5"/>
  </si>
  <si>
    <t>万件</t>
    <rPh sb="0" eb="2">
      <t>マンケン</t>
    </rPh>
    <phoneticPr fontId="5"/>
  </si>
  <si>
    <t>街区レベル及び大字町丁目レベル位置参照情報更新市区町村数</t>
    <phoneticPr fontId="5"/>
  </si>
  <si>
    <t>市区町村数</t>
    <rPh sb="0" eb="4">
      <t>シクチョウソン</t>
    </rPh>
    <rPh sb="4" eb="5">
      <t>スウ</t>
    </rPh>
    <phoneticPr fontId="5"/>
  </si>
  <si>
    <t>位置参照情報更新業務発注額／市区町村数　　　　　　　　　　　　　　</t>
    <rPh sb="0" eb="2">
      <t>イチ</t>
    </rPh>
    <rPh sb="2" eb="4">
      <t>サンショウ</t>
    </rPh>
    <rPh sb="4" eb="6">
      <t>ジョウホウ</t>
    </rPh>
    <rPh sb="6" eb="8">
      <t>コウシン</t>
    </rPh>
    <rPh sb="8" eb="10">
      <t>ギョウム</t>
    </rPh>
    <rPh sb="10" eb="12">
      <t>ハッチュウ</t>
    </rPh>
    <rPh sb="12" eb="13">
      <t>ガク</t>
    </rPh>
    <rPh sb="14" eb="18">
      <t>シクチョウソン</t>
    </rPh>
    <rPh sb="18" eb="19">
      <t>スウ</t>
    </rPh>
    <phoneticPr fontId="5"/>
  </si>
  <si>
    <t>千円/市区町村数</t>
    <rPh sb="0" eb="2">
      <t>センエン</t>
    </rPh>
    <rPh sb="3" eb="7">
      <t>シクチョウソン</t>
    </rPh>
    <rPh sb="7" eb="8">
      <t>スウ</t>
    </rPh>
    <phoneticPr fontId="5"/>
  </si>
  <si>
    <t>40.95/1,719</t>
    <phoneticPr fontId="5"/>
  </si>
  <si>
    <t>38.88/1,718</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</si>
  <si>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</si>
  <si>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有</t>
  </si>
  <si>
    <t>無</t>
  </si>
  <si>
    <t>‐</t>
  </si>
  <si>
    <t>位置参照情報は、官民にわたり、広く社会全体における帳簿情報をGISデータとして電子化するために必須の情報である。</t>
    <phoneticPr fontId="5"/>
  </si>
  <si>
    <t>広く社会全体における帳簿情報をGISデータ化するために必須の情報・事業である。</t>
    <phoneticPr fontId="5"/>
  </si>
  <si>
    <t>位置参照情報は、我が国を全国にわたり、住所と緯度経度を紐付ける重要な情報であり、高度IT社会のインフラとして欠くことができないものであるため、国による整備が必要である。</t>
    <phoneticPr fontId="5"/>
  </si>
  <si>
    <t>業務内容の見直しを行い、適正なコスト水準を確保している。</t>
    <phoneticPr fontId="5"/>
  </si>
  <si>
    <t>業務の履行に必要となる経費に限定されている。</t>
    <phoneticPr fontId="5"/>
  </si>
  <si>
    <t>業務内容の見直しを行い、効率的な執行に努めている。</t>
    <phoneticPr fontId="5"/>
  </si>
  <si>
    <t>毎年度、成果実績は成果目標を達成している。</t>
    <phoneticPr fontId="5"/>
  </si>
  <si>
    <t>作業の効率性を上げるため、作業手法の検討を行い、適宜、作業手法の変更を行っている。</t>
    <phoneticPr fontId="5"/>
  </si>
  <si>
    <t>更新箇所数は、作業年によってばらつきがあるため、より効率的な更新箇所の抽出や更新方法の確立を図る。</t>
    <phoneticPr fontId="5"/>
  </si>
  <si>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5"/>
  </si>
  <si>
    <t>・業者選定にあたっては、業務内容を明確に仕様書に規定し、一般競争入札としており、競争性を確保するとともに、効率的な事業執行を図っている。
・早期の発注に努め、業者の入札への参加意欲を高める。</t>
    <rPh sb="70" eb="72">
      <t>ソウキ</t>
    </rPh>
    <rPh sb="73" eb="75">
      <t>ハッチュウ</t>
    </rPh>
    <rPh sb="76" eb="77">
      <t>ツト</t>
    </rPh>
    <rPh sb="79" eb="81">
      <t>ギョウシャ</t>
    </rPh>
    <rPh sb="82" eb="84">
      <t>ニュウサツ</t>
    </rPh>
    <rPh sb="86" eb="88">
      <t>サンカ</t>
    </rPh>
    <rPh sb="88" eb="90">
      <t>イヨク</t>
    </rPh>
    <rPh sb="91" eb="92">
      <t>タカ</t>
    </rPh>
    <phoneticPr fontId="5"/>
  </si>
  <si>
    <t>株式会社協振技建</t>
    <phoneticPr fontId="5"/>
  </si>
  <si>
    <t>平成27年度位置参照情報の更新に係る変化情報収集及び品質評価業務</t>
    <phoneticPr fontId="5"/>
  </si>
  <si>
    <t>平成27年度位置参照情報更新業務</t>
    <phoneticPr fontId="5"/>
  </si>
  <si>
    <t>一般競争入札</t>
  </si>
  <si>
    <t>業務原価等</t>
    <rPh sb="0" eb="2">
      <t>ギョウム</t>
    </rPh>
    <rPh sb="2" eb="4">
      <t>ゲンカ</t>
    </rPh>
    <rPh sb="4" eb="5">
      <t>トウ</t>
    </rPh>
    <phoneticPr fontId="5"/>
  </si>
  <si>
    <t>税</t>
    <rPh sb="0" eb="1">
      <t>ゼイ</t>
    </rPh>
    <phoneticPr fontId="5"/>
  </si>
  <si>
    <t>消費税</t>
    <rPh sb="0" eb="3">
      <t>ショウヒゼイ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</si>
  <si>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</si>
  <si>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30.78/1,718</t>
    <phoneticPr fontId="5"/>
  </si>
  <si>
    <t>整備したデータについては、国土交通省HPより広く一般提供され、官民の様々な分野での基礎的な資料として活用されている。</t>
    <phoneticPr fontId="5"/>
  </si>
  <si>
    <t>万件</t>
    <rPh sb="0" eb="2">
      <t>マンケン</t>
    </rPh>
    <phoneticPr fontId="5"/>
  </si>
  <si>
    <t>-</t>
    <phoneticPr fontId="5"/>
  </si>
  <si>
    <t>　国民が容易に地理空間情報を活用できる仕組みを継続して提供することにより、地理空間情報の活用の有効性や、国の施策などの普及啓発が図られる。</t>
    <phoneticPr fontId="5"/>
  </si>
  <si>
    <t>-</t>
    <phoneticPr fontId="5"/>
  </si>
  <si>
    <t>A.　株式会社協振技建</t>
    <rPh sb="3" eb="7">
      <t>カブシキガイシャ</t>
    </rPh>
    <rPh sb="7" eb="11">
      <t>キョウシンギケン</t>
    </rPh>
    <phoneticPr fontId="5"/>
  </si>
  <si>
    <t>-</t>
    <phoneticPr fontId="5"/>
  </si>
  <si>
    <t>-</t>
    <phoneticPr fontId="5"/>
  </si>
  <si>
    <t>百万円/市町村</t>
    <rPh sb="0" eb="2">
      <t>ヒャクマン</t>
    </rPh>
    <rPh sb="2" eb="3">
      <t>エン</t>
    </rPh>
    <rPh sb="4" eb="7">
      <t>シチョウソン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</si>
  <si>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</si>
  <si>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</si>
  <si>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</si>
  <si>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</si>
  <si>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課長　青戸 直哉</t>
    <rPh sb="0" eb="2">
      <t>カチョウ</t>
    </rPh>
    <phoneticPr fontId="5"/>
  </si>
  <si>
    <t>-</t>
  </si>
  <si>
    <t>-</t>
    <phoneticPr fontId="5"/>
  </si>
  <si>
    <t>引き続き、事業の効率的実施に努めるとともに、成果の活用を促進するため、普及啓発を図る。</t>
    <phoneticPr fontId="5"/>
  </si>
  <si>
    <t>-</t>
    <phoneticPr fontId="5"/>
  </si>
  <si>
    <t>来年度のより高い目標設定及び中間目標設定に向けて、今年度、課題整理、利活用の推進方策について検討している。</t>
    <rPh sb="12" eb="13">
      <t>オヨ</t>
    </rPh>
    <rPh sb="14" eb="16">
      <t>チュウカン</t>
    </rPh>
    <rPh sb="16" eb="18">
      <t>モクヒョウ</t>
    </rPh>
    <rPh sb="18" eb="20">
      <t>セッテイ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</si>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</sst>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145676</xdr:colOff>
      <xdr:row>719</xdr:row>
      <xdr:rowOff>156882</xdr:rowOff>
    </xdr:from>
    <xdr:to>
      <xdr:col>30</xdr:col>
      <xdr:colOff>113328</xdr:colOff>
      <xdr:row>721</xdr:row>
      <xdr:rowOff>169310</xdr:rowOff>
    </xdr:to>
    <xdr:sp macro="" textlink="">
      <xdr:nvSpPr>
        <xdr:cNvPr id="5" name="テキスト ボックス 37"/>
        <xdr:cNvSpPr txBox="1">
          <a:spLocks noChangeArrowheads="1"/>
        </xdr:cNvSpPr>
      </xdr:nvSpPr>
      <xdr:spPr bwMode="auto">
        <a:xfrm>
          <a:off x="3978088" y="32743588"/>
          <a:ext cx="2186416" cy="707193"/>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mn-ea"/>
              <a:ea typeface="+mn-ea"/>
            </a:rPr>
            <a:t>31</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17</xdr:col>
      <xdr:colOff>123265</xdr:colOff>
      <xdr:row>722</xdr:row>
      <xdr:rowOff>246529</xdr:rowOff>
    </xdr:from>
    <xdr:to>
      <xdr:col>34</xdr:col>
      <xdr:colOff>29055</xdr:colOff>
      <xdr:row>724</xdr:row>
      <xdr:rowOff>287510</xdr:rowOff>
    </xdr:to>
    <xdr:sp macro="" textlink="">
      <xdr:nvSpPr>
        <xdr:cNvPr id="6" name="大かっこ 40"/>
        <xdr:cNvSpPr>
          <a:spLocks noChangeArrowheads="1"/>
        </xdr:cNvSpPr>
      </xdr:nvSpPr>
      <xdr:spPr bwMode="auto">
        <a:xfrm>
          <a:off x="3552265" y="33875382"/>
          <a:ext cx="3334790" cy="735746"/>
        </a:xfrm>
        <a:prstGeom prst="bracketPair">
          <a:avLst>
            <a:gd name="adj" fmla="val 16667"/>
          </a:avLst>
        </a:prstGeom>
        <a:noFill/>
        <a:ln w="9525">
          <a:solidFill>
            <a:srgbClr val="000000"/>
          </a:solidFill>
          <a:round/>
          <a:headEnd/>
          <a:tailEnd/>
        </a:ln>
      </xdr:spPr>
    </xdr:sp>
    <xdr:clientData/>
  </xdr:twoCellAnchor>
  <xdr:twoCellAnchor>
    <xdr:from>
      <xdr:col>24</xdr:col>
      <xdr:colOff>145676</xdr:colOff>
      <xdr:row>721</xdr:row>
      <xdr:rowOff>156883</xdr:rowOff>
    </xdr:from>
    <xdr:to>
      <xdr:col>24</xdr:col>
      <xdr:colOff>155201</xdr:colOff>
      <xdr:row>733</xdr:row>
      <xdr:rowOff>341700</xdr:rowOff>
    </xdr:to>
    <xdr:cxnSp macro="">
      <xdr:nvCxnSpPr>
        <xdr:cNvPr id="8" name="直線矢印コネクタ 38"/>
        <xdr:cNvCxnSpPr>
          <a:cxnSpLocks noChangeShapeType="1"/>
        </xdr:cNvCxnSpPr>
      </xdr:nvCxnSpPr>
      <xdr:spPr bwMode="auto">
        <a:xfrm flipH="1">
          <a:off x="4986617" y="33438354"/>
          <a:ext cx="9525" cy="4353405"/>
        </a:xfrm>
        <a:prstGeom prst="straightConnector1">
          <a:avLst/>
        </a:prstGeom>
        <a:noFill/>
        <a:ln w="38100">
          <a:solidFill>
            <a:srgbClr val="000000"/>
          </a:solidFill>
          <a:round/>
          <a:headEnd/>
          <a:tailEnd type="arrow" w="med" len="med"/>
        </a:ln>
      </xdr:spPr>
    </xdr:cxnSp>
    <xdr:clientData/>
  </xdr:twoCellAnchor>
  <xdr:twoCellAnchor>
    <xdr:from>
      <xdr:col>18</xdr:col>
      <xdr:colOff>179294</xdr:colOff>
      <xdr:row>722</xdr:row>
      <xdr:rowOff>179295</xdr:rowOff>
    </xdr:from>
    <xdr:to>
      <xdr:col>33</xdr:col>
      <xdr:colOff>108055</xdr:colOff>
      <xdr:row>725</xdr:row>
      <xdr:rowOff>8805</xdr:rowOff>
    </xdr:to>
    <xdr:sp macro="" textlink="">
      <xdr:nvSpPr>
        <xdr:cNvPr id="10" name="テキスト ボックス 34"/>
        <xdr:cNvSpPr txBox="1">
          <a:spLocks noChangeArrowheads="1"/>
        </xdr:cNvSpPr>
      </xdr:nvSpPr>
      <xdr:spPr bwMode="auto">
        <a:xfrm>
          <a:off x="3810000" y="33808148"/>
          <a:ext cx="2954349" cy="871657"/>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15</xdr:col>
      <xdr:colOff>0</xdr:colOff>
      <xdr:row>728</xdr:row>
      <xdr:rowOff>201707</xdr:rowOff>
    </xdr:from>
    <xdr:to>
      <xdr:col>34</xdr:col>
      <xdr:colOff>91735</xdr:colOff>
      <xdr:row>729</xdr:row>
      <xdr:rowOff>315728</xdr:rowOff>
    </xdr:to>
    <xdr:sp macro="" textlink="">
      <xdr:nvSpPr>
        <xdr:cNvPr id="11" name="テキスト ボックス 36"/>
        <xdr:cNvSpPr txBox="1">
          <a:spLocks noChangeArrowheads="1"/>
        </xdr:cNvSpPr>
      </xdr:nvSpPr>
      <xdr:spPr bwMode="auto">
        <a:xfrm>
          <a:off x="3025588" y="35914854"/>
          <a:ext cx="3924147" cy="461403"/>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Calibri"/>
            </a:rPr>
            <a:t>】</a:t>
          </a:r>
        </a:p>
      </xdr:txBody>
    </xdr:sp>
    <xdr:clientData/>
  </xdr:twoCellAnchor>
  <xdr:twoCellAnchor>
    <xdr:from>
      <xdr:col>19</xdr:col>
      <xdr:colOff>168088</xdr:colOff>
      <xdr:row>734</xdr:row>
      <xdr:rowOff>112060</xdr:rowOff>
    </xdr:from>
    <xdr:to>
      <xdr:col>30</xdr:col>
      <xdr:colOff>135740</xdr:colOff>
      <xdr:row>737</xdr:row>
      <xdr:rowOff>130703</xdr:rowOff>
    </xdr:to>
    <xdr:sp macro="" textlink="">
      <xdr:nvSpPr>
        <xdr:cNvPr id="12" name="テキスト ボックス 35"/>
        <xdr:cNvSpPr txBox="1">
          <a:spLocks noChangeArrowheads="1"/>
        </xdr:cNvSpPr>
      </xdr:nvSpPr>
      <xdr:spPr bwMode="auto">
        <a:xfrm>
          <a:off x="4000500" y="37909501"/>
          <a:ext cx="2186416" cy="1060790"/>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（１社）</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31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17</xdr:col>
      <xdr:colOff>33617</xdr:colOff>
      <xdr:row>738</xdr:row>
      <xdr:rowOff>100854</xdr:rowOff>
    </xdr:from>
    <xdr:to>
      <xdr:col>34</xdr:col>
      <xdr:colOff>61551</xdr:colOff>
      <xdr:row>740</xdr:row>
      <xdr:rowOff>227561</xdr:rowOff>
    </xdr:to>
    <xdr:sp macro="" textlink="">
      <xdr:nvSpPr>
        <xdr:cNvPr id="13" name="大かっこ 41"/>
        <xdr:cNvSpPr>
          <a:spLocks noChangeArrowheads="1"/>
        </xdr:cNvSpPr>
      </xdr:nvSpPr>
      <xdr:spPr bwMode="auto">
        <a:xfrm>
          <a:off x="3462617" y="39287825"/>
          <a:ext cx="3456934" cy="821471"/>
        </a:xfrm>
        <a:prstGeom prst="bracketPair">
          <a:avLst>
            <a:gd name="adj" fmla="val 16667"/>
          </a:avLst>
        </a:prstGeom>
        <a:noFill/>
        <a:ln w="9525">
          <a:solidFill>
            <a:srgbClr val="000000"/>
          </a:solidFill>
          <a:round/>
          <a:headEnd/>
          <a:tailEnd/>
        </a:ln>
      </xdr:spPr>
    </xdr:sp>
    <xdr:clientData/>
  </xdr:twoCellAnchor>
  <xdr:twoCellAnchor>
    <xdr:from>
      <xdr:col>18</xdr:col>
      <xdr:colOff>78441</xdr:colOff>
      <xdr:row>737</xdr:row>
      <xdr:rowOff>313765</xdr:rowOff>
    </xdr:from>
    <xdr:to>
      <xdr:col>33</xdr:col>
      <xdr:colOff>166689</xdr:colOff>
      <xdr:row>740</xdr:row>
      <xdr:rowOff>294556</xdr:rowOff>
    </xdr:to>
    <xdr:sp macro="" textlink="">
      <xdr:nvSpPr>
        <xdr:cNvPr id="15" name="テキスト ボックス 39"/>
        <xdr:cNvSpPr txBox="1">
          <a:spLocks noChangeArrowheads="1"/>
        </xdr:cNvSpPr>
      </xdr:nvSpPr>
      <xdr:spPr bwMode="auto">
        <a:xfrm>
          <a:off x="3709147" y="39153353"/>
          <a:ext cx="3113836" cy="1022938"/>
        </a:xfrm>
        <a:prstGeom prst="rect">
          <a:avLst/>
        </a:prstGeom>
        <a:no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26</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27</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mc:AlternateContent xmlns:mc="http://schemas.openxmlformats.org/markup-compatibility/2006">
    <mc:Choice xmlns:a14="http://schemas.microsoft.com/office/drawing/2010/main" Requires="a14">
      <xdr:twoCellAnchor editAs="oneCell">
        <xdr:from>
          <xdr:col>44</xdr:col>
          <xdr:colOff>76200</xdr:colOff>
          <xdr:row>51</xdr:row>
          <xdr:rowOff>38100</xdr:rowOff>
        </xdr:from>
        <xdr:to>
          <xdr:col>49</xdr:col>
          <xdr:colOff>390525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809</xdr:row>
          <xdr:rowOff>76200</xdr:rowOff>
        </xdr:from>
        <xdr:to>
          <xdr:col>47</xdr:col>
          <xdr:colOff>180975</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219075</xdr:colOff>
          <xdr:row>1076</xdr:row>
          <xdr:rowOff>66675</xdr:rowOff>
        </xdr:from>
        <xdr:to>
          <xdr:col>49</xdr:col>
          <xdr:colOff>314325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SheetLayoutView="85" workbookViewId="0">
      <selection activeCell="G4" sqref="G4:X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410</v>
      </c>
      <c r="AR2" s="783"/>
      <c r="AS2" s="43" t="str">
        <f>IF(OR(AQ2="　", AQ2=""), "", "-")</f>
        <v/>
      </c>
      <c r="AT2" s="784">
        <v>406</v>
      </c>
      <c r="AU2" s="784"/>
      <c r="AV2" s="44" t="str">
        <f>IF(AW2="", "", "-")</f>
        <v/>
      </c>
      <c r="AW2" s="785"/>
      <c r="AX2" s="785"/>
    </row>
    <row r="3" spans="1:50" ht="21" customHeight="1" thickBot="1">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c r="A4" s="548" t="s">
        <v>29</v>
      </c>
      <c r="B4" s="549"/>
      <c r="C4" s="549"/>
      <c r="D4" s="549"/>
      <c r="E4" s="549"/>
      <c r="F4" s="549"/>
      <c r="G4" s="526" t="s">
        <v>440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442</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c r="A5" s="536" t="s">
        <v>76</v>
      </c>
      <c r="B5" s="537"/>
      <c r="C5" s="537"/>
      <c r="D5" s="537"/>
      <c r="E5" s="537"/>
      <c r="F5" s="538"/>
      <c r="G5" s="692" t="s">
        <v>193</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441</v>
      </c>
      <c r="AF5" s="543"/>
      <c r="AG5" s="543"/>
      <c r="AH5" s="543"/>
      <c r="AI5" s="543"/>
      <c r="AJ5" s="543"/>
      <c r="AK5" s="543"/>
      <c r="AL5" s="543"/>
      <c r="AM5" s="543"/>
      <c r="AN5" s="543"/>
      <c r="AO5" s="543"/>
      <c r="AP5" s="544"/>
      <c r="AQ5" s="545" t="s">
        <v>494</v>
      </c>
      <c r="AR5" s="546"/>
      <c r="AS5" s="546"/>
      <c r="AT5" s="546"/>
      <c r="AU5" s="546"/>
      <c r="AV5" s="546"/>
      <c r="AW5" s="546"/>
      <c r="AX5" s="547"/>
    </row>
    <row r="6" spans="1:50" ht="39" customHeight="1">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445</v>
      </c>
      <c r="AF7" s="789"/>
      <c r="AG7" s="789"/>
      <c r="AH7" s="789"/>
      <c r="AI7" s="789"/>
      <c r="AJ7" s="789"/>
      <c r="AK7" s="789"/>
      <c r="AL7" s="789"/>
      <c r="AM7" s="789"/>
      <c r="AN7" s="789"/>
      <c r="AO7" s="789"/>
      <c r="AP7" s="789"/>
      <c r="AQ7" s="789"/>
      <c r="AR7" s="789"/>
      <c r="AS7" s="789"/>
      <c r="AT7" s="789"/>
      <c r="AU7" s="789"/>
      <c r="AV7" s="789"/>
      <c r="AW7" s="789"/>
      <c r="AX7" s="790"/>
    </row>
    <row r="8" spans="1:50" ht="53.25" customHeight="1">
      <c r="A8" s="320" t="s">
        <v>367</v>
      </c>
      <c r="B8" s="321"/>
      <c r="C8" s="321"/>
      <c r="D8" s="321"/>
      <c r="E8" s="321"/>
      <c r="F8" s="322"/>
      <c r="G8" s="853" t="str">
        <f>入力規則等!A26</f>
        <v>科学技術・イノベーション</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c r="A9" s="633" t="s">
        <v>25</v>
      </c>
      <c r="B9" s="634"/>
      <c r="C9" s="634"/>
      <c r="D9" s="634"/>
      <c r="E9" s="634"/>
      <c r="F9" s="634"/>
      <c r="G9" s="702" t="s">
        <v>446</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c r="A10" s="498" t="s">
        <v>34</v>
      </c>
      <c r="B10" s="499"/>
      <c r="C10" s="499"/>
      <c r="D10" s="499"/>
      <c r="E10" s="499"/>
      <c r="F10" s="499"/>
      <c r="G10" s="592" t="s">
        <v>447</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c r="A11" s="498" t="s">
        <v>6</v>
      </c>
      <c r="B11" s="499"/>
      <c r="C11" s="499"/>
      <c r="D11" s="499"/>
      <c r="E11" s="499"/>
      <c r="F11" s="500"/>
      <c r="G11" s="539" t="str">
        <f>入力規則等!P10</f>
        <v>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c r="A13" s="582"/>
      <c r="B13" s="583"/>
      <c r="C13" s="583"/>
      <c r="D13" s="583"/>
      <c r="E13" s="583"/>
      <c r="F13" s="584"/>
      <c r="G13" s="570" t="s">
        <v>7</v>
      </c>
      <c r="H13" s="571"/>
      <c r="I13" s="576" t="s">
        <v>8</v>
      </c>
      <c r="J13" s="577"/>
      <c r="K13" s="577"/>
      <c r="L13" s="577"/>
      <c r="M13" s="577"/>
      <c r="N13" s="577"/>
      <c r="O13" s="578"/>
      <c r="P13" s="242">
        <v>43</v>
      </c>
      <c r="Q13" s="243"/>
      <c r="R13" s="243"/>
      <c r="S13" s="243"/>
      <c r="T13" s="243"/>
      <c r="U13" s="243"/>
      <c r="V13" s="244"/>
      <c r="W13" s="242">
        <v>43</v>
      </c>
      <c r="X13" s="243"/>
      <c r="Y13" s="243"/>
      <c r="Z13" s="243"/>
      <c r="AA13" s="243"/>
      <c r="AB13" s="243"/>
      <c r="AC13" s="244"/>
      <c r="AD13" s="242">
        <v>38</v>
      </c>
      <c r="AE13" s="243"/>
      <c r="AF13" s="243"/>
      <c r="AG13" s="243"/>
      <c r="AH13" s="243"/>
      <c r="AI13" s="243"/>
      <c r="AJ13" s="244"/>
      <c r="AK13" s="242">
        <v>38</v>
      </c>
      <c r="AL13" s="243"/>
      <c r="AM13" s="243"/>
      <c r="AN13" s="243"/>
      <c r="AO13" s="243"/>
      <c r="AP13" s="243"/>
      <c r="AQ13" s="244"/>
      <c r="AR13" s="794">
        <v>38</v>
      </c>
      <c r="AS13" s="795"/>
      <c r="AT13" s="795"/>
      <c r="AU13" s="795"/>
      <c r="AV13" s="795"/>
      <c r="AW13" s="795"/>
      <c r="AX13" s="796"/>
    </row>
    <row r="14" spans="1:50" ht="21" customHeight="1">
      <c r="A14" s="582"/>
      <c r="B14" s="583"/>
      <c r="C14" s="583"/>
      <c r="D14" s="583"/>
      <c r="E14" s="583"/>
      <c r="F14" s="584"/>
      <c r="G14" s="572"/>
      <c r="H14" s="573"/>
      <c r="I14" s="555" t="s">
        <v>9</v>
      </c>
      <c r="J14" s="567"/>
      <c r="K14" s="567"/>
      <c r="L14" s="567"/>
      <c r="M14" s="567"/>
      <c r="N14" s="567"/>
      <c r="O14" s="568"/>
      <c r="P14" s="242" t="s">
        <v>483</v>
      </c>
      <c r="Q14" s="243"/>
      <c r="R14" s="243"/>
      <c r="S14" s="243"/>
      <c r="T14" s="243"/>
      <c r="U14" s="243"/>
      <c r="V14" s="244"/>
      <c r="W14" s="242" t="s">
        <v>483</v>
      </c>
      <c r="X14" s="243"/>
      <c r="Y14" s="243"/>
      <c r="Z14" s="243"/>
      <c r="AA14" s="243"/>
      <c r="AB14" s="243"/>
      <c r="AC14" s="244"/>
      <c r="AD14" s="242" t="s">
        <v>483</v>
      </c>
      <c r="AE14" s="243"/>
      <c r="AF14" s="243"/>
      <c r="AG14" s="243"/>
      <c r="AH14" s="243"/>
      <c r="AI14" s="243"/>
      <c r="AJ14" s="244"/>
      <c r="AK14" s="242" t="s">
        <v>500</v>
      </c>
      <c r="AL14" s="243"/>
      <c r="AM14" s="243"/>
      <c r="AN14" s="243"/>
      <c r="AO14" s="243"/>
      <c r="AP14" s="243"/>
      <c r="AQ14" s="244"/>
      <c r="AR14" s="628"/>
      <c r="AS14" s="628"/>
      <c r="AT14" s="628"/>
      <c r="AU14" s="628"/>
      <c r="AV14" s="628"/>
      <c r="AW14" s="628"/>
      <c r="AX14" s="629"/>
    </row>
    <row r="15" spans="1:50" ht="21" customHeight="1">
      <c r="A15" s="582"/>
      <c r="B15" s="583"/>
      <c r="C15" s="583"/>
      <c r="D15" s="583"/>
      <c r="E15" s="583"/>
      <c r="F15" s="584"/>
      <c r="G15" s="572"/>
      <c r="H15" s="573"/>
      <c r="I15" s="555" t="s">
        <v>58</v>
      </c>
      <c r="J15" s="556"/>
      <c r="K15" s="556"/>
      <c r="L15" s="556"/>
      <c r="M15" s="556"/>
      <c r="N15" s="556"/>
      <c r="O15" s="557"/>
      <c r="P15" s="242" t="s">
        <v>483</v>
      </c>
      <c r="Q15" s="243"/>
      <c r="R15" s="243"/>
      <c r="S15" s="243"/>
      <c r="T15" s="243"/>
      <c r="U15" s="243"/>
      <c r="V15" s="244"/>
      <c r="W15" s="242" t="s">
        <v>483</v>
      </c>
      <c r="X15" s="243"/>
      <c r="Y15" s="243"/>
      <c r="Z15" s="243"/>
      <c r="AA15" s="243"/>
      <c r="AB15" s="243"/>
      <c r="AC15" s="244"/>
      <c r="AD15" s="242" t="s">
        <v>483</v>
      </c>
      <c r="AE15" s="243"/>
      <c r="AF15" s="243"/>
      <c r="AG15" s="243"/>
      <c r="AH15" s="243"/>
      <c r="AI15" s="243"/>
      <c r="AJ15" s="244"/>
      <c r="AK15" s="242" t="s">
        <v>500</v>
      </c>
      <c r="AL15" s="243"/>
      <c r="AM15" s="243"/>
      <c r="AN15" s="243"/>
      <c r="AO15" s="243"/>
      <c r="AP15" s="243"/>
      <c r="AQ15" s="244"/>
      <c r="AR15" s="242" t="s">
        <v>498</v>
      </c>
      <c r="AS15" s="243"/>
      <c r="AT15" s="243"/>
      <c r="AU15" s="243"/>
      <c r="AV15" s="243"/>
      <c r="AW15" s="243"/>
      <c r="AX15" s="636"/>
    </row>
    <row r="16" spans="1:50" ht="21" customHeight="1">
      <c r="A16" s="582"/>
      <c r="B16" s="583"/>
      <c r="C16" s="583"/>
      <c r="D16" s="583"/>
      <c r="E16" s="583"/>
      <c r="F16" s="584"/>
      <c r="G16" s="572"/>
      <c r="H16" s="573"/>
      <c r="I16" s="555" t="s">
        <v>59</v>
      </c>
      <c r="J16" s="556"/>
      <c r="K16" s="556"/>
      <c r="L16" s="556"/>
      <c r="M16" s="556"/>
      <c r="N16" s="556"/>
      <c r="O16" s="557"/>
      <c r="P16" s="242" t="s">
        <v>483</v>
      </c>
      <c r="Q16" s="243"/>
      <c r="R16" s="243"/>
      <c r="S16" s="243"/>
      <c r="T16" s="243"/>
      <c r="U16" s="243"/>
      <c r="V16" s="244"/>
      <c r="W16" s="242" t="s">
        <v>483</v>
      </c>
      <c r="X16" s="243"/>
      <c r="Y16" s="243"/>
      <c r="Z16" s="243"/>
      <c r="AA16" s="243"/>
      <c r="AB16" s="243"/>
      <c r="AC16" s="244"/>
      <c r="AD16" s="242" t="s">
        <v>483</v>
      </c>
      <c r="AE16" s="243"/>
      <c r="AF16" s="243"/>
      <c r="AG16" s="243"/>
      <c r="AH16" s="243"/>
      <c r="AI16" s="243"/>
      <c r="AJ16" s="244"/>
      <c r="AK16" s="242" t="s">
        <v>500</v>
      </c>
      <c r="AL16" s="243"/>
      <c r="AM16" s="243"/>
      <c r="AN16" s="243"/>
      <c r="AO16" s="243"/>
      <c r="AP16" s="243"/>
      <c r="AQ16" s="244"/>
      <c r="AR16" s="595"/>
      <c r="AS16" s="596"/>
      <c r="AT16" s="596"/>
      <c r="AU16" s="596"/>
      <c r="AV16" s="596"/>
      <c r="AW16" s="596"/>
      <c r="AX16" s="597"/>
    </row>
    <row r="17" spans="1:50" ht="24.75" customHeight="1">
      <c r="A17" s="582"/>
      <c r="B17" s="583"/>
      <c r="C17" s="583"/>
      <c r="D17" s="583"/>
      <c r="E17" s="583"/>
      <c r="F17" s="584"/>
      <c r="G17" s="572"/>
      <c r="H17" s="573"/>
      <c r="I17" s="555" t="s">
        <v>57</v>
      </c>
      <c r="J17" s="567"/>
      <c r="K17" s="567"/>
      <c r="L17" s="567"/>
      <c r="M17" s="567"/>
      <c r="N17" s="567"/>
      <c r="O17" s="568"/>
      <c r="P17" s="242" t="s">
        <v>483</v>
      </c>
      <c r="Q17" s="243"/>
      <c r="R17" s="243"/>
      <c r="S17" s="243"/>
      <c r="T17" s="243"/>
      <c r="U17" s="243"/>
      <c r="V17" s="244"/>
      <c r="W17" s="242" t="s">
        <v>483</v>
      </c>
      <c r="X17" s="243"/>
      <c r="Y17" s="243"/>
      <c r="Z17" s="243"/>
      <c r="AA17" s="243"/>
      <c r="AB17" s="243"/>
      <c r="AC17" s="244"/>
      <c r="AD17" s="242" t="s">
        <v>483</v>
      </c>
      <c r="AE17" s="243"/>
      <c r="AF17" s="243"/>
      <c r="AG17" s="243"/>
      <c r="AH17" s="243"/>
      <c r="AI17" s="243"/>
      <c r="AJ17" s="244"/>
      <c r="AK17" s="242" t="s">
        <v>500</v>
      </c>
      <c r="AL17" s="243"/>
      <c r="AM17" s="243"/>
      <c r="AN17" s="243"/>
      <c r="AO17" s="243"/>
      <c r="AP17" s="243"/>
      <c r="AQ17" s="244"/>
      <c r="AR17" s="792"/>
      <c r="AS17" s="792"/>
      <c r="AT17" s="792"/>
      <c r="AU17" s="792"/>
      <c r="AV17" s="792"/>
      <c r="AW17" s="792"/>
      <c r="AX17" s="793"/>
    </row>
    <row r="18" spans="1:50" ht="24.75" customHeight="1">
      <c r="A18" s="582"/>
      <c r="B18" s="583"/>
      <c r="C18" s="583"/>
      <c r="D18" s="583"/>
      <c r="E18" s="583"/>
      <c r="F18" s="584"/>
      <c r="G18" s="574"/>
      <c r="H18" s="575"/>
      <c r="I18" s="561" t="s">
        <v>22</v>
      </c>
      <c r="J18" s="562"/>
      <c r="K18" s="562"/>
      <c r="L18" s="562"/>
      <c r="M18" s="562"/>
      <c r="N18" s="562"/>
      <c r="O18" s="563"/>
      <c r="P18" s="718">
        <f>SUM(P13:V17)</f>
        <v>43</v>
      </c>
      <c r="Q18" s="719"/>
      <c r="R18" s="719"/>
      <c r="S18" s="719"/>
      <c r="T18" s="719"/>
      <c r="U18" s="719"/>
      <c r="V18" s="720"/>
      <c r="W18" s="718">
        <f>SUM(W13:AC17)</f>
        <v>43</v>
      </c>
      <c r="X18" s="719"/>
      <c r="Y18" s="719"/>
      <c r="Z18" s="719"/>
      <c r="AA18" s="719"/>
      <c r="AB18" s="719"/>
      <c r="AC18" s="720"/>
      <c r="AD18" s="718">
        <f>SUM(AD13:AJ17)</f>
        <v>38</v>
      </c>
      <c r="AE18" s="719"/>
      <c r="AF18" s="719"/>
      <c r="AG18" s="719"/>
      <c r="AH18" s="719"/>
      <c r="AI18" s="719"/>
      <c r="AJ18" s="720"/>
      <c r="AK18" s="718">
        <f>SUM(AK13:AQ17)</f>
        <v>38</v>
      </c>
      <c r="AL18" s="719"/>
      <c r="AM18" s="719"/>
      <c r="AN18" s="719"/>
      <c r="AO18" s="719"/>
      <c r="AP18" s="719"/>
      <c r="AQ18" s="720"/>
      <c r="AR18" s="718">
        <f>SUM(AR13:AX17)</f>
        <v>38</v>
      </c>
      <c r="AS18" s="719"/>
      <c r="AT18" s="719"/>
      <c r="AU18" s="719"/>
      <c r="AV18" s="719"/>
      <c r="AW18" s="719"/>
      <c r="AX18" s="721"/>
    </row>
    <row r="19" spans="1:50" ht="24.75" customHeight="1">
      <c r="A19" s="582"/>
      <c r="B19" s="583"/>
      <c r="C19" s="583"/>
      <c r="D19" s="583"/>
      <c r="E19" s="583"/>
      <c r="F19" s="584"/>
      <c r="G19" s="716" t="s">
        <v>10</v>
      </c>
      <c r="H19" s="717"/>
      <c r="I19" s="717"/>
      <c r="J19" s="717"/>
      <c r="K19" s="717"/>
      <c r="L19" s="717"/>
      <c r="M19" s="717"/>
      <c r="N19" s="717"/>
      <c r="O19" s="717"/>
      <c r="P19" s="242">
        <v>41</v>
      </c>
      <c r="Q19" s="243"/>
      <c r="R19" s="243"/>
      <c r="S19" s="243"/>
      <c r="T19" s="243"/>
      <c r="U19" s="243"/>
      <c r="V19" s="244"/>
      <c r="W19" s="242">
        <v>39</v>
      </c>
      <c r="X19" s="243"/>
      <c r="Y19" s="243"/>
      <c r="Z19" s="243"/>
      <c r="AA19" s="243"/>
      <c r="AB19" s="243"/>
      <c r="AC19" s="244"/>
      <c r="AD19" s="242">
        <v>31</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c r="A20" s="633"/>
      <c r="B20" s="634"/>
      <c r="C20" s="634"/>
      <c r="D20" s="634"/>
      <c r="E20" s="634"/>
      <c r="F20" s="635"/>
      <c r="G20" s="716" t="s">
        <v>11</v>
      </c>
      <c r="H20" s="717"/>
      <c r="I20" s="717"/>
      <c r="J20" s="717"/>
      <c r="K20" s="717"/>
      <c r="L20" s="717"/>
      <c r="M20" s="717"/>
      <c r="N20" s="717"/>
      <c r="O20" s="717"/>
      <c r="P20" s="722">
        <f>IF(P18=0, "-", P19/P18)</f>
        <v>0.95348837209302328</v>
      </c>
      <c r="Q20" s="722"/>
      <c r="R20" s="722"/>
      <c r="S20" s="722"/>
      <c r="T20" s="722"/>
      <c r="U20" s="722"/>
      <c r="V20" s="722"/>
      <c r="W20" s="722">
        <f>IF(W18=0, "-", W19/W18)</f>
        <v>0.90697674418604646</v>
      </c>
      <c r="X20" s="722"/>
      <c r="Y20" s="722"/>
      <c r="Z20" s="722"/>
      <c r="AA20" s="722"/>
      <c r="AB20" s="722"/>
      <c r="AC20" s="722"/>
      <c r="AD20" s="722">
        <f>IF(AD18=0, "-", AD19/AD18)</f>
        <v>0.81578947368421051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1"/>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485</v>
      </c>
      <c r="AR22" s="137"/>
      <c r="AS22" s="138" t="s">
        <v>324</v>
      </c>
      <c r="AT22" s="139"/>
      <c r="AU22" s="261" t="s">
        <v>485</v>
      </c>
      <c r="AV22" s="261"/>
      <c r="AW22" s="259" t="s">
        <v>310</v>
      </c>
      <c r="AX22" s="260"/>
    </row>
    <row r="23" spans="1:50" ht="22.5" customHeight="1">
      <c r="A23" s="265"/>
      <c r="B23" s="263"/>
      <c r="C23" s="263"/>
      <c r="D23" s="263"/>
      <c r="E23" s="263"/>
      <c r="F23" s="264"/>
      <c r="G23" s="385" t="s">
        <v>448</v>
      </c>
      <c r="H23" s="386"/>
      <c r="I23" s="386"/>
      <c r="J23" s="386"/>
      <c r="K23" s="386"/>
      <c r="L23" s="386"/>
      <c r="M23" s="386"/>
      <c r="N23" s="386"/>
      <c r="O23" s="387"/>
      <c r="P23" s="97" t="s">
        <v>449</v>
      </c>
      <c r="Q23" s="97"/>
      <c r="R23" s="97"/>
      <c r="S23" s="97"/>
      <c r="T23" s="97"/>
      <c r="U23" s="97"/>
      <c r="V23" s="97"/>
      <c r="W23" s="97"/>
      <c r="X23" s="117"/>
      <c r="Y23" s="361" t="s">
        <v>14</v>
      </c>
      <c r="Z23" s="362"/>
      <c r="AA23" s="363"/>
      <c r="AB23" s="311" t="s">
        <v>450</v>
      </c>
      <c r="AC23" s="311"/>
      <c r="AD23" s="311"/>
      <c r="AE23" s="377">
        <v>10</v>
      </c>
      <c r="AF23" s="348"/>
      <c r="AG23" s="348"/>
      <c r="AH23" s="348"/>
      <c r="AI23" s="377">
        <v>12</v>
      </c>
      <c r="AJ23" s="348"/>
      <c r="AK23" s="348"/>
      <c r="AL23" s="348"/>
      <c r="AM23" s="377">
        <v>14</v>
      </c>
      <c r="AN23" s="348"/>
      <c r="AO23" s="348"/>
      <c r="AP23" s="348"/>
      <c r="AQ23" s="257" t="s">
        <v>485</v>
      </c>
      <c r="AR23" s="194"/>
      <c r="AS23" s="194"/>
      <c r="AT23" s="258"/>
      <c r="AU23" s="348" t="s">
        <v>485</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450</v>
      </c>
      <c r="AC24" s="356"/>
      <c r="AD24" s="356"/>
      <c r="AE24" s="377">
        <v>10</v>
      </c>
      <c r="AF24" s="348"/>
      <c r="AG24" s="348"/>
      <c r="AH24" s="348"/>
      <c r="AI24" s="377">
        <v>10</v>
      </c>
      <c r="AJ24" s="348"/>
      <c r="AK24" s="348"/>
      <c r="AL24" s="348"/>
      <c r="AM24" s="377">
        <v>12</v>
      </c>
      <c r="AN24" s="348"/>
      <c r="AO24" s="348"/>
      <c r="AP24" s="348"/>
      <c r="AQ24" s="257" t="s">
        <v>485</v>
      </c>
      <c r="AR24" s="194"/>
      <c r="AS24" s="194"/>
      <c r="AT24" s="258"/>
      <c r="AU24" s="348" t="s">
        <v>485</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120</v>
      </c>
      <c r="AJ25" s="348"/>
      <c r="AK25" s="348"/>
      <c r="AL25" s="348"/>
      <c r="AM25" s="377">
        <v>117</v>
      </c>
      <c r="AN25" s="348"/>
      <c r="AO25" s="348"/>
      <c r="AP25" s="348"/>
      <c r="AQ25" s="257" t="s">
        <v>485</v>
      </c>
      <c r="AR25" s="194"/>
      <c r="AS25" s="194"/>
      <c r="AT25" s="258"/>
      <c r="AU25" s="348" t="s">
        <v>485</v>
      </c>
      <c r="AV25" s="348"/>
      <c r="AW25" s="348"/>
      <c r="AX25" s="349"/>
    </row>
    <row r="26" spans="1:50" ht="18.75" hidden="1"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6" t="s">
        <v>262</v>
      </c>
      <c r="AV26" s="786"/>
      <c r="AW26" s="786"/>
      <c r="AX26" s="787"/>
    </row>
    <row r="27" spans="1:50" ht="18.75" hidden="1"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6" t="s">
        <v>262</v>
      </c>
      <c r="AV31" s="786"/>
      <c r="AW31" s="786"/>
      <c r="AX31" s="787"/>
    </row>
    <row r="32" spans="1:50" ht="18.75" hidden="1"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6" t="s">
        <v>262</v>
      </c>
      <c r="AV36" s="786"/>
      <c r="AW36" s="786"/>
      <c r="AX36" s="787"/>
    </row>
    <row r="37" spans="1:50" ht="18.75" hidden="1" customHeight="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6" t="s">
        <v>262</v>
      </c>
      <c r="AV41" s="786"/>
      <c r="AW41" s="786"/>
      <c r="AX41" s="787"/>
    </row>
    <row r="42" spans="1:50" ht="18.75" hidden="1" customHeight="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6" t="s">
        <v>262</v>
      </c>
      <c r="AV58" s="786"/>
      <c r="AW58" s="786"/>
      <c r="AX58" s="787"/>
    </row>
    <row r="59" spans="1:50" ht="18.75" hidden="1" customHeight="1">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6" t="s">
        <v>262</v>
      </c>
      <c r="AV63" s="786"/>
      <c r="AW63" s="786"/>
      <c r="AX63" s="787"/>
    </row>
    <row r="64" spans="1:50" ht="18.75" hidden="1" customHeight="1">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c r="A74" s="285"/>
      <c r="B74" s="286"/>
      <c r="C74" s="286"/>
      <c r="D74" s="286"/>
      <c r="E74" s="286"/>
      <c r="F74" s="287"/>
      <c r="G74" s="97" t="s">
        <v>451</v>
      </c>
      <c r="H74" s="97"/>
      <c r="I74" s="97"/>
      <c r="J74" s="97"/>
      <c r="K74" s="97"/>
      <c r="L74" s="97"/>
      <c r="M74" s="97"/>
      <c r="N74" s="97"/>
      <c r="O74" s="97"/>
      <c r="P74" s="97"/>
      <c r="Q74" s="97"/>
      <c r="R74" s="97"/>
      <c r="S74" s="97"/>
      <c r="T74" s="97"/>
      <c r="U74" s="97"/>
      <c r="V74" s="97"/>
      <c r="W74" s="97"/>
      <c r="X74" s="117"/>
      <c r="Y74" s="279" t="s">
        <v>62</v>
      </c>
      <c r="Z74" s="280"/>
      <c r="AA74" s="281"/>
      <c r="AB74" s="311" t="s">
        <v>452</v>
      </c>
      <c r="AC74" s="311"/>
      <c r="AD74" s="311"/>
      <c r="AE74" s="236">
        <v>1719</v>
      </c>
      <c r="AF74" s="236"/>
      <c r="AG74" s="236"/>
      <c r="AH74" s="236"/>
      <c r="AI74" s="236">
        <v>1718</v>
      </c>
      <c r="AJ74" s="236"/>
      <c r="AK74" s="236"/>
      <c r="AL74" s="236"/>
      <c r="AM74" s="236">
        <v>1718</v>
      </c>
      <c r="AN74" s="236"/>
      <c r="AO74" s="236"/>
      <c r="AP74" s="236"/>
      <c r="AQ74" s="236" t="s">
        <v>487</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452</v>
      </c>
      <c r="AC75" s="311"/>
      <c r="AD75" s="311"/>
      <c r="AE75" s="236">
        <v>1719</v>
      </c>
      <c r="AF75" s="236"/>
      <c r="AG75" s="236"/>
      <c r="AH75" s="236"/>
      <c r="AI75" s="236">
        <v>1718</v>
      </c>
      <c r="AJ75" s="236"/>
      <c r="AK75" s="236"/>
      <c r="AL75" s="236"/>
      <c r="AM75" s="236">
        <v>1718</v>
      </c>
      <c r="AN75" s="236"/>
      <c r="AO75" s="236"/>
      <c r="AP75" s="236"/>
      <c r="AQ75" s="236">
        <v>1718</v>
      </c>
      <c r="AR75" s="236"/>
      <c r="AS75" s="236"/>
      <c r="AT75" s="236"/>
      <c r="AU75" s="236"/>
      <c r="AV75" s="236"/>
      <c r="AW75" s="236"/>
      <c r="AX75" s="253"/>
      <c r="AY75" s="10"/>
      <c r="AZ75" s="10"/>
      <c r="BA75" s="10"/>
      <c r="BB75" s="10"/>
      <c r="BC75" s="10"/>
      <c r="BD75" s="10"/>
      <c r="BE75" s="10"/>
      <c r="BF75" s="10"/>
      <c r="BG75" s="10"/>
      <c r="BH75" s="10"/>
    </row>
    <row r="76" spans="1:60" ht="33" hidden="1"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c r="A89" s="302"/>
      <c r="B89" s="303"/>
      <c r="C89" s="303"/>
      <c r="D89" s="303"/>
      <c r="E89" s="303"/>
      <c r="F89" s="304"/>
      <c r="G89" s="370" t="s">
        <v>453</v>
      </c>
      <c r="H89" s="370"/>
      <c r="I89" s="370"/>
      <c r="J89" s="370"/>
      <c r="K89" s="370"/>
      <c r="L89" s="370"/>
      <c r="M89" s="370"/>
      <c r="N89" s="370"/>
      <c r="O89" s="370"/>
      <c r="P89" s="370"/>
      <c r="Q89" s="370"/>
      <c r="R89" s="370"/>
      <c r="S89" s="370"/>
      <c r="T89" s="370"/>
      <c r="U89" s="370"/>
      <c r="V89" s="370"/>
      <c r="W89" s="370"/>
      <c r="X89" s="370"/>
      <c r="Y89" s="245" t="s">
        <v>17</v>
      </c>
      <c r="Z89" s="246"/>
      <c r="AA89" s="247"/>
      <c r="AB89" s="312" t="s">
        <v>454</v>
      </c>
      <c r="AC89" s="313"/>
      <c r="AD89" s="314"/>
      <c r="AE89" s="236">
        <v>24</v>
      </c>
      <c r="AF89" s="236"/>
      <c r="AG89" s="236"/>
      <c r="AH89" s="236"/>
      <c r="AI89" s="236">
        <v>23</v>
      </c>
      <c r="AJ89" s="236"/>
      <c r="AK89" s="236"/>
      <c r="AL89" s="236"/>
      <c r="AM89" s="236">
        <v>18</v>
      </c>
      <c r="AN89" s="236"/>
      <c r="AO89" s="236"/>
      <c r="AP89" s="236"/>
      <c r="AQ89" s="377" t="s">
        <v>487</v>
      </c>
      <c r="AR89" s="348"/>
      <c r="AS89" s="348"/>
      <c r="AT89" s="348"/>
      <c r="AU89" s="348"/>
      <c r="AV89" s="348"/>
      <c r="AW89" s="348"/>
      <c r="AX89" s="349"/>
    </row>
    <row r="90" spans="1:60" ht="47.1"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489</v>
      </c>
      <c r="AC90" s="680"/>
      <c r="AD90" s="681"/>
      <c r="AE90" s="366" t="s">
        <v>455</v>
      </c>
      <c r="AF90" s="366"/>
      <c r="AG90" s="366"/>
      <c r="AH90" s="366"/>
      <c r="AI90" s="366" t="s">
        <v>456</v>
      </c>
      <c r="AJ90" s="366"/>
      <c r="AK90" s="366"/>
      <c r="AL90" s="366"/>
      <c r="AM90" s="366" t="s">
        <v>480</v>
      </c>
      <c r="AN90" s="366"/>
      <c r="AO90" s="366"/>
      <c r="AP90" s="366"/>
      <c r="AQ90" s="366" t="s">
        <v>487</v>
      </c>
      <c r="AR90" s="366"/>
      <c r="AS90" s="366"/>
      <c r="AT90" s="366"/>
      <c r="AU90" s="366"/>
      <c r="AV90" s="366"/>
      <c r="AW90" s="366"/>
      <c r="AX90" s="367"/>
    </row>
    <row r="91" spans="1:60" ht="32.25" hidden="1"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56</v>
      </c>
      <c r="AC96" s="680"/>
      <c r="AD96" s="68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33" customHeight="1">
      <c r="A104" s="767"/>
      <c r="B104" s="768"/>
      <c r="C104" s="830" t="s">
        <v>457</v>
      </c>
      <c r="D104" s="831"/>
      <c r="E104" s="831"/>
      <c r="F104" s="831"/>
      <c r="G104" s="831"/>
      <c r="H104" s="831"/>
      <c r="I104" s="831"/>
      <c r="J104" s="831"/>
      <c r="K104" s="832"/>
      <c r="L104" s="242">
        <v>38</v>
      </c>
      <c r="M104" s="243"/>
      <c r="N104" s="243"/>
      <c r="O104" s="243"/>
      <c r="P104" s="243"/>
      <c r="Q104" s="244"/>
      <c r="R104" s="242">
        <v>38</v>
      </c>
      <c r="S104" s="243"/>
      <c r="T104" s="243"/>
      <c r="U104" s="243"/>
      <c r="V104" s="243"/>
      <c r="W104" s="244"/>
      <c r="X104" s="423" t="s">
        <v>500</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c r="A105" s="767"/>
      <c r="B105" s="768"/>
      <c r="C105" s="332" t="s">
        <v>500</v>
      </c>
      <c r="D105" s="333"/>
      <c r="E105" s="333"/>
      <c r="F105" s="333"/>
      <c r="G105" s="333"/>
      <c r="H105" s="333"/>
      <c r="I105" s="333"/>
      <c r="J105" s="333"/>
      <c r="K105" s="334"/>
      <c r="L105" s="242" t="s">
        <v>500</v>
      </c>
      <c r="M105" s="243"/>
      <c r="N105" s="243"/>
      <c r="O105" s="243"/>
      <c r="P105" s="243"/>
      <c r="Q105" s="244"/>
      <c r="R105" s="242" t="s">
        <v>500</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c r="A106" s="767"/>
      <c r="B106" s="768"/>
      <c r="C106" s="332" t="s">
        <v>500</v>
      </c>
      <c r="D106" s="333"/>
      <c r="E106" s="333"/>
      <c r="F106" s="333"/>
      <c r="G106" s="333"/>
      <c r="H106" s="333"/>
      <c r="I106" s="333"/>
      <c r="J106" s="333"/>
      <c r="K106" s="334"/>
      <c r="L106" s="242" t="s">
        <v>500</v>
      </c>
      <c r="M106" s="243"/>
      <c r="N106" s="243"/>
      <c r="O106" s="243"/>
      <c r="P106" s="243"/>
      <c r="Q106" s="244"/>
      <c r="R106" s="242" t="s">
        <v>500</v>
      </c>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c r="A107" s="767"/>
      <c r="B107" s="768"/>
      <c r="C107" s="332" t="s">
        <v>500</v>
      </c>
      <c r="D107" s="333"/>
      <c r="E107" s="333"/>
      <c r="F107" s="333"/>
      <c r="G107" s="333"/>
      <c r="H107" s="333"/>
      <c r="I107" s="333"/>
      <c r="J107" s="333"/>
      <c r="K107" s="334"/>
      <c r="L107" s="242" t="s">
        <v>500</v>
      </c>
      <c r="M107" s="243"/>
      <c r="N107" s="243"/>
      <c r="O107" s="243"/>
      <c r="P107" s="243"/>
      <c r="Q107" s="244"/>
      <c r="R107" s="242" t="s">
        <v>500</v>
      </c>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c r="A108" s="767"/>
      <c r="B108" s="768"/>
      <c r="C108" s="332" t="s">
        <v>500</v>
      </c>
      <c r="D108" s="333"/>
      <c r="E108" s="333"/>
      <c r="F108" s="333"/>
      <c r="G108" s="333"/>
      <c r="H108" s="333"/>
      <c r="I108" s="333"/>
      <c r="J108" s="333"/>
      <c r="K108" s="334"/>
      <c r="L108" s="242" t="s">
        <v>500</v>
      </c>
      <c r="M108" s="243"/>
      <c r="N108" s="243"/>
      <c r="O108" s="243"/>
      <c r="P108" s="243"/>
      <c r="Q108" s="244"/>
      <c r="R108" s="242" t="s">
        <v>500</v>
      </c>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c r="A109" s="767"/>
      <c r="B109" s="768"/>
      <c r="C109" s="771" t="s">
        <v>500</v>
      </c>
      <c r="D109" s="772"/>
      <c r="E109" s="772"/>
      <c r="F109" s="772"/>
      <c r="G109" s="772"/>
      <c r="H109" s="772"/>
      <c r="I109" s="772"/>
      <c r="J109" s="772"/>
      <c r="K109" s="773"/>
      <c r="L109" s="242" t="s">
        <v>500</v>
      </c>
      <c r="M109" s="243"/>
      <c r="N109" s="243"/>
      <c r="O109" s="243"/>
      <c r="P109" s="243"/>
      <c r="Q109" s="244"/>
      <c r="R109" s="242" t="s">
        <v>500</v>
      </c>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69"/>
      <c r="B110" s="770"/>
      <c r="C110" s="825" t="s">
        <v>22</v>
      </c>
      <c r="D110" s="826"/>
      <c r="E110" s="826"/>
      <c r="F110" s="826"/>
      <c r="G110" s="826"/>
      <c r="H110" s="826"/>
      <c r="I110" s="826"/>
      <c r="J110" s="826"/>
      <c r="K110" s="827"/>
      <c r="L110" s="329">
        <f>SUM(L104:Q109)</f>
        <v>38</v>
      </c>
      <c r="M110" s="330"/>
      <c r="N110" s="330"/>
      <c r="O110" s="330"/>
      <c r="P110" s="330"/>
      <c r="Q110" s="331"/>
      <c r="R110" s="329">
        <f>SUM(R104:W109)</f>
        <v>38</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3" t="s">
        <v>344</v>
      </c>
      <c r="B111" s="844"/>
      <c r="C111" s="848" t="s">
        <v>341</v>
      </c>
      <c r="D111" s="844"/>
      <c r="E111" s="833" t="s">
        <v>382</v>
      </c>
      <c r="F111" s="834"/>
      <c r="G111" s="835" t="s">
        <v>492</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c r="A112" s="845"/>
      <c r="B112" s="840"/>
      <c r="C112" s="150"/>
      <c r="D112" s="840"/>
      <c r="E112" s="172" t="s">
        <v>381</v>
      </c>
      <c r="F112" s="177"/>
      <c r="G112" s="121" t="s">
        <v>493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488</v>
      </c>
      <c r="AR114" s="261"/>
      <c r="AS114" s="138" t="s">
        <v>324</v>
      </c>
      <c r="AT114" s="139"/>
      <c r="AU114" s="137">
        <v>29</v>
      </c>
      <c r="AV114" s="137"/>
      <c r="AW114" s="138" t="s">
        <v>310</v>
      </c>
      <c r="AX114" s="189"/>
    </row>
    <row r="115" spans="1:50" ht="39.75" customHeight="1">
      <c r="A115" s="845"/>
      <c r="B115" s="840"/>
      <c r="C115" s="150"/>
      <c r="D115" s="840"/>
      <c r="E115" s="150"/>
      <c r="F115" s="151"/>
      <c r="G115" s="116" t="s">
        <v>491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482</v>
      </c>
      <c r="AC115" s="193"/>
      <c r="AD115" s="193"/>
      <c r="AE115" s="167" t="s">
        <v>483</v>
      </c>
      <c r="AF115" s="194"/>
      <c r="AG115" s="194"/>
      <c r="AH115" s="194"/>
      <c r="AI115" s="167">
        <v>149</v>
      </c>
      <c r="AJ115" s="194"/>
      <c r="AK115" s="194"/>
      <c r="AL115" s="194"/>
      <c r="AM115" s="167">
        <v>151</v>
      </c>
      <c r="AN115" s="194"/>
      <c r="AO115" s="194"/>
      <c r="AP115" s="194"/>
      <c r="AQ115" s="167" t="s">
        <v>488</v>
      </c>
      <c r="AR115" s="194"/>
      <c r="AS115" s="194"/>
      <c r="AT115" s="194"/>
      <c r="AU115" s="167" t="s">
        <v>488</v>
      </c>
      <c r="AV115" s="194"/>
      <c r="AW115" s="194"/>
      <c r="AX115" s="195"/>
    </row>
    <row r="116" spans="1:50" ht="48" customHeight="1">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482</v>
      </c>
      <c r="AC116" s="199"/>
      <c r="AD116" s="199"/>
      <c r="AE116" s="167" t="s">
        <v>483</v>
      </c>
      <c r="AF116" s="194"/>
      <c r="AG116" s="194"/>
      <c r="AH116" s="194"/>
      <c r="AI116" s="167" t="s">
        <v>483</v>
      </c>
      <c r="AJ116" s="194"/>
      <c r="AK116" s="194"/>
      <c r="AL116" s="194"/>
      <c r="AM116" s="167">
        <v>155</v>
      </c>
      <c r="AN116" s="194"/>
      <c r="AO116" s="194"/>
      <c r="AP116" s="194"/>
      <c r="AQ116" s="167" t="s">
        <v>488</v>
      </c>
      <c r="AR116" s="194"/>
      <c r="AS116" s="194"/>
      <c r="AT116" s="194"/>
      <c r="AU116" s="167">
        <v>155</v>
      </c>
      <c r="AV116" s="194"/>
      <c r="AW116" s="194"/>
      <c r="AX116" s="195"/>
    </row>
    <row r="117" spans="1:50" ht="18.75" hidden="1" customHeight="1">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5"/>
      <c r="B169" s="840"/>
      <c r="C169" s="150"/>
      <c r="D169" s="840"/>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5"/>
      <c r="B411" s="840"/>
      <c r="C411" s="148" t="s">
        <v>343</v>
      </c>
      <c r="D411" s="839"/>
      <c r="E411" s="172" t="s">
        <v>366</v>
      </c>
      <c r="F411" s="177"/>
      <c r="G411" s="760" t="s">
        <v>362</v>
      </c>
      <c r="H411" s="146"/>
      <c r="I411" s="146"/>
      <c r="J411" s="761" t="s">
        <v>495</v>
      </c>
      <c r="K411" s="762"/>
      <c r="L411" s="762"/>
      <c r="M411" s="762"/>
      <c r="N411" s="762"/>
      <c r="O411" s="762"/>
      <c r="P411" s="762"/>
      <c r="Q411" s="762"/>
      <c r="R411" s="762"/>
      <c r="S411" s="762"/>
      <c r="T411" s="763"/>
      <c r="U411" s="383" t="s">
        <v>496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500</v>
      </c>
      <c r="AF413" s="137"/>
      <c r="AG413" s="138" t="s">
        <v>324</v>
      </c>
      <c r="AH413" s="139"/>
      <c r="AI413" s="133"/>
      <c r="AJ413" s="133"/>
      <c r="AK413" s="133"/>
      <c r="AL413" s="134"/>
      <c r="AM413" s="133"/>
      <c r="AN413" s="133"/>
      <c r="AO413" s="133"/>
      <c r="AP413" s="134"/>
      <c r="AQ413" s="188" t="s">
        <v>500</v>
      </c>
      <c r="AR413" s="137"/>
      <c r="AS413" s="138" t="s">
        <v>324</v>
      </c>
      <c r="AT413" s="139"/>
      <c r="AU413" s="137" t="s">
        <v>500</v>
      </c>
      <c r="AV413" s="137"/>
      <c r="AW413" s="138" t="s">
        <v>310</v>
      </c>
      <c r="AX413" s="189"/>
    </row>
    <row r="414" spans="1:50" ht="22.5" customHeight="1">
      <c r="A414" s="845"/>
      <c r="B414" s="840"/>
      <c r="C414" s="150"/>
      <c r="D414" s="840"/>
      <c r="E414" s="140"/>
      <c r="F414" s="141"/>
      <c r="G414" s="116" t="s">
        <v>496</v>
      </c>
      <c r="H414" s="97"/>
      <c r="I414" s="97"/>
      <c r="J414" s="97"/>
      <c r="K414" s="97"/>
      <c r="L414" s="97"/>
      <c r="M414" s="97"/>
      <c r="N414" s="97"/>
      <c r="O414" s="97"/>
      <c r="P414" s="97"/>
      <c r="Q414" s="97"/>
      <c r="R414" s="97"/>
      <c r="S414" s="97"/>
      <c r="T414" s="97"/>
      <c r="U414" s="97"/>
      <c r="V414" s="97"/>
      <c r="W414" s="97"/>
      <c r="X414" s="117"/>
      <c r="Y414" s="190" t="s">
        <v>14</v>
      </c>
      <c r="Z414" s="191"/>
      <c r="AA414" s="192"/>
      <c r="AB414" s="199" t="s">
        <v>500</v>
      </c>
      <c r="AC414" s="199"/>
      <c r="AD414" s="199"/>
      <c r="AE414" s="257" t="s">
        <v>500</v>
      </c>
      <c r="AF414" s="194"/>
      <c r="AG414" s="194"/>
      <c r="AH414" s="194"/>
      <c r="AI414" s="257" t="s">
        <v>500</v>
      </c>
      <c r="AJ414" s="194"/>
      <c r="AK414" s="194"/>
      <c r="AL414" s="194"/>
      <c r="AM414" s="257" t="s">
        <v>500</v>
      </c>
      <c r="AN414" s="194"/>
      <c r="AO414" s="194"/>
      <c r="AP414" s="258"/>
      <c r="AQ414" s="257" t="s">
        <v>500</v>
      </c>
      <c r="AR414" s="194"/>
      <c r="AS414" s="194"/>
      <c r="AT414" s="258"/>
      <c r="AU414" s="194" t="s">
        <v>500</v>
      </c>
      <c r="AV414" s="194"/>
      <c r="AW414" s="194"/>
      <c r="AX414" s="195"/>
    </row>
    <row r="415" spans="1:50" ht="22.5" customHeight="1">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500</v>
      </c>
      <c r="AC415" s="193"/>
      <c r="AD415" s="193"/>
      <c r="AE415" s="257" t="s">
        <v>500</v>
      </c>
      <c r="AF415" s="194"/>
      <c r="AG415" s="194"/>
      <c r="AH415" s="258"/>
      <c r="AI415" s="257" t="s">
        <v>500</v>
      </c>
      <c r="AJ415" s="194"/>
      <c r="AK415" s="194"/>
      <c r="AL415" s="194"/>
      <c r="AM415" s="257" t="s">
        <v>500</v>
      </c>
      <c r="AN415" s="194"/>
      <c r="AO415" s="194"/>
      <c r="AP415" s="258"/>
      <c r="AQ415" s="257" t="s">
        <v>500</v>
      </c>
      <c r="AR415" s="194"/>
      <c r="AS415" s="194"/>
      <c r="AT415" s="258"/>
      <c r="AU415" s="194" t="s">
        <v>500</v>
      </c>
      <c r="AV415" s="194"/>
      <c r="AW415" s="194"/>
      <c r="AX415" s="195"/>
    </row>
    <row r="416" spans="1:50" ht="22.5" customHeight="1">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500</v>
      </c>
      <c r="AF416" s="194"/>
      <c r="AG416" s="194"/>
      <c r="AH416" s="258"/>
      <c r="AI416" s="257" t="s">
        <v>500</v>
      </c>
      <c r="AJ416" s="194"/>
      <c r="AK416" s="194"/>
      <c r="AL416" s="194"/>
      <c r="AM416" s="257" t="s">
        <v>500</v>
      </c>
      <c r="AN416" s="194"/>
      <c r="AO416" s="194"/>
      <c r="AP416" s="258"/>
      <c r="AQ416" s="257" t="s">
        <v>500</v>
      </c>
      <c r="AR416" s="194"/>
      <c r="AS416" s="194"/>
      <c r="AT416" s="258"/>
      <c r="AU416" s="194" t="s">
        <v>500</v>
      </c>
      <c r="AV416" s="194"/>
      <c r="AW416" s="194"/>
      <c r="AX416" s="195"/>
    </row>
    <row r="417" spans="1:50" ht="18.75" hidden="1" customHeight="1">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500</v>
      </c>
      <c r="AF438" s="137"/>
      <c r="AG438" s="138" t="s">
        <v>324</v>
      </c>
      <c r="AH438" s="139"/>
      <c r="AI438" s="133"/>
      <c r="AJ438" s="133"/>
      <c r="AK438" s="133"/>
      <c r="AL438" s="134"/>
      <c r="AM438" s="133"/>
      <c r="AN438" s="133"/>
      <c r="AO438" s="133"/>
      <c r="AP438" s="134"/>
      <c r="AQ438" s="188" t="s">
        <v>500</v>
      </c>
      <c r="AR438" s="137"/>
      <c r="AS438" s="138" t="s">
        <v>324</v>
      </c>
      <c r="AT438" s="139"/>
      <c r="AU438" s="137" t="s">
        <v>500</v>
      </c>
      <c r="AV438" s="137"/>
      <c r="AW438" s="138" t="s">
        <v>310</v>
      </c>
      <c r="AX438" s="189"/>
    </row>
    <row r="439" spans="1:50" ht="22.5" customHeight="1">
      <c r="A439" s="845"/>
      <c r="B439" s="840"/>
      <c r="C439" s="150"/>
      <c r="D439" s="840"/>
      <c r="E439" s="140"/>
      <c r="F439" s="141"/>
      <c r="G439" s="116" t="s">
        <v>496</v>
      </c>
      <c r="H439" s="97"/>
      <c r="I439" s="97"/>
      <c r="J439" s="97"/>
      <c r="K439" s="97"/>
      <c r="L439" s="97"/>
      <c r="M439" s="97"/>
      <c r="N439" s="97"/>
      <c r="O439" s="97"/>
      <c r="P439" s="97"/>
      <c r="Q439" s="97"/>
      <c r="R439" s="97"/>
      <c r="S439" s="97"/>
      <c r="T439" s="97"/>
      <c r="U439" s="97"/>
      <c r="V439" s="97"/>
      <c r="W439" s="97"/>
      <c r="X439" s="117"/>
      <c r="Y439" s="190" t="s">
        <v>14</v>
      </c>
      <c r="Z439" s="191"/>
      <c r="AA439" s="192"/>
      <c r="AB439" s="199" t="s">
        <v>500</v>
      </c>
      <c r="AC439" s="199"/>
      <c r="AD439" s="199"/>
      <c r="AE439" s="257" t="s">
        <v>500</v>
      </c>
      <c r="AF439" s="194"/>
      <c r="AG439" s="194"/>
      <c r="AH439" s="194"/>
      <c r="AI439" s="257" t="s">
        <v>500</v>
      </c>
      <c r="AJ439" s="194"/>
      <c r="AK439" s="194"/>
      <c r="AL439" s="194"/>
      <c r="AM439" s="257" t="s">
        <v>500</v>
      </c>
      <c r="AN439" s="194"/>
      <c r="AO439" s="194"/>
      <c r="AP439" s="258"/>
      <c r="AQ439" s="257" t="s">
        <v>500</v>
      </c>
      <c r="AR439" s="194"/>
      <c r="AS439" s="194"/>
      <c r="AT439" s="258"/>
      <c r="AU439" s="194" t="s">
        <v>500</v>
      </c>
      <c r="AV439" s="194"/>
      <c r="AW439" s="194"/>
      <c r="AX439" s="195"/>
    </row>
    <row r="440" spans="1:50" ht="22.5" customHeight="1">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500</v>
      </c>
      <c r="AC440" s="193"/>
      <c r="AD440" s="193"/>
      <c r="AE440" s="257" t="s">
        <v>500</v>
      </c>
      <c r="AF440" s="194"/>
      <c r="AG440" s="194"/>
      <c r="AH440" s="258"/>
      <c r="AI440" s="257" t="s">
        <v>500</v>
      </c>
      <c r="AJ440" s="194"/>
      <c r="AK440" s="194"/>
      <c r="AL440" s="194"/>
      <c r="AM440" s="257" t="s">
        <v>500</v>
      </c>
      <c r="AN440" s="194"/>
      <c r="AO440" s="194"/>
      <c r="AP440" s="258"/>
      <c r="AQ440" s="257" t="s">
        <v>500</v>
      </c>
      <c r="AR440" s="194"/>
      <c r="AS440" s="194"/>
      <c r="AT440" s="258"/>
      <c r="AU440" s="194" t="s">
        <v>500</v>
      </c>
      <c r="AV440" s="194"/>
      <c r="AW440" s="194"/>
      <c r="AX440" s="195"/>
    </row>
    <row r="441" spans="1:50" ht="22.5" customHeight="1">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500</v>
      </c>
      <c r="AF441" s="194"/>
      <c r="AG441" s="194"/>
      <c r="AH441" s="258"/>
      <c r="AI441" s="257" t="s">
        <v>500</v>
      </c>
      <c r="AJ441" s="194"/>
      <c r="AK441" s="194"/>
      <c r="AL441" s="194"/>
      <c r="AM441" s="257" t="s">
        <v>500</v>
      </c>
      <c r="AN441" s="194"/>
      <c r="AO441" s="194"/>
      <c r="AP441" s="258"/>
      <c r="AQ441" s="257" t="s">
        <v>500</v>
      </c>
      <c r="AR441" s="194"/>
      <c r="AS441" s="194"/>
      <c r="AT441" s="258"/>
      <c r="AU441" s="194" t="s">
        <v>500</v>
      </c>
      <c r="AV441" s="194"/>
      <c r="AW441" s="194"/>
      <c r="AX441" s="195"/>
    </row>
    <row r="442" spans="1:50" ht="18.75" hidden="1" customHeight="1">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5"/>
      <c r="B463" s="840"/>
      <c r="C463" s="150"/>
      <c r="D463" s="840"/>
      <c r="E463" s="96" t="s">
        <v>496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45.75" customHeight="1">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443</v>
      </c>
      <c r="AE683" s="241"/>
      <c r="AF683" s="241"/>
      <c r="AG683" s="233" t="s">
        <v>461</v>
      </c>
      <c r="AH683" s="234"/>
      <c r="AI683" s="234"/>
      <c r="AJ683" s="234"/>
      <c r="AK683" s="234"/>
      <c r="AL683" s="234"/>
      <c r="AM683" s="234"/>
      <c r="AN683" s="234"/>
      <c r="AO683" s="234"/>
      <c r="AP683" s="234"/>
      <c r="AQ683" s="234"/>
      <c r="AR683" s="234"/>
      <c r="AS683" s="234"/>
      <c r="AT683" s="234"/>
      <c r="AU683" s="234"/>
      <c r="AV683" s="234"/>
      <c r="AW683" s="234"/>
      <c r="AX683" s="235"/>
    </row>
    <row r="684" spans="1:50" ht="56.25" customHeight="1">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443</v>
      </c>
      <c r="AE684" s="130"/>
      <c r="AF684" s="130"/>
      <c r="AG684" s="126" t="s">
        <v>463</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443</v>
      </c>
      <c r="AE685" s="620"/>
      <c r="AF685" s="620"/>
      <c r="AG685" s="434" t="s">
        <v>462</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443</v>
      </c>
      <c r="AE686" s="433"/>
      <c r="AF686" s="433"/>
      <c r="AG686" s="96" t="s">
        <v>471</v>
      </c>
      <c r="AH686" s="97"/>
      <c r="AI686" s="97"/>
      <c r="AJ686" s="97"/>
      <c r="AK686" s="97"/>
      <c r="AL686" s="97"/>
      <c r="AM686" s="97"/>
      <c r="AN686" s="97"/>
      <c r="AO686" s="97"/>
      <c r="AP686" s="97"/>
      <c r="AQ686" s="97"/>
      <c r="AR686" s="97"/>
      <c r="AS686" s="97"/>
      <c r="AT686" s="97"/>
      <c r="AU686" s="97"/>
      <c r="AV686" s="97"/>
      <c r="AW686" s="97"/>
      <c r="AX686" s="98"/>
    </row>
    <row r="687" spans="1:50" ht="72" customHeight="1">
      <c r="A687" s="487"/>
      <c r="B687" s="488"/>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458</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87"/>
      <c r="B688" s="488"/>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459</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460</v>
      </c>
      <c r="AE689" s="406"/>
      <c r="AF689" s="406"/>
      <c r="AG689" s="609" t="s">
        <v>488</v>
      </c>
      <c r="AH689" s="610"/>
      <c r="AI689" s="610"/>
      <c r="AJ689" s="610"/>
      <c r="AK689" s="610"/>
      <c r="AL689" s="610"/>
      <c r="AM689" s="610"/>
      <c r="AN689" s="610"/>
      <c r="AO689" s="610"/>
      <c r="AP689" s="610"/>
      <c r="AQ689" s="610"/>
      <c r="AR689" s="610"/>
      <c r="AS689" s="610"/>
      <c r="AT689" s="610"/>
      <c r="AU689" s="610"/>
      <c r="AV689" s="610"/>
      <c r="AW689" s="610"/>
      <c r="AX689" s="611"/>
    </row>
    <row r="690" spans="1:64" ht="29.25" customHeight="1">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460</v>
      </c>
      <c r="AE691" s="130"/>
      <c r="AF691" s="130"/>
      <c r="AG691" s="126" t="s">
        <v>488</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443</v>
      </c>
      <c r="AE692" s="130"/>
      <c r="AF692" s="130"/>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460</v>
      </c>
      <c r="AE693" s="620"/>
      <c r="AF693" s="620"/>
      <c r="AG693" s="674" t="s">
        <v>488</v>
      </c>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443</v>
      </c>
      <c r="AE694" s="672"/>
      <c r="AF694" s="673"/>
      <c r="AG694" s="666" t="s">
        <v>466</v>
      </c>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64" ht="21" customHeight="1">
      <c r="A695" s="485" t="s">
        <v>45</v>
      </c>
      <c r="B695" s="624"/>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443</v>
      </c>
      <c r="AE695" s="406"/>
      <c r="AF695" s="637"/>
      <c r="AG695" s="609" t="s">
        <v>467</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443</v>
      </c>
      <c r="AE696" s="471"/>
      <c r="AF696" s="471"/>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490</v>
      </c>
      <c r="AH697" s="127"/>
      <c r="AI697" s="127"/>
      <c r="AJ697" s="127"/>
      <c r="AK697" s="127"/>
      <c r="AL697" s="127"/>
      <c r="AM697" s="127"/>
      <c r="AN697" s="127"/>
      <c r="AO697" s="127"/>
      <c r="AP697" s="127"/>
      <c r="AQ697" s="127"/>
      <c r="AR697" s="127"/>
      <c r="AS697" s="127"/>
      <c r="AT697" s="127"/>
      <c r="AU697" s="127"/>
      <c r="AV697" s="127"/>
      <c r="AW697" s="127"/>
      <c r="AX697" s="128"/>
    </row>
    <row r="698" spans="1:64" ht="47.25" customHeight="1">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481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460</v>
      </c>
      <c r="AE699" s="406"/>
      <c r="AF699" s="406"/>
      <c r="AG699" s="96" t="s">
        <v>488</v>
      </c>
      <c r="AH699" s="97"/>
      <c r="AI699" s="97"/>
      <c r="AJ699" s="97"/>
      <c r="AK699" s="97"/>
      <c r="AL699" s="97"/>
      <c r="AM699" s="97"/>
      <c r="AN699" s="97"/>
      <c r="AO699" s="97"/>
      <c r="AP699" s="97"/>
      <c r="AQ699" s="97"/>
      <c r="AR699" s="97"/>
      <c r="AS699" s="97"/>
      <c r="AT699" s="97"/>
      <c r="AU699" s="97"/>
      <c r="AV699" s="97"/>
      <c r="AW699" s="97"/>
      <c r="AX699" s="98"/>
    </row>
    <row r="700" spans="1:64" ht="15.75" customHeight="1">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c r="A701" s="615"/>
      <c r="B701" s="616"/>
      <c r="C701" s="237" t="s">
        <v>488</v>
      </c>
      <c r="D701" s="238"/>
      <c r="E701" s="238"/>
      <c r="F701" s="238"/>
      <c r="G701" s="238"/>
      <c r="H701" s="238"/>
      <c r="I701" s="238"/>
      <c r="J701" s="238"/>
      <c r="K701" s="238"/>
      <c r="L701" s="238"/>
      <c r="M701" s="238"/>
      <c r="N701" s="238"/>
      <c r="O701" s="239"/>
      <c r="P701" s="436" t="s">
        <v>488</v>
      </c>
      <c r="Q701" s="436"/>
      <c r="R701" s="436"/>
      <c r="S701" s="437"/>
      <c r="T701" s="438" t="s">
        <v>488</v>
      </c>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hidden="1" customHeight="1">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hidden="1" customHeight="1">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hidden="1" customHeight="1">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hidden="1" customHeight="1">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5" t="s">
        <v>54</v>
      </c>
      <c r="B706" s="661"/>
      <c r="C706" s="440" t="s">
        <v>60</v>
      </c>
      <c r="D706" s="441"/>
      <c r="E706" s="441"/>
      <c r="F706" s="442"/>
      <c r="G706" s="455" t="s">
        <v>470</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c r="A707" s="662"/>
      <c r="B707" s="663"/>
      <c r="C707" s="450" t="s">
        <v>64</v>
      </c>
      <c r="D707" s="451"/>
      <c r="E707" s="451"/>
      <c r="F707" s="452"/>
      <c r="G707" s="453" t="s">
        <v>469</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45" customHeight="1" thickBot="1">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45" customHeight="1" thickBot="1">
      <c r="A711" s="658" t="s">
        <v>265</v>
      </c>
      <c r="B711" s="659"/>
      <c r="C711" s="659"/>
      <c r="D711" s="659"/>
      <c r="E711" s="660"/>
      <c r="F711" s="602" t="s">
        <v>497</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44.25" customHeight="1" thickBot="1">
      <c r="A713" s="512"/>
      <c r="B713" s="513"/>
      <c r="C713" s="513"/>
      <c r="D713" s="513"/>
      <c r="E713" s="514"/>
      <c r="F713" s="482" t="s">
        <v>499</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43.5" customHeight="1" thickBot="1">
      <c r="A715" s="646" t="s">
        <v>500</v>
      </c>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20.100000000000001" customHeight="1">
      <c r="A717" s="665" t="s">
        <v>388</v>
      </c>
      <c r="B717" s="422"/>
      <c r="C717" s="422"/>
      <c r="D717" s="422"/>
      <c r="E717" s="422"/>
      <c r="F717" s="422"/>
      <c r="G717" s="420">
        <v>102</v>
      </c>
      <c r="H717" s="420"/>
      <c r="I717" s="420"/>
      <c r="J717" s="420"/>
      <c r="K717" s="420"/>
      <c r="L717" s="420"/>
      <c r="M717" s="420"/>
      <c r="N717" s="420"/>
      <c r="O717" s="420"/>
      <c r="P717" s="420"/>
      <c r="Q717" s="422" t="s">
        <v>329</v>
      </c>
      <c r="R717" s="422"/>
      <c r="S717" s="422"/>
      <c r="T717" s="422"/>
      <c r="U717" s="422"/>
      <c r="V717" s="422"/>
      <c r="W717" s="420">
        <v>80</v>
      </c>
      <c r="X717" s="420"/>
      <c r="Y717" s="420"/>
      <c r="Z717" s="420"/>
      <c r="AA717" s="420"/>
      <c r="AB717" s="420"/>
      <c r="AC717" s="420"/>
      <c r="AD717" s="420"/>
      <c r="AE717" s="420"/>
      <c r="AF717" s="420"/>
      <c r="AG717" s="422" t="s">
        <v>330</v>
      </c>
      <c r="AH717" s="422"/>
      <c r="AI717" s="422"/>
      <c r="AJ717" s="422"/>
      <c r="AK717" s="422"/>
      <c r="AL717" s="422"/>
      <c r="AM717" s="420">
        <v>93</v>
      </c>
      <c r="AN717" s="420"/>
      <c r="AO717" s="420"/>
      <c r="AP717" s="420"/>
      <c r="AQ717" s="420"/>
      <c r="AR717" s="420"/>
      <c r="AS717" s="420"/>
      <c r="AT717" s="420"/>
      <c r="AU717" s="420"/>
      <c r="AV717" s="420"/>
      <c r="AW717" s="51"/>
      <c r="AX717" s="52"/>
    </row>
    <row r="718" spans="1:50" ht="20.100000000000001" customHeight="1" thickBot="1">
      <c r="A718" s="502" t="s">
        <v>331</v>
      </c>
      <c r="B718" s="478"/>
      <c r="C718" s="478"/>
      <c r="D718" s="478"/>
      <c r="E718" s="478"/>
      <c r="F718" s="478"/>
      <c r="G718" s="421">
        <v>386</v>
      </c>
      <c r="H718" s="421"/>
      <c r="I718" s="421"/>
      <c r="J718" s="421"/>
      <c r="K718" s="421"/>
      <c r="L718" s="421"/>
      <c r="M718" s="421"/>
      <c r="N718" s="421"/>
      <c r="O718" s="421"/>
      <c r="P718" s="421"/>
      <c r="Q718" s="478" t="s">
        <v>332</v>
      </c>
      <c r="R718" s="478"/>
      <c r="S718" s="478"/>
      <c r="T718" s="478"/>
      <c r="U718" s="478"/>
      <c r="V718" s="478"/>
      <c r="W718" s="588">
        <v>372</v>
      </c>
      <c r="X718" s="588"/>
      <c r="Y718" s="588"/>
      <c r="Z718" s="588"/>
      <c r="AA718" s="588"/>
      <c r="AB718" s="588"/>
      <c r="AC718" s="588"/>
      <c r="AD718" s="588"/>
      <c r="AE718" s="588"/>
      <c r="AF718" s="588"/>
      <c r="AG718" s="478" t="s">
        <v>333</v>
      </c>
      <c r="AH718" s="478"/>
      <c r="AI718" s="478"/>
      <c r="AJ718" s="478"/>
      <c r="AK718" s="478"/>
      <c r="AL718" s="478"/>
      <c r="AM718" s="443">
        <v>389</v>
      </c>
      <c r="AN718" s="443"/>
      <c r="AO718" s="443"/>
      <c r="AP718" s="443"/>
      <c r="AQ718" s="443"/>
      <c r="AR718" s="443"/>
      <c r="AS718" s="443"/>
      <c r="AT718" s="443"/>
      <c r="AU718" s="443"/>
      <c r="AV718" s="443"/>
      <c r="AW718" s="53"/>
      <c r="AX718" s="54"/>
    </row>
    <row r="719" spans="1:50" ht="23.85" customHeight="1">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hidden="1" customHeight="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2" t="s">
        <v>32</v>
      </c>
      <c r="B758" s="473"/>
      <c r="C758" s="473"/>
      <c r="D758" s="473"/>
      <c r="E758" s="473"/>
      <c r="F758" s="474"/>
      <c r="G758" s="462" t="s">
        <v>486</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417</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c r="A760" s="475"/>
      <c r="B760" s="476"/>
      <c r="C760" s="476"/>
      <c r="D760" s="476"/>
      <c r="E760" s="476"/>
      <c r="F760" s="477"/>
      <c r="G760" s="509" t="s">
        <v>476</v>
      </c>
      <c r="H760" s="510"/>
      <c r="I760" s="510"/>
      <c r="J760" s="510"/>
      <c r="K760" s="511"/>
      <c r="L760" s="503" t="s">
        <v>479</v>
      </c>
      <c r="M760" s="504"/>
      <c r="N760" s="504"/>
      <c r="O760" s="504"/>
      <c r="P760" s="504"/>
      <c r="Q760" s="504"/>
      <c r="R760" s="504"/>
      <c r="S760" s="504"/>
      <c r="T760" s="504"/>
      <c r="U760" s="504"/>
      <c r="V760" s="504"/>
      <c r="W760" s="504"/>
      <c r="X760" s="505"/>
      <c r="Y760" s="465">
        <v>29</v>
      </c>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c r="A761" s="475"/>
      <c r="B761" s="476"/>
      <c r="C761" s="476"/>
      <c r="D761" s="476"/>
      <c r="E761" s="476"/>
      <c r="F761" s="477"/>
      <c r="G761" s="413" t="s">
        <v>477</v>
      </c>
      <c r="H761" s="414"/>
      <c r="I761" s="414"/>
      <c r="J761" s="414"/>
      <c r="K761" s="415"/>
      <c r="L761" s="407" t="s">
        <v>478</v>
      </c>
      <c r="M761" s="408"/>
      <c r="N761" s="408"/>
      <c r="O761" s="408"/>
      <c r="P761" s="408"/>
      <c r="Q761" s="408"/>
      <c r="R761" s="408"/>
      <c r="S761" s="408"/>
      <c r="T761" s="408"/>
      <c r="U761" s="408"/>
      <c r="V761" s="408"/>
      <c r="W761" s="408"/>
      <c r="X761" s="409"/>
      <c r="Y761" s="410">
        <v>2</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31</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c r="A771" s="475"/>
      <c r="B771" s="476"/>
      <c r="C771" s="476"/>
      <c r="D771" s="476"/>
      <c r="E771" s="476"/>
      <c r="F771" s="477"/>
      <c r="G771" s="462" t="s">
        <v>419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418</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c r="A784" s="475"/>
      <c r="B784" s="476"/>
      <c r="C784" s="476"/>
      <c r="D784" s="476"/>
      <c r="E784" s="476"/>
      <c r="F784" s="477"/>
      <c r="G784" s="462" t="s">
        <v>420</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421</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2.25" customHeight="1">
      <c r="A816" s="223">
        <v>1</v>
      </c>
      <c r="B816" s="223">
        <v>1</v>
      </c>
      <c r="C816" s="224" t="s">
        <v>472</v>
      </c>
      <c r="D816" s="203"/>
      <c r="E816" s="203"/>
      <c r="F816" s="203"/>
      <c r="G816" s="203"/>
      <c r="H816" s="203"/>
      <c r="I816" s="203"/>
      <c r="J816" s="204">
        <v>7010001002129</v>
      </c>
      <c r="K816" s="205"/>
      <c r="L816" s="205"/>
      <c r="M816" s="205"/>
      <c r="N816" s="205"/>
      <c r="O816" s="205"/>
      <c r="P816" s="847" t="s">
        <v>474</v>
      </c>
      <c r="Q816" s="206"/>
      <c r="R816" s="206"/>
      <c r="S816" s="206"/>
      <c r="T816" s="206"/>
      <c r="U816" s="206"/>
      <c r="V816" s="206"/>
      <c r="W816" s="206"/>
      <c r="X816" s="206"/>
      <c r="Y816" s="207">
        <v>18</v>
      </c>
      <c r="Z816" s="208"/>
      <c r="AA816" s="208"/>
      <c r="AB816" s="209"/>
      <c r="AC816" s="210" t="s">
        <v>475</v>
      </c>
      <c r="AD816" s="210"/>
      <c r="AE816" s="210"/>
      <c r="AF816" s="210"/>
      <c r="AG816" s="210"/>
      <c r="AH816" s="211">
        <v>1</v>
      </c>
      <c r="AI816" s="212"/>
      <c r="AJ816" s="212"/>
      <c r="AK816" s="212"/>
      <c r="AL816" s="213">
        <v>91.63</v>
      </c>
      <c r="AM816" s="214"/>
      <c r="AN816" s="214"/>
      <c r="AO816" s="215"/>
      <c r="AP816" s="216"/>
      <c r="AQ816" s="216"/>
      <c r="AR816" s="216"/>
      <c r="AS816" s="216"/>
      <c r="AT816" s="216"/>
      <c r="AU816" s="216"/>
      <c r="AV816" s="216"/>
      <c r="AW816" s="216"/>
      <c r="AX816" s="216"/>
    </row>
    <row r="817" spans="1:50" ht="54.75" customHeight="1">
      <c r="A817" s="223">
        <v>2</v>
      </c>
      <c r="B817" s="223">
        <v>1</v>
      </c>
      <c r="C817" s="224" t="s">
        <v>472</v>
      </c>
      <c r="D817" s="203"/>
      <c r="E817" s="203"/>
      <c r="F817" s="203"/>
      <c r="G817" s="203"/>
      <c r="H817" s="203"/>
      <c r="I817" s="203"/>
      <c r="J817" s="204">
        <v>7010001002129</v>
      </c>
      <c r="K817" s="205"/>
      <c r="L817" s="205"/>
      <c r="M817" s="205"/>
      <c r="N817" s="205"/>
      <c r="O817" s="205"/>
      <c r="P817" s="847" t="s">
        <v>473</v>
      </c>
      <c r="Q817" s="206"/>
      <c r="R817" s="206"/>
      <c r="S817" s="206"/>
      <c r="T817" s="206"/>
      <c r="U817" s="206"/>
      <c r="V817" s="206"/>
      <c r="W817" s="206"/>
      <c r="X817" s="206"/>
      <c r="Y817" s="207">
        <v>12</v>
      </c>
      <c r="Z817" s="208"/>
      <c r="AA817" s="208"/>
      <c r="AB817" s="209"/>
      <c r="AC817" s="210" t="s">
        <v>475</v>
      </c>
      <c r="AD817" s="210"/>
      <c r="AE817" s="210"/>
      <c r="AF817" s="210"/>
      <c r="AG817" s="210"/>
      <c r="AH817" s="211">
        <v>3</v>
      </c>
      <c r="AI817" s="212"/>
      <c r="AJ817" s="212"/>
      <c r="AK817" s="212"/>
      <c r="AL817" s="213">
        <v>67.400000000000006</v>
      </c>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c r="A1081" s="223">
        <v>1</v>
      </c>
      <c r="B1081" s="223">
        <v>1</v>
      </c>
      <c r="C1081" s="221"/>
      <c r="D1081" s="221"/>
      <c r="E1081" s="92" t="s">
        <v>496</v>
      </c>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P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AE116 AI115 AM115:AM116 AQ115:AQ116 AU115:AU116">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76200</xdr:colOff>
                    <xdr:row>51</xdr:row>
                    <xdr:rowOff>38100</xdr:rowOff>
                  </from>
                  <to>
                    <xdr:col>49</xdr:col>
                    <xdr:colOff>390525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47625</xdr:colOff>
                    <xdr:row>809</xdr:row>
                    <xdr:rowOff>76200</xdr:rowOff>
                  </from>
                  <to>
                    <xdr:col>47</xdr:col>
                    <xdr:colOff>180975</xdr:colOff>
                    <xdr:row>809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43</xdr:col>
                    <xdr:colOff>219075</xdr:colOff>
                    <xdr:row>1076</xdr:row>
                    <xdr:rowOff>66675</xdr:rowOff>
                  </from>
                  <to>
                    <xdr:col>49</xdr:col>
                    <xdr:colOff>314325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2016-07-05T08:42:57Z</cp:lastPrinted>
  <dcterms:created xsi:type="dcterms:W3CDTF">2012-03-13T00:50:25Z</dcterms:created>
  <dcterms:modified xsi:type="dcterms:W3CDTF">2020-11-17T05:48:26Z</dcterms:modified>
</cp:coreProperties>
</file>