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行政事業レビュー（修正等対応））\【修正レビューシート提出先】\R1年度\"/>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<sst xmlns="http://schemas.openxmlformats.org/spreadsheetml/2006/main" count="2170" uniqueCount="558">
  <si>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</si>
  <si>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</si>
  <si>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</si>
  <si>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</si>
  <si>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</si>
  <si>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</si>
  <si>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</si>
  <si>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</si>
  <si>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</si>
  <si>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</si>
  <si>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</si>
  <si>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</si>
  <si>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</si>
  <si>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</si>
  <si>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</si>
  <si>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</si>
  <si>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</si>
  <si>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</si>
  <si>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</si>
  <si>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</si>
  <si>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</si>
  <si>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</si>
  <si>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</si>
  <si>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</si>
  <si>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</si>
  <si>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</si>
  <si>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</si>
  <si>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</si>
  <si>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</si>
  <si>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</si>
  <si>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</si>
  <si>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</si>
  <si>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</si>
  <si>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</si>
  <si>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</si>
  <si>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</si>
  <si>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</si>
  <si>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</si>
  <si>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</si>
  <si>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</si>
  <si>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</si>
  <si>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</si>
  <si>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</si>
  <si>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</si>
  <si>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</si>
  <si>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</si>
  <si>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</si>
  <si>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</si>
  <si>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</si>
  <si>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</si>
  <si>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</si>
  <si>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</si>
  <si>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</si>
  <si>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</si>
  <si>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</si>
  <si>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</si>
  <si>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</si>
  <si>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</si>
  <si>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</si>
  <si>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</si>
  <si>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</si>
  <si>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</si>
  <si>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</si>
  <si>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</si>
  <si>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</si>
  <si>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</si>
  <si>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</si>
  <si>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</si>
  <si>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</si>
  <si>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</si>
  <si>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</si>
  <si>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</si>
  <si>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</si>
  <si>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</si>
  <si>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</si>
  <si>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</si>
  <si>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</si>
  <si>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</si>
  <si>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</si>
  <si>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</si>
  <si>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</si>
  <si>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</si>
  <si>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</si>
  <si>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</si>
  <si>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</si>
  <si>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</si>
  <si>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</si>
  <si>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</si>
  <si>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</si>
  <si>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</si>
  <si>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</si>
  <si>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</si>
  <si>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</si>
  <si>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</si>
  <si>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</si>
  <si>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</si>
  <si>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</si>
  <si>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</si>
  <si>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</si>
  <si>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</si>
  <si>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</si>
  <si>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</si>
  <si>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</si>
  <si>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</si>
  <si>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</si>
  <si>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</si>
  <si>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</si>
  <si>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</si>
  <si>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</si>
  <si>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</si>
  <si>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</si>
  <si>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</si>
  <si>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</si>
  <si>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</si>
  <si>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</si>
  <si>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</si>
  <si>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</si>
  <si>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</si>
  <si>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</si>
  <si>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</si>
  <si>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</si>
  <si>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</si>
  <si>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</si>
  <si>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</si>
  <si>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</si>
  <si>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</si>
  <si>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</si>
  <si>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</si>
  <si>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</si>
  <si>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</si>
  <si>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</si>
  <si>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</si>
  <si>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</si>
  <si>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</si>
  <si>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</si>
  <si>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</si>
  <si>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</si>
  <si>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</si>
  <si>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</si>
  <si>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</si>
  <si>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</si>
  <si>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</si>
  <si>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</si>
  <si>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</si>
  <si>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</si>
  <si>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</si>
  <si>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</si>
  <si>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</si>
  <si>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</si>
  <si>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</si>
  <si>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</si>
  <si>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</si>
  <si>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</si>
  <si>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</si>
  <si>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</si>
  <si>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</si>
  <si>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</si>
  <si>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</si>
  <si>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</si>
  <si>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</si>
  <si>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</si>
  <si>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</si>
  <si>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</si>
  <si>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</si>
  <si>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</si>
  <si>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</si>
  <si>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</si>
  <si>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</si>
  <si>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</si>
  <si>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</si>
  <si>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</si>
  <si>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</si>
  <si>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</si>
  <si>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</si>
  <si>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</si>
  <si>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</si>
  <si>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</si>
  <si>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</si>
  <si>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</si>
  <si>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</si>
  <si>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</si>
  <si>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</si>
  <si>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</si>
  <si>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</si>
  <si>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</si>
  <si>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</si>
  <si>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</si>
  <si>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</si>
  <si>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</si>
  <si>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</si>
  <si>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</si>
  <si>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</si>
  <si>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</si>
  <si>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</si>
  <si>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</si>
  <si>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</si>
  <si>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</si>
  <si>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</si>
  <si>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</si>
  <si>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</si>
  <si>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</si>
  <si>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</si>
  <si>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</si>
  <si>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</si>
  <si>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</si>
  <si>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</si>
  <si>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</si>
  <si>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</si>
  <si>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</si>
  <si>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</si>
  <si>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</si>
  <si>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</si>
  <si>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</si>
  <si>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</si>
  <si>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</si>
  <si>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</si>
  <si>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</si>
  <si>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</si>
  <si>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</si>
  <si>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</si>
  <si>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</si>
  <si>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</si>
  <si>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</si>
  <si>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</si>
  <si>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</si>
  <si>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</si>
  <si>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</si>
  <si>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</si>
  <si>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</si>
  <si>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</si>
  <si>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</si>
  <si>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</si>
  <si>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</si>
  <si>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</si>
  <si>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</si>
  <si>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</si>
  <si>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</si>
  <si>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</si>
  <si>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</si>
  <si>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</si>
  <si>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</si>
  <si>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</si>
  <si>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</si>
  <si>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</si>
  <si>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</si>
  <si>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</si>
  <si>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</si>
  <si>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</si>
  <si>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</si>
  <si>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</si>
  <si>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</si>
  <si>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</si>
  <si>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</si>
  <si>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</si>
  <si>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</si>
  <si>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</si>
  <si>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</si>
  <si>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</si>
  <si>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</si>
  <si>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</si>
  <si>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</si>
  <si>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</si>
  <si>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</si>
  <si>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</si>
  <si>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</si>
  <si>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</si>
  <si>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</si>
  <si>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</si>
  <si>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</si>
  <si>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</si>
  <si>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</si>
  <si>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</si>
  <si>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</si>
  <si>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</si>
  <si>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</si>
  <si>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</si>
  <si>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</si>
  <si>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</si>
  <si>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</si>
  <si>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</si>
  <si>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</si>
  <si>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</si>
  <si>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</si>
  <si>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</si>
  <si>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</si>
  <si>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</si>
  <si>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</si>
  <si>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</si>
  <si>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</si>
  <si>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</si>
  <si>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</si>
  <si>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</si>
  <si>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</si>
  <si>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</si>
  <si>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</si>
  <si>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</si>
  <si>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</si>
  <si>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</si>
  <si>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</si>
  <si>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</si>
  <si>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</si>
  <si>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</si>
  <si>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</si>
  <si>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</si>
  <si>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</si>
  <si>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</si>
  <si>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</si>
  <si>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</si>
  <si>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</si>
  <si>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</si>
  <si>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</si>
  <si>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</si>
  <si>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</si>
  <si>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</si>
  <si>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</si>
  <si>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</si>
  <si>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</si>
  <si>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</si>
  <si>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</si>
  <si>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</si>
  <si>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</si>
  <si>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</si>
  <si>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</si>
  <si>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</si>
  <si>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</si>
  <si>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</si>
  <si>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</si>
  <si>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</si>
  <si>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</si>
  <si>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</si>
  <si>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</si>
  <si>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</si>
  <si>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</si>
  <si>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</si>
  <si>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</si>
  <si>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</si>
  <si>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</si>
  <si>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</si>
  <si>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</si>
  <si>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</si>
  <si>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</si>
  <si>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</si>
  <si>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</si>
  <si>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</si>
  <si>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</si>
  <si>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</si>
  <si>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</si>
  <si>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</si>
  <si>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</si>
  <si>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</si>
  <si>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</si>
  <si>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</si>
  <si>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</si>
  <si>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</si>
  <si>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</si>
  <si>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</si>
  <si>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</si>
  <si>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</si>
  <si>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</si>
  <si>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</si>
  <si>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</si>
  <si>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</si>
  <si>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</si>
  <si>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</si>
  <si>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</si>
  <si>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</si>
  <si>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</si>
  <si>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</si>
  <si>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</si>
  <si>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</si>
  <si>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</si>
  <si>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</si>
  <si>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</si>
  <si>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</si>
  <si>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</si>
  <si>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</si>
  <si>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</si>
  <si>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</si>
  <si>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</si>
  <si>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</si>
  <si>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</si>
  <si>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</si>
  <si>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</si>
  <si>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</si>
  <si>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</si>
  <si>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</si>
  <si>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</si>
  <si>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</si>
  <si>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</si>
  <si>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</si>
  <si>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</si>
  <si>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</si>
  <si>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</si>
  <si>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</si>
  <si>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</si>
  <si>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</si>
  <si>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</si>
  <si>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</si>
  <si>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</si>
  <si>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</si>
  <si>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</si>
  <si>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</si>
  <si>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</si>
  <si>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</si>
  <si>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</si>
  <si>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</si>
  <si>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</si>
  <si>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</si>
  <si>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</si>
  <si>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</si>
  <si>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</si>
  <si>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</si>
  <si>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</si>
  <si>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</si>
  <si>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</si>
  <si>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</si>
  <si>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</si>
  <si>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</si>
  <si>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</si>
  <si>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</si>
  <si>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</si>
  <si>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</si>
  <si>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</si>
  <si>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</si>
  <si>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</si>
  <si>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</si>
  <si>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</si>
  <si>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</si>
  <si>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</si>
  <si>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</si>
  <si>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</si>
  <si>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</si>
  <si>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</si>
  <si>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</si>
  <si>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</si>
  <si>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</si>
  <si>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</si>
  <si>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</si>
  <si>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</si>
  <si>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</si>
  <si>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</si>
  <si>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</si>
  <si>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</si>
  <si>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</si>
  <si>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</si>
  <si>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</si>
  <si>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</si>
  <si>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</si>
  <si>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</si>
  <si>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</si>
  <si>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</si>
  <si>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</si>
  <si>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</si>
  <si>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</si>
  <si>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</si>
  <si>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</si>
  <si>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</si>
  <si>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</si>
  <si>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</si>
  <si>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</si>
  <si>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</si>
  <si>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</si>
  <si>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</si>
  <si>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</si>
  <si>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</si>
  <si>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</si>
  <si>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</si>
  <si>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</si>
  <si>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</si>
  <si>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</si>
  <si>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</si>
  <si>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</si>
  <si>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</si>
  <si>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</si>
  <si>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</si>
  <si>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</si>
  <si>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</si>
  <si>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</si>
  <si>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</si>
  <si>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</si>
  <si>
    <t>-</t>
    <phoneticPr fontId="5"/>
  </si>
  <si>
    <t>国土交通省</t>
  </si>
  <si>
    <t>鉄道局</t>
    <rPh sb="0" eb="2">
      <t>テツドウ</t>
    </rPh>
    <rPh sb="2" eb="3">
      <t>キョク</t>
    </rPh>
    <phoneticPr fontId="5"/>
  </si>
  <si>
    <t>都市鉄道路線整備区間の1日当たりの平均輸送人員</t>
  </si>
  <si>
    <t>・鉄道統計年報（鉄道局ホームページ）
・鉄道事業等報告規則に基づく鉄道事業実績報告書</t>
    <phoneticPr fontId="5"/>
  </si>
  <si>
    <t>形成計画事業について、事後評価時の輸送人員が事業完了時の輸送人員に比べ増加した事業数を累計で１２とする</t>
  </si>
  <si>
    <t>事後評価時の輸送人員が事業完了時の輸送人員に比べ増加した事業数の累計</t>
    <rPh sb="32" eb="34">
      <t>ルイケイ</t>
    </rPh>
    <phoneticPr fontId="5"/>
  </si>
  <si>
    <t>千人</t>
    <rPh sb="0" eb="2">
      <t>センニン</t>
    </rPh>
    <phoneticPr fontId="5"/>
  </si>
  <si>
    <t>事業数</t>
    <rPh sb="0" eb="2">
      <t>ジギョウ</t>
    </rPh>
    <rPh sb="2" eb="3">
      <t>スウ</t>
    </rPh>
    <phoneticPr fontId="5"/>
  </si>
  <si>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</si>
  <si>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</si>
  <si>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</si>
  <si>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</si>
  <si>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幹線鉄道等活性化事業の実施箇所数</t>
    <phoneticPr fontId="5"/>
  </si>
  <si>
    <t>個所</t>
    <rPh sb="0" eb="2">
      <t>カショ</t>
    </rPh>
    <phoneticPr fontId="5"/>
  </si>
  <si>
    <t>執行額／事業実施箇所数　　　　　　　　　　</t>
    <phoneticPr fontId="5"/>
  </si>
  <si>
    <t>百万円</t>
  </si>
  <si>
    <t>執行額／
箇所数</t>
    <phoneticPr fontId="5"/>
  </si>
  <si>
    <t>８　都市・地域交通等の快適性、利便性の向上</t>
    <phoneticPr fontId="5"/>
  </si>
  <si>
    <t>２６　鉄道網を充実・活性化させる</t>
    <phoneticPr fontId="5"/>
  </si>
  <si>
    <t>本事業により実施される旅客線化等の内容は、鉄道網の充実・活性化のための施策に資することになる。</t>
    <phoneticPr fontId="5"/>
  </si>
  <si>
    <t>-</t>
    <phoneticPr fontId="5"/>
  </si>
  <si>
    <t>公共交通として鉄道が果たす役割の増す中、通勤・通学混雑の緩和等を図る本事業の目的は国民や社会のニーズに適している。</t>
  </si>
  <si>
    <t>事業者のみでは進まない事業に対して、国、地方公共団体で協調して補助を行っている。</t>
  </si>
  <si>
    <t>鉄道網・沿線地域の活性化、国民の通勤・通学の混雑の緩和、モーダルシフトの推進等に資する事業であり、優先度は高い。</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</si>
  <si>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</si>
  <si>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</si>
  <si>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</si>
  <si>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</si>
  <si>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利用促進の取組をあわせて実施することを要件とするなど、より効率的に事業目的を達成するための工夫を行っている。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</si>
  <si>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</si>
  <si>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</si>
  <si>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</si>
  <si>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</si>
  <si>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</si>
  <si>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</si>
  <si>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</si>
  <si>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</si>
  <si>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</si>
  <si>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279</t>
    <phoneticPr fontId="5"/>
  </si>
  <si>
    <t>A.独立行政法人鉄道建設・運輸施設整備支援機構</t>
    <phoneticPr fontId="5"/>
  </si>
  <si>
    <t>B.大阪外環状鉄道（株）</t>
    <phoneticPr fontId="5"/>
  </si>
  <si>
    <t>土木費</t>
    <rPh sb="0" eb="2">
      <t>ドボク</t>
    </rPh>
    <rPh sb="2" eb="3">
      <t>ヒ</t>
    </rPh>
    <phoneticPr fontId="5"/>
  </si>
  <si>
    <t>土木工事施工費等</t>
    <rPh sb="0" eb="2">
      <t>ドボク</t>
    </rPh>
    <rPh sb="2" eb="4">
      <t>コウジ</t>
    </rPh>
    <rPh sb="4" eb="6">
      <t>セコウ</t>
    </rPh>
    <rPh sb="6" eb="7">
      <t>ヒ</t>
    </rPh>
    <rPh sb="7" eb="8">
      <t>トウ</t>
    </rPh>
    <phoneticPr fontId="5"/>
  </si>
  <si>
    <t>線路設備費</t>
    <rPh sb="0" eb="2">
      <t>センロ</t>
    </rPh>
    <rPh sb="2" eb="4">
      <t>セツビ</t>
    </rPh>
    <rPh sb="4" eb="5">
      <t>ヒ</t>
    </rPh>
    <phoneticPr fontId="5"/>
  </si>
  <si>
    <t>軌道工事施工費等</t>
    <rPh sb="0" eb="2">
      <t>キドウ</t>
    </rPh>
    <rPh sb="2" eb="4">
      <t>コウジ</t>
    </rPh>
    <rPh sb="4" eb="6">
      <t>セコウ</t>
    </rPh>
    <rPh sb="6" eb="7">
      <t>ヒ</t>
    </rPh>
    <rPh sb="7" eb="8">
      <t>トウ</t>
    </rPh>
    <phoneticPr fontId="5"/>
  </si>
  <si>
    <t>開業設備費</t>
    <rPh sb="0" eb="2">
      <t>カイギョウ</t>
    </rPh>
    <rPh sb="2" eb="4">
      <t>セツビ</t>
    </rPh>
    <rPh sb="4" eb="5">
      <t>ヒ</t>
    </rPh>
    <phoneticPr fontId="5"/>
  </si>
  <si>
    <t>電気設備工事施工費等</t>
    <rPh sb="0" eb="2">
      <t>デンキ</t>
    </rPh>
    <rPh sb="2" eb="4">
      <t>セツビ</t>
    </rPh>
    <rPh sb="4" eb="6">
      <t>コウジ</t>
    </rPh>
    <rPh sb="6" eb="8">
      <t>セコウ</t>
    </rPh>
    <rPh sb="8" eb="9">
      <t>ヒ</t>
    </rPh>
    <rPh sb="9" eb="10">
      <t>トウ</t>
    </rPh>
    <phoneticPr fontId="5"/>
  </si>
  <si>
    <t>用地費</t>
    <rPh sb="0" eb="3">
      <t>ヨウチヒ</t>
    </rPh>
    <phoneticPr fontId="5"/>
  </si>
  <si>
    <t>用地買収費等</t>
    <rPh sb="0" eb="2">
      <t>ヨウチ</t>
    </rPh>
    <rPh sb="2" eb="4">
      <t>バイシュウ</t>
    </rPh>
    <rPh sb="4" eb="5">
      <t>ヒ</t>
    </rPh>
    <rPh sb="5" eb="6">
      <t>トウ</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</si>
  <si>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</si>
  <si>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</si>
  <si>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</si>
  <si>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大阪外環状鉄道（株）</t>
    <rPh sb="8" eb="9">
      <t>カブ</t>
    </rPh>
    <phoneticPr fontId="5"/>
  </si>
  <si>
    <t>貨物線の旅客線化に係る施設整備等</t>
    <phoneticPr fontId="5"/>
  </si>
  <si>
    <t>三陸鉄道（株）</t>
    <rPh sb="0" eb="2">
      <t>サンリク</t>
    </rPh>
    <rPh sb="2" eb="4">
      <t>テツドウ</t>
    </rPh>
    <rPh sb="5" eb="6">
      <t>カブ</t>
    </rPh>
    <phoneticPr fontId="5"/>
  </si>
  <si>
    <t>地域公共交通の活性化及び再生に係る施設整備等</t>
    <phoneticPr fontId="5"/>
  </si>
  <si>
    <t>あいの風とやま鉄道（株）</t>
    <rPh sb="3" eb="4">
      <t>カゼ</t>
    </rPh>
    <rPh sb="7" eb="9">
      <t>テツドウ</t>
    </rPh>
    <rPh sb="10" eb="11">
      <t>カブ</t>
    </rPh>
    <phoneticPr fontId="5"/>
  </si>
  <si>
    <t>高松市総合都市交通推進協議会</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</si>
  <si>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</si>
  <si>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</si>
  <si>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鉄道関係公共事業の評価結果（鉄道局ホームページ）
http://www.mlit.go.jp/tetudo/tetudo_fr1_000003.html</t>
    <phoneticPr fontId="5"/>
  </si>
  <si>
    <t>-</t>
    <phoneticPr fontId="5"/>
  </si>
  <si>
    <t>課長　吉田　昭二</t>
    <phoneticPr fontId="5"/>
  </si>
  <si>
    <t>幹線鉄道の高速化、貨物鉄道の旅客線化、貨物列車の輸送力増強のために必要な施設整備事業に要する費用の一部を国が助成することで、通勤・通学混雑の緩和、環境負荷低減に資するモーダルシフトの促進等を図る。</t>
    <phoneticPr fontId="5"/>
  </si>
  <si>
    <t>C.</t>
    <phoneticPr fontId="5"/>
  </si>
  <si>
    <t>幹線鉄道等活性化事業（旅客線化等）</t>
    <rPh sb="11" eb="15">
      <t>リョカクセンカ</t>
    </rPh>
    <rPh sb="15" eb="16">
      <t>トウ</t>
    </rPh>
    <phoneticPr fontId="5"/>
  </si>
  <si>
    <t>966/1</t>
    <phoneticPr fontId="5"/>
  </si>
  <si>
    <t>1,368/1</t>
    <phoneticPr fontId="5"/>
  </si>
  <si>
    <t>1,333/1</t>
    <phoneticPr fontId="5"/>
  </si>
  <si>
    <t>247/1</t>
    <phoneticPr fontId="5"/>
  </si>
  <si>
    <t>民鉄等では整備困難な貨物線の旅客線化について、地方公共団体の補助の範囲内で国も補助をしており、効果的な事業実施となっている。</t>
    <rPh sb="0" eb="2">
      <t>ミンテツ</t>
    </rPh>
    <rPh sb="2" eb="3">
      <t>トウ</t>
    </rPh>
    <rPh sb="5" eb="7">
      <t>セイビ</t>
    </rPh>
    <rPh sb="7" eb="9">
      <t>コンナン</t>
    </rPh>
    <rPh sb="10" eb="12">
      <t>カモツ</t>
    </rPh>
    <rPh sb="12" eb="13">
      <t>セン</t>
    </rPh>
    <rPh sb="14" eb="18">
      <t>リョカクセンカ</t>
    </rPh>
    <rPh sb="23" eb="25">
      <t>チホウ</t>
    </rPh>
    <rPh sb="25" eb="27">
      <t>コウキョウ</t>
    </rPh>
    <rPh sb="27" eb="29">
      <t>ダンタイ</t>
    </rPh>
    <rPh sb="30" eb="32">
      <t>ホジョ</t>
    </rPh>
    <rPh sb="33" eb="35">
      <t>ハンイ</t>
    </rPh>
    <rPh sb="35" eb="36">
      <t>ナイ</t>
    </rPh>
    <rPh sb="37" eb="38">
      <t>クニ</t>
    </rPh>
    <rPh sb="39" eb="41">
      <t>ホジョ</t>
    </rPh>
    <rPh sb="47" eb="50">
      <t>コウカテキ</t>
    </rPh>
    <rPh sb="51" eb="53">
      <t>ジギョウ</t>
    </rPh>
    <rPh sb="53" eb="55">
      <t>ジッシ</t>
    </rPh>
    <phoneticPr fontId="5"/>
  </si>
  <si>
    <t>事業による施設施設整備によって、鉄道による輸送人員の創出に寄与しており、成果目標に見合ったものとなっている。</t>
    <rPh sb="0" eb="2">
      <t>ジギョウ</t>
    </rPh>
    <rPh sb="5" eb="7">
      <t>シセツ</t>
    </rPh>
    <rPh sb="7" eb="9">
      <t>シセツ</t>
    </rPh>
    <rPh sb="9" eb="11">
      <t>セイビ</t>
    </rPh>
    <rPh sb="16" eb="18">
      <t>テツドウ</t>
    </rPh>
    <rPh sb="21" eb="23">
      <t>ユソウ</t>
    </rPh>
    <rPh sb="23" eb="25">
      <t>ジンイン</t>
    </rPh>
    <rPh sb="26" eb="28">
      <t>ソウシュツ</t>
    </rPh>
    <rPh sb="29" eb="31">
      <t>キヨ</t>
    </rPh>
    <rPh sb="36" eb="38">
      <t>セイカ</t>
    </rPh>
    <rPh sb="38" eb="40">
      <t>モクヒョウ</t>
    </rPh>
    <rPh sb="41" eb="43">
      <t>ミア</t>
    </rPh>
    <phoneticPr fontId="5"/>
  </si>
  <si>
    <t>豪雨災害や台風により、工事に不測の日数を要したこと等によるもの。</t>
    <rPh sb="0" eb="2">
      <t>ゴウウ</t>
    </rPh>
    <rPh sb="2" eb="4">
      <t>サイガイ</t>
    </rPh>
    <rPh sb="5" eb="7">
      <t>タイフウ</t>
    </rPh>
    <rPh sb="11" eb="13">
      <t>コウジ</t>
    </rPh>
    <rPh sb="14" eb="16">
      <t>フソク</t>
    </rPh>
    <rPh sb="17" eb="19">
      <t>ニッスウ</t>
    </rPh>
    <rPh sb="20" eb="21">
      <t>ヨウ</t>
    </rPh>
    <rPh sb="25" eb="26">
      <t>トウ</t>
    </rPh>
    <phoneticPr fontId="5"/>
  </si>
  <si>
    <t>都市鉄道路線整備区間の利用者数を平成42年度に312千人とする</t>
    <phoneticPr fontId="5"/>
  </si>
  <si>
    <t>幹線鉄道等活性化事業費補助（旅客線化等）</t>
    <rPh sb="14" eb="18">
      <t>リョカクセンカ</t>
    </rPh>
    <rPh sb="18" eb="19">
      <t>トウ</t>
    </rPh>
    <phoneticPr fontId="5"/>
  </si>
  <si>
    <t>都市鉄道政策課</t>
    <rPh sb="0" eb="2">
      <t>トシ</t>
    </rPh>
    <rPh sb="2" eb="4">
      <t>テツドウ</t>
    </rPh>
    <rPh sb="4" eb="7">
      <t>セイサクカ</t>
    </rPh>
    <phoneticPr fontId="5"/>
  </si>
  <si>
    <t>【補助対象者】地方公共団体の出資に係る鉄道施設の整備・保有を目的とする法人
【補　 助 　率】〔高速化、旅客線化、貨物拠点整備、乗継円滑化〕補助対象経費の２／１０以内
                  　〔まちづくり連携高速化工事〕補助対象経費の１／３以内
　　　　　　　　　〔鉄道貨物輸送力増強〕補助対象経費の３／１０以内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</si>
</sst>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41275</xdr:colOff>
      <xdr:row>740</xdr:row>
      <xdr:rowOff>166684</xdr:rowOff>
    </xdr:from>
    <xdr:to>
      <xdr:col>34</xdr:col>
      <xdr:colOff>102245</xdr:colOff>
      <xdr:row>743</xdr:row>
      <xdr:rowOff>48159</xdr:rowOff>
    </xdr:to>
    <xdr:sp macro="" textlink="">
      <xdr:nvSpPr>
        <xdr:cNvPr id="3" name="正方形/長方形 2"/>
        <xdr:cNvSpPr/>
      </xdr:nvSpPr>
      <xdr:spPr>
        <a:xfrm>
          <a:off x="4232275" y="43957872"/>
          <a:ext cx="2346970" cy="953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１，３３３百万円</a:t>
          </a:r>
        </a:p>
      </xdr:txBody>
    </xdr:sp>
    <xdr:clientData/>
  </xdr:twoCellAnchor>
  <xdr:twoCellAnchor>
    <xdr:from>
      <xdr:col>10</xdr:col>
      <xdr:colOff>79375</xdr:colOff>
      <xdr:row>743</xdr:row>
      <xdr:rowOff>176209</xdr:rowOff>
    </xdr:from>
    <xdr:to>
      <xdr:col>47</xdr:col>
      <xdr:colOff>100694</xdr:colOff>
      <xdr:row>745</xdr:row>
      <xdr:rowOff>306003</xdr:rowOff>
    </xdr:to>
    <xdr:sp macro="" textlink="">
      <xdr:nvSpPr>
        <xdr:cNvPr id="4" name="大かっこ 3"/>
        <xdr:cNvSpPr/>
      </xdr:nvSpPr>
      <xdr:spPr>
        <a:xfrm>
          <a:off x="1984375" y="45038959"/>
          <a:ext cx="7069819" cy="844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に必要な施設整備事業に要する費用の一部を国が助成することで、通勤・通学混雑の緩和、環境負荷低減に資するモーダルシフトの促進を図る。</a:t>
          </a:r>
        </a:p>
      </xdr:txBody>
    </xdr:sp>
    <xdr:clientData/>
  </xdr:twoCellAnchor>
  <xdr:twoCellAnchor>
    <xdr:from>
      <xdr:col>27</xdr:col>
      <xdr:colOff>22422</xdr:colOff>
      <xdr:row>747</xdr:row>
      <xdr:rowOff>255413</xdr:rowOff>
    </xdr:from>
    <xdr:to>
      <xdr:col>30</xdr:col>
      <xdr:colOff>93633</xdr:colOff>
      <xdr:row>748</xdr:row>
      <xdr:rowOff>252961</xdr:rowOff>
    </xdr:to>
    <xdr:sp macro="" textlink="">
      <xdr:nvSpPr>
        <xdr:cNvPr id="5" name="テキスト ボックス 4"/>
        <xdr:cNvSpPr txBox="1"/>
      </xdr:nvSpPr>
      <xdr:spPr>
        <a:xfrm>
          <a:off x="5165922" y="46546913"/>
          <a:ext cx="642711" cy="354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748</xdr:row>
      <xdr:rowOff>213761</xdr:rowOff>
    </xdr:from>
    <xdr:to>
      <xdr:col>35</xdr:col>
      <xdr:colOff>75075</xdr:colOff>
      <xdr:row>751</xdr:row>
      <xdr:rowOff>25302</xdr:rowOff>
    </xdr:to>
    <xdr:sp macro="" textlink="">
      <xdr:nvSpPr>
        <xdr:cNvPr id="6" name="正方形/長方形 5"/>
        <xdr:cNvSpPr/>
      </xdr:nvSpPr>
      <xdr:spPr>
        <a:xfrm>
          <a:off x="4156553" y="46862449"/>
          <a:ext cx="2586022" cy="88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１，３３３百万円</a:t>
          </a:r>
        </a:p>
      </xdr:txBody>
    </xdr:sp>
    <xdr:clientData/>
  </xdr:twoCellAnchor>
  <xdr:twoCellAnchor>
    <xdr:from>
      <xdr:col>18</xdr:col>
      <xdr:colOff>55616</xdr:colOff>
      <xdr:row>751</xdr:row>
      <xdr:rowOff>145470</xdr:rowOff>
    </xdr:from>
    <xdr:to>
      <xdr:col>39</xdr:col>
      <xdr:colOff>5754</xdr:colOff>
      <xdr:row>754</xdr:row>
      <xdr:rowOff>3094</xdr:rowOff>
    </xdr:to>
    <xdr:sp macro="" textlink="">
      <xdr:nvSpPr>
        <xdr:cNvPr id="7" name="大かっこ 6"/>
        <xdr:cNvSpPr/>
      </xdr:nvSpPr>
      <xdr:spPr>
        <a:xfrm>
          <a:off x="3484616" y="47865720"/>
          <a:ext cx="3950638" cy="929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29</xdr:col>
      <xdr:colOff>10584</xdr:colOff>
      <xdr:row>753</xdr:row>
      <xdr:rowOff>285750</xdr:rowOff>
    </xdr:from>
    <xdr:to>
      <xdr:col>29</xdr:col>
      <xdr:colOff>21166</xdr:colOff>
      <xdr:row>758</xdr:row>
      <xdr:rowOff>10584</xdr:rowOff>
    </xdr:to>
    <xdr:cxnSp macro="">
      <xdr:nvCxnSpPr>
        <xdr:cNvPr id="8" name="直線矢印コネクタ 7"/>
        <xdr:cNvCxnSpPr/>
      </xdr:nvCxnSpPr>
      <xdr:spPr>
        <a:xfrm>
          <a:off x="5842001" y="45762333"/>
          <a:ext cx="10582" cy="21060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113992</xdr:colOff>
      <xdr:row>754</xdr:row>
      <xdr:rowOff>243150</xdr:rowOff>
    </xdr:from>
    <xdr:to>
      <xdr:col>27</xdr:col>
      <xdr:colOff>196823</xdr:colOff>
      <xdr:row>755</xdr:row>
      <xdr:rowOff>326381</xdr:rowOff>
    </xdr:to>
    <xdr:sp macro="" textlink="">
      <xdr:nvSpPr>
        <xdr:cNvPr id="9" name="正方形/長方形 8"/>
        <xdr:cNvSpPr/>
      </xdr:nvSpPr>
      <xdr:spPr>
        <a:xfrm>
          <a:off x="4135659" y="46068983"/>
          <a:ext cx="1490414" cy="43248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15</xdr:col>
      <xdr:colOff>190500</xdr:colOff>
      <xdr:row>756</xdr:row>
      <xdr:rowOff>560332</xdr:rowOff>
    </xdr:from>
    <xdr:to>
      <xdr:col>24</xdr:col>
      <xdr:colOff>150749</xdr:colOff>
      <xdr:row>757</xdr:row>
      <xdr:rowOff>267325</xdr:rowOff>
    </xdr:to>
    <xdr:sp macro="" textlink="">
      <xdr:nvSpPr>
        <xdr:cNvPr id="10" name="正方形/長方形 9"/>
        <xdr:cNvSpPr/>
      </xdr:nvSpPr>
      <xdr:spPr>
        <a:xfrm>
          <a:off x="3206750" y="47084665"/>
          <a:ext cx="1769999"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84667</xdr:colOff>
      <xdr:row>755</xdr:row>
      <xdr:rowOff>328287</xdr:rowOff>
    </xdr:from>
    <xdr:to>
      <xdr:col>24</xdr:col>
      <xdr:colOff>86582</xdr:colOff>
      <xdr:row>757</xdr:row>
      <xdr:rowOff>656167</xdr:rowOff>
    </xdr:to>
    <xdr:cxnSp macro="">
      <xdr:nvCxnSpPr>
        <xdr:cNvPr id="11" name="直線矢印コネクタ 10"/>
        <xdr:cNvCxnSpPr/>
      </xdr:nvCxnSpPr>
      <xdr:spPr>
        <a:xfrm flipH="1">
          <a:off x="4910667" y="46503370"/>
          <a:ext cx="1915" cy="134388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43122</xdr:colOff>
      <xdr:row>758</xdr:row>
      <xdr:rowOff>132906</xdr:rowOff>
    </xdr:from>
    <xdr:to>
      <xdr:col>35</xdr:col>
      <xdr:colOff>72753</xdr:colOff>
      <xdr:row>760</xdr:row>
      <xdr:rowOff>92992</xdr:rowOff>
    </xdr:to>
    <xdr:sp macro="" textlink="">
      <xdr:nvSpPr>
        <xdr:cNvPr id="12" name="正方形/長方形 11"/>
        <xdr:cNvSpPr/>
      </xdr:nvSpPr>
      <xdr:spPr>
        <a:xfrm>
          <a:off x="4466955" y="47990739"/>
          <a:ext cx="2643715" cy="997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１，３３３百万円</a:t>
          </a:r>
          <a:endParaRPr kumimoji="1" lang="en-US" altLang="ja-JP" sz="1200">
            <a:solidFill>
              <a:sysClr val="windowText" lastClr="000000"/>
            </a:solidFill>
          </a:endParaRPr>
        </a:p>
      </xdr:txBody>
    </xdr:sp>
    <xdr:clientData/>
  </xdr:twoCellAnchor>
  <xdr:twoCellAnchor>
    <xdr:from>
      <xdr:col>20</xdr:col>
      <xdr:colOff>195270</xdr:colOff>
      <xdr:row>761</xdr:row>
      <xdr:rowOff>24651</xdr:rowOff>
    </xdr:from>
    <xdr:to>
      <xdr:col>35</xdr:col>
      <xdr:colOff>136698</xdr:colOff>
      <xdr:row>764</xdr:row>
      <xdr:rowOff>137584</xdr:rowOff>
    </xdr:to>
    <xdr:sp macro="" textlink="">
      <xdr:nvSpPr>
        <xdr:cNvPr id="13" name="大かっこ 12"/>
        <xdr:cNvSpPr/>
      </xdr:nvSpPr>
      <xdr:spPr>
        <a:xfrm>
          <a:off x="4216937" y="49152484"/>
          <a:ext cx="2957678" cy="125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algn="l"/>
          <a:endParaRPr kumimoji="1" lang="ja-JP" altLang="en-US" sz="1000"/>
        </a:p>
      </xdr:txBody>
    </xdr:sp>
    <xdr:clientData/>
  </xdr:twoCellAnchor>
  <xdr:twoCellAnchor>
    <xdr:from>
      <xdr:col>30</xdr:col>
      <xdr:colOff>94573</xdr:colOff>
      <xdr:row>756</xdr:row>
      <xdr:rowOff>607525</xdr:rowOff>
    </xdr:from>
    <xdr:to>
      <xdr:col>35</xdr:col>
      <xdr:colOff>74444</xdr:colOff>
      <xdr:row>757</xdr:row>
      <xdr:rowOff>246482</xdr:rowOff>
    </xdr:to>
    <xdr:sp macro="" textlink="">
      <xdr:nvSpPr>
        <xdr:cNvPr id="15" name="正方形/長方形 14"/>
        <xdr:cNvSpPr/>
      </xdr:nvSpPr>
      <xdr:spPr>
        <a:xfrm>
          <a:off x="6127073" y="47131858"/>
          <a:ext cx="985288"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746</xdr:row>
      <xdr:rowOff>130171</xdr:rowOff>
    </xdr:from>
    <xdr:to>
      <xdr:col>28</xdr:col>
      <xdr:colOff>126800</xdr:colOff>
      <xdr:row>747</xdr:row>
      <xdr:rowOff>296487</xdr:rowOff>
    </xdr:to>
    <xdr:cxnSp macro="">
      <xdr:nvCxnSpPr>
        <xdr:cNvPr id="17" name="直線矢印コネクタ 16"/>
        <xdr:cNvCxnSpPr/>
      </xdr:nvCxnSpPr>
      <xdr:spPr>
        <a:xfrm flipH="1">
          <a:off x="5460122" y="46064484"/>
          <a:ext cx="678" cy="5235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2" zoomScale="75" zoomScaleNormal="75" zoomScaleSheetLayoutView="75" zoomScalePageLayoutView="85" workbookViewId="0">
      <selection activeCell="AQ752" sqref="AQ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287</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546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162</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556</v>
      </c>
      <c r="AF5" s="685"/>
      <c r="AG5" s="685"/>
      <c r="AH5" s="685"/>
      <c r="AI5" s="685"/>
      <c r="AJ5" s="685"/>
      <c r="AK5" s="685"/>
      <c r="AL5" s="685"/>
      <c r="AM5" s="685"/>
      <c r="AN5" s="685"/>
      <c r="AO5" s="685"/>
      <c r="AP5" s="686"/>
      <c r="AQ5" s="687" t="s">
        <v>543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480</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観光立国、地球温暖化対策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544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557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1072</v>
      </c>
      <c r="Q13" s="644"/>
      <c r="R13" s="644"/>
      <c r="S13" s="644"/>
      <c r="T13" s="644"/>
      <c r="U13" s="644"/>
      <c r="V13" s="645"/>
      <c r="W13" s="643">
        <v>1053</v>
      </c>
      <c r="X13" s="644"/>
      <c r="Y13" s="644"/>
      <c r="Z13" s="644"/>
      <c r="AA13" s="644"/>
      <c r="AB13" s="644"/>
      <c r="AC13" s="645"/>
      <c r="AD13" s="643">
        <v>875</v>
      </c>
      <c r="AE13" s="644"/>
      <c r="AF13" s="644"/>
      <c r="AG13" s="644"/>
      <c r="AH13" s="644"/>
      <c r="AI13" s="644"/>
      <c r="AJ13" s="645"/>
      <c r="AK13" s="643">
        <v>91</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480</v>
      </c>
      <c r="Q14" s="644"/>
      <c r="R14" s="644"/>
      <c r="S14" s="644"/>
      <c r="T14" s="644"/>
      <c r="U14" s="644"/>
      <c r="V14" s="645"/>
      <c r="W14" s="643" t="s">
        <v>480</v>
      </c>
      <c r="X14" s="644"/>
      <c r="Y14" s="644"/>
      <c r="Z14" s="644"/>
      <c r="AA14" s="644"/>
      <c r="AB14" s="644"/>
      <c r="AC14" s="645"/>
      <c r="AD14" s="643" t="s">
        <v>480</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823</v>
      </c>
      <c r="Q15" s="644"/>
      <c r="R15" s="644"/>
      <c r="S15" s="644"/>
      <c r="T15" s="644"/>
      <c r="U15" s="644"/>
      <c r="V15" s="645"/>
      <c r="W15" s="643">
        <v>930</v>
      </c>
      <c r="X15" s="644"/>
      <c r="Y15" s="644"/>
      <c r="Z15" s="644"/>
      <c r="AA15" s="644"/>
      <c r="AB15" s="644"/>
      <c r="AC15" s="645"/>
      <c r="AD15" s="643">
        <v>614</v>
      </c>
      <c r="AE15" s="644"/>
      <c r="AF15" s="644"/>
      <c r="AG15" s="644"/>
      <c r="AH15" s="644"/>
      <c r="AI15" s="644"/>
      <c r="AJ15" s="645"/>
      <c r="AK15" s="643">
        <v>156</v>
      </c>
      <c r="AL15" s="644"/>
      <c r="AM15" s="644"/>
      <c r="AN15" s="644"/>
      <c r="AO15" s="644"/>
      <c r="AP15" s="644"/>
      <c r="AQ15" s="645"/>
      <c r="AR15" s="643"/>
      <c r="AS15" s="644"/>
      <c r="AT15" s="644"/>
      <c r="AU15" s="644"/>
      <c r="AV15" s="644"/>
      <c r="AW15" s="644"/>
      <c r="AX15" s="791"/>
    </row>
    <row r="16" spans="1:50" ht="21" customHeight="1" x14ac:dyDescent="0.15">
      <c r="A16" s="600"/>
      <c r="B16" s="601"/>
      <c r="C16" s="601"/>
      <c r="D16" s="601"/>
      <c r="E16" s="601"/>
      <c r="F16" s="602"/>
      <c r="G16" s="711"/>
      <c r="H16" s="712"/>
      <c r="I16" s="697" t="s">
        <v>51</v>
      </c>
      <c r="J16" s="698"/>
      <c r="K16" s="698"/>
      <c r="L16" s="698"/>
      <c r="M16" s="698"/>
      <c r="N16" s="698"/>
      <c r="O16" s="699"/>
      <c r="P16" s="643">
        <v>-930</v>
      </c>
      <c r="Q16" s="644"/>
      <c r="R16" s="644"/>
      <c r="S16" s="644"/>
      <c r="T16" s="644"/>
      <c r="U16" s="644"/>
      <c r="V16" s="645"/>
      <c r="W16" s="643">
        <v>-614</v>
      </c>
      <c r="X16" s="644"/>
      <c r="Y16" s="644"/>
      <c r="Z16" s="644"/>
      <c r="AA16" s="644"/>
      <c r="AB16" s="644"/>
      <c r="AC16" s="645"/>
      <c r="AD16" s="643">
        <v>-156</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480</v>
      </c>
      <c r="Q17" s="644"/>
      <c r="R17" s="644"/>
      <c r="S17" s="644"/>
      <c r="T17" s="644"/>
      <c r="U17" s="644"/>
      <c r="V17" s="645"/>
      <c r="W17" s="643" t="s">
        <v>480</v>
      </c>
      <c r="X17" s="644"/>
      <c r="Y17" s="644"/>
      <c r="Z17" s="644"/>
      <c r="AA17" s="644"/>
      <c r="AB17" s="644"/>
      <c r="AC17" s="645"/>
      <c r="AD17" s="643" t="s">
        <v>480</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965</v>
      </c>
      <c r="Q18" s="865"/>
      <c r="R18" s="865"/>
      <c r="S18" s="865"/>
      <c r="T18" s="865"/>
      <c r="U18" s="865"/>
      <c r="V18" s="866"/>
      <c r="W18" s="864">
        <f>SUM(W13:AC17)</f>
        <v>1369</v>
      </c>
      <c r="X18" s="865"/>
      <c r="Y18" s="865"/>
      <c r="Z18" s="865"/>
      <c r="AA18" s="865"/>
      <c r="AB18" s="865"/>
      <c r="AC18" s="866"/>
      <c r="AD18" s="864">
        <f>SUM(AD13:AJ17)</f>
        <v>1333</v>
      </c>
      <c r="AE18" s="865"/>
      <c r="AF18" s="865"/>
      <c r="AG18" s="865"/>
      <c r="AH18" s="865"/>
      <c r="AI18" s="865"/>
      <c r="AJ18" s="866"/>
      <c r="AK18" s="864">
        <f>SUM(AK13:AQ17)</f>
        <v>247</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966</v>
      </c>
      <c r="Q19" s="644"/>
      <c r="R19" s="644"/>
      <c r="S19" s="644"/>
      <c r="T19" s="644"/>
      <c r="U19" s="644"/>
      <c r="V19" s="645"/>
      <c r="W19" s="643">
        <v>1368</v>
      </c>
      <c r="X19" s="644"/>
      <c r="Y19" s="644"/>
      <c r="Z19" s="644"/>
      <c r="AA19" s="644"/>
      <c r="AB19" s="644"/>
      <c r="AC19" s="645"/>
      <c r="AD19" s="643">
        <v>1333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1.0010362694300519</v>
      </c>
      <c r="Q20" s="304"/>
      <c r="R20" s="304"/>
      <c r="S20" s="304"/>
      <c r="T20" s="304"/>
      <c r="U20" s="304"/>
      <c r="V20" s="304"/>
      <c r="W20" s="304">
        <f t="shared" ref="W20" si="0">IF(W18=0, "-", SUM(W19)/W18)</f>
        <v>0.99926953981008038</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0.90111940298507465</v>
      </c>
      <c r="Q21" s="304"/>
      <c r="R21" s="304"/>
      <c r="S21" s="304"/>
      <c r="T21" s="304"/>
      <c r="U21" s="304"/>
      <c r="V21" s="304"/>
      <c r="W21" s="304">
        <f t="shared" ref="W21" si="2">IF(W19=0, "-", SUM(W19)/SUM(W13,W14))</f>
        <v>1.2991452991452992</v>
      </c>
      <c r="X21" s="304"/>
      <c r="Y21" s="304"/>
      <c r="Z21" s="304"/>
      <c r="AA21" s="304"/>
      <c r="AB21" s="304"/>
      <c r="AC21" s="304"/>
      <c r="AD21" s="304">
        <f t="shared" ref="AD21" si="3">IF(AD19=0, "-", SUM(AD19)/SUM(AD13,AD14))</f>
        <v>1.5234285714285714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555</v>
      </c>
      <c r="H23" s="939"/>
      <c r="I23" s="939"/>
      <c r="J23" s="939"/>
      <c r="K23" s="939"/>
      <c r="L23" s="939"/>
      <c r="M23" s="939"/>
      <c r="N23" s="939"/>
      <c r="O23" s="940"/>
      <c r="P23" s="905">
        <v>91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91</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v>42</v>
      </c>
      <c r="AV31" s="185"/>
      <c r="AW31" s="384" t="s">
        <v>296</v>
      </c>
      <c r="AX31" s="385"/>
    </row>
    <row r="32" spans="1:50" ht="23.25" customHeight="1" x14ac:dyDescent="0.15">
      <c r="A32" s="389"/>
      <c r="B32" s="387"/>
      <c r="C32" s="387"/>
      <c r="D32" s="387"/>
      <c r="E32" s="387"/>
      <c r="F32" s="388"/>
      <c r="G32" s="550" t="s">
        <v>554</v>
      </c>
      <c r="H32" s="551"/>
      <c r="I32" s="551"/>
      <c r="J32" s="551"/>
      <c r="K32" s="551"/>
      <c r="L32" s="551"/>
      <c r="M32" s="551"/>
      <c r="N32" s="551"/>
      <c r="O32" s="552"/>
      <c r="P32" s="91" t="s">
        <v>483</v>
      </c>
      <c r="Q32" s="91"/>
      <c r="R32" s="91"/>
      <c r="S32" s="91"/>
      <c r="T32" s="91"/>
      <c r="U32" s="91"/>
      <c r="V32" s="91"/>
      <c r="W32" s="91"/>
      <c r="X32" s="92"/>
      <c r="Y32" s="457" t="s">
        <v>12</v>
      </c>
      <c r="Z32" s="517"/>
      <c r="AA32" s="518"/>
      <c r="AB32" s="447" t="s">
        <v>487</v>
      </c>
      <c r="AC32" s="447"/>
      <c r="AD32" s="447"/>
      <c r="AE32" s="204" t="s">
        <v>479</v>
      </c>
      <c r="AF32" s="205"/>
      <c r="AG32" s="205"/>
      <c r="AH32" s="205"/>
      <c r="AI32" s="204" t="s">
        <v>479</v>
      </c>
      <c r="AJ32" s="205"/>
      <c r="AK32" s="205"/>
      <c r="AL32" s="205"/>
      <c r="AM32" s="204" t="s">
        <v>542</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487</v>
      </c>
      <c r="AC33" s="509"/>
      <c r="AD33" s="509"/>
      <c r="AE33" s="204" t="s">
        <v>479</v>
      </c>
      <c r="AF33" s="205"/>
      <c r="AG33" s="205"/>
      <c r="AH33" s="205"/>
      <c r="AI33" s="204" t="s">
        <v>479</v>
      </c>
      <c r="AJ33" s="205"/>
      <c r="AK33" s="205"/>
      <c r="AL33" s="205"/>
      <c r="AM33" s="204" t="s">
        <v>542</v>
      </c>
      <c r="AN33" s="205"/>
      <c r="AO33" s="205"/>
      <c r="AP33" s="205"/>
      <c r="AQ33" s="326">
        <v>87</v>
      </c>
      <c r="AR33" s="193"/>
      <c r="AS33" s="193"/>
      <c r="AT33" s="327"/>
      <c r="AU33" s="205">
        <v>312</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479</v>
      </c>
      <c r="AF34" s="205"/>
      <c r="AG34" s="205"/>
      <c r="AH34" s="205"/>
      <c r="AI34" s="204" t="s">
        <v>479</v>
      </c>
      <c r="AJ34" s="205"/>
      <c r="AK34" s="205"/>
      <c r="AL34" s="205"/>
      <c r="AM34" s="204" t="s">
        <v>542</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541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30</v>
      </c>
      <c r="AR38" s="186"/>
      <c r="AS38" s="119" t="s">
        <v>307</v>
      </c>
      <c r="AT38" s="120"/>
      <c r="AU38" s="185">
        <v>35</v>
      </c>
      <c r="AV38" s="185"/>
      <c r="AW38" s="384" t="s">
        <v>296</v>
      </c>
      <c r="AX38" s="385"/>
    </row>
    <row r="39" spans="1:50" ht="23.25" hidden="1" customHeight="1" x14ac:dyDescent="0.15">
      <c r="A39" s="389"/>
      <c r="B39" s="387"/>
      <c r="C39" s="387"/>
      <c r="D39" s="387"/>
      <c r="E39" s="387"/>
      <c r="F39" s="388"/>
      <c r="G39" s="550" t="s">
        <v>485</v>
      </c>
      <c r="H39" s="551"/>
      <c r="I39" s="551"/>
      <c r="J39" s="551"/>
      <c r="K39" s="551"/>
      <c r="L39" s="551"/>
      <c r="M39" s="551"/>
      <c r="N39" s="551"/>
      <c r="O39" s="552"/>
      <c r="P39" s="91" t="s">
        <v>486</v>
      </c>
      <c r="Q39" s="91"/>
      <c r="R39" s="91"/>
      <c r="S39" s="91"/>
      <c r="T39" s="91"/>
      <c r="U39" s="91"/>
      <c r="V39" s="91"/>
      <c r="W39" s="91"/>
      <c r="X39" s="92"/>
      <c r="Y39" s="457" t="s">
        <v>12</v>
      </c>
      <c r="Z39" s="517"/>
      <c r="AA39" s="518"/>
      <c r="AB39" s="447" t="s">
        <v>488</v>
      </c>
      <c r="AC39" s="447"/>
      <c r="AD39" s="447"/>
      <c r="AE39" s="204">
        <v>4</v>
      </c>
      <c r="AF39" s="205"/>
      <c r="AG39" s="205"/>
      <c r="AH39" s="205"/>
      <c r="AI39" s="204">
        <v>4</v>
      </c>
      <c r="AJ39" s="205"/>
      <c r="AK39" s="205"/>
      <c r="AL39" s="205"/>
      <c r="AM39" s="204">
        <v>6</v>
      </c>
      <c r="AN39" s="205"/>
      <c r="AO39" s="205"/>
      <c r="AP39" s="205"/>
      <c r="AQ39" s="326">
        <v>6</v>
      </c>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488</v>
      </c>
      <c r="AC40" s="509"/>
      <c r="AD40" s="509"/>
      <c r="AE40" s="204">
        <v>4</v>
      </c>
      <c r="AF40" s="205"/>
      <c r="AG40" s="205"/>
      <c r="AH40" s="205"/>
      <c r="AI40" s="204">
        <v>4</v>
      </c>
      <c r="AJ40" s="205"/>
      <c r="AK40" s="205"/>
      <c r="AL40" s="205"/>
      <c r="AM40" s="204">
        <v>6</v>
      </c>
      <c r="AN40" s="205"/>
      <c r="AO40" s="205"/>
      <c r="AP40" s="205"/>
      <c r="AQ40" s="326">
        <v>6</v>
      </c>
      <c r="AR40" s="193"/>
      <c r="AS40" s="193"/>
      <c r="AT40" s="327"/>
      <c r="AU40" s="205">
        <v>12</v>
      </c>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100</v>
      </c>
      <c r="AF41" s="205"/>
      <c r="AG41" s="205"/>
      <c r="AH41" s="205"/>
      <c r="AI41" s="204">
        <v>100</v>
      </c>
      <c r="AJ41" s="205"/>
      <c r="AK41" s="205"/>
      <c r="AL41" s="205"/>
      <c r="AM41" s="204">
        <v>100</v>
      </c>
      <c r="AN41" s="205"/>
      <c r="AO41" s="205"/>
      <c r="AP41" s="205"/>
      <c r="AQ41" s="326">
        <v>100</v>
      </c>
      <c r="AR41" s="193"/>
      <c r="AS41" s="193"/>
      <c r="AT41" s="327"/>
      <c r="AU41" s="205"/>
      <c r="AV41" s="205"/>
      <c r="AW41" s="205"/>
      <c r="AX41" s="207"/>
    </row>
    <row r="42" spans="1:50" ht="23.25" hidden="1" customHeight="1" x14ac:dyDescent="0.15">
      <c r="A42" s="212" t="s">
        <v>422</v>
      </c>
      <c r="B42" s="213"/>
      <c r="C42" s="213"/>
      <c r="D42" s="213"/>
      <c r="E42" s="213"/>
      <c r="F42" s="214"/>
      <c r="G42" s="218" t="s">
        <v>484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v>31</v>
      </c>
      <c r="AV66" s="185"/>
      <c r="AW66" s="228" t="s">
        <v>392</v>
      </c>
      <c r="AX66" s="240"/>
    </row>
    <row r="67" spans="1:50" ht="23.25" customHeight="1" x14ac:dyDescent="0.15">
      <c r="A67" s="461"/>
      <c r="B67" s="462"/>
      <c r="C67" s="462"/>
      <c r="D67" s="462"/>
      <c r="E67" s="462"/>
      <c r="F67" s="463"/>
      <c r="G67" s="241" t="s">
        <v>308</v>
      </c>
      <c r="H67" s="244" t="s">
        <v>489</v>
      </c>
      <c r="I67" s="245"/>
      <c r="J67" s="245"/>
      <c r="K67" s="245"/>
      <c r="L67" s="245"/>
      <c r="M67" s="245"/>
      <c r="N67" s="245"/>
      <c r="O67" s="246"/>
      <c r="P67" s="244" t="s">
        <v>490</v>
      </c>
      <c r="Q67" s="245"/>
      <c r="R67" s="245"/>
      <c r="S67" s="245"/>
      <c r="T67" s="245"/>
      <c r="U67" s="245"/>
      <c r="V67" s="246"/>
      <c r="W67" s="250"/>
      <c r="X67" s="251"/>
      <c r="Y67" s="256" t="s">
        <v>12</v>
      </c>
      <c r="Z67" s="256"/>
      <c r="AA67" s="257"/>
      <c r="AB67" s="258" t="s">
        <v>412</v>
      </c>
      <c r="AC67" s="258"/>
      <c r="AD67" s="258"/>
      <c r="AE67" s="204" t="s">
        <v>479</v>
      </c>
      <c r="AF67" s="205"/>
      <c r="AG67" s="205"/>
      <c r="AH67" s="205"/>
      <c r="AI67" s="204" t="s">
        <v>479</v>
      </c>
      <c r="AJ67" s="205"/>
      <c r="AK67" s="205"/>
      <c r="AL67" s="205"/>
      <c r="AM67" s="204" t="s">
        <v>479</v>
      </c>
      <c r="AN67" s="205"/>
      <c r="AO67" s="205"/>
      <c r="AP67" s="205"/>
      <c r="AQ67" s="204"/>
      <c r="AR67" s="205"/>
      <c r="AS67" s="205"/>
      <c r="AT67" s="206"/>
      <c r="AU67" s="205"/>
      <c r="AV67" s="205"/>
      <c r="AW67" s="205"/>
      <c r="AX67" s="207"/>
    </row>
    <row r="68" spans="1:50" ht="23.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t="s">
        <v>479</v>
      </c>
      <c r="AF68" s="205"/>
      <c r="AG68" s="205"/>
      <c r="AH68" s="205"/>
      <c r="AI68" s="204" t="s">
        <v>479</v>
      </c>
      <c r="AJ68" s="205"/>
      <c r="AK68" s="205"/>
      <c r="AL68" s="205"/>
      <c r="AM68" s="204" t="s">
        <v>479</v>
      </c>
      <c r="AN68" s="205"/>
      <c r="AO68" s="205"/>
      <c r="AP68" s="205"/>
      <c r="AQ68" s="204"/>
      <c r="AR68" s="205"/>
      <c r="AS68" s="205"/>
      <c r="AT68" s="206"/>
      <c r="AU68" s="205">
        <v>1672258</v>
      </c>
      <c r="AV68" s="205"/>
      <c r="AW68" s="205"/>
      <c r="AX68" s="207"/>
    </row>
    <row r="69" spans="1:50" ht="23.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t="s">
        <v>479</v>
      </c>
      <c r="AF69" s="260"/>
      <c r="AG69" s="260"/>
      <c r="AH69" s="260"/>
      <c r="AI69" s="259" t="s">
        <v>479</v>
      </c>
      <c r="AJ69" s="260"/>
      <c r="AK69" s="260"/>
      <c r="AL69" s="260"/>
      <c r="AM69" s="259" t="s">
        <v>479</v>
      </c>
      <c r="AN69" s="260"/>
      <c r="AO69" s="260"/>
      <c r="AP69" s="260"/>
      <c r="AQ69" s="204"/>
      <c r="AR69" s="205"/>
      <c r="AS69" s="205"/>
      <c r="AT69" s="206"/>
      <c r="AU69" s="205"/>
      <c r="AV69" s="205"/>
      <c r="AW69" s="205"/>
      <c r="AX69" s="207"/>
    </row>
    <row r="70" spans="1:50" ht="23.25" customHeight="1" x14ac:dyDescent="0.15">
      <c r="A70" s="461" t="s">
        <v>398</v>
      </c>
      <c r="B70" s="462"/>
      <c r="C70" s="462"/>
      <c r="D70" s="462"/>
      <c r="E70" s="462"/>
      <c r="F70" s="463"/>
      <c r="G70" s="242" t="s">
        <v>309</v>
      </c>
      <c r="H70" s="293" t="s">
        <v>491</v>
      </c>
      <c r="I70" s="293"/>
      <c r="J70" s="293"/>
      <c r="K70" s="293"/>
      <c r="L70" s="293"/>
      <c r="M70" s="293"/>
      <c r="N70" s="293"/>
      <c r="O70" s="293"/>
      <c r="P70" s="293" t="s">
        <v>492</v>
      </c>
      <c r="Q70" s="293"/>
      <c r="R70" s="293"/>
      <c r="S70" s="293"/>
      <c r="T70" s="293"/>
      <c r="U70" s="293"/>
      <c r="V70" s="293"/>
      <c r="W70" s="296" t="s">
        <v>411</v>
      </c>
      <c r="X70" s="297"/>
      <c r="Y70" s="256" t="s">
        <v>12</v>
      </c>
      <c r="Z70" s="256"/>
      <c r="AA70" s="257"/>
      <c r="AB70" s="258" t="s">
        <v>412</v>
      </c>
      <c r="AC70" s="258"/>
      <c r="AD70" s="258"/>
      <c r="AE70" s="204" t="s">
        <v>479</v>
      </c>
      <c r="AF70" s="205"/>
      <c r="AG70" s="205"/>
      <c r="AH70" s="205"/>
      <c r="AI70" s="204" t="s">
        <v>479</v>
      </c>
      <c r="AJ70" s="205"/>
      <c r="AK70" s="205"/>
      <c r="AL70" s="205"/>
      <c r="AM70" s="204" t="s">
        <v>479</v>
      </c>
      <c r="AN70" s="205"/>
      <c r="AO70" s="205"/>
      <c r="AP70" s="205"/>
      <c r="AQ70" s="204"/>
      <c r="AR70" s="205"/>
      <c r="AS70" s="205"/>
      <c r="AT70" s="206"/>
      <c r="AU70" s="205"/>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t="s">
        <v>479</v>
      </c>
      <c r="AF71" s="205"/>
      <c r="AG71" s="205"/>
      <c r="AH71" s="205"/>
      <c r="AI71" s="204" t="s">
        <v>479</v>
      </c>
      <c r="AJ71" s="205"/>
      <c r="AK71" s="205"/>
      <c r="AL71" s="205"/>
      <c r="AM71" s="204" t="s">
        <v>479</v>
      </c>
      <c r="AN71" s="205"/>
      <c r="AO71" s="205"/>
      <c r="AP71" s="205"/>
      <c r="AQ71" s="204"/>
      <c r="AR71" s="205"/>
      <c r="AS71" s="205"/>
      <c r="AT71" s="206"/>
      <c r="AU71" s="205">
        <v>1672258</v>
      </c>
      <c r="AV71" s="205"/>
      <c r="AW71" s="205"/>
      <c r="AX71" s="207"/>
    </row>
    <row r="72" spans="1:50" ht="23.25" customHeight="1" thickBo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t="s">
        <v>479</v>
      </c>
      <c r="AF72" s="205"/>
      <c r="AG72" s="205"/>
      <c r="AH72" s="205"/>
      <c r="AI72" s="204" t="s">
        <v>479</v>
      </c>
      <c r="AJ72" s="205"/>
      <c r="AK72" s="205"/>
      <c r="AL72" s="205"/>
      <c r="AM72" s="204" t="s">
        <v>479</v>
      </c>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t="s">
        <v>494</v>
      </c>
      <c r="AC101" s="447"/>
      <c r="AD101" s="447"/>
      <c r="AE101" s="204">
        <v>1</v>
      </c>
      <c r="AF101" s="205"/>
      <c r="AG101" s="205"/>
      <c r="AH101" s="206"/>
      <c r="AI101" s="204">
        <v>1</v>
      </c>
      <c r="AJ101" s="205"/>
      <c r="AK101" s="205"/>
      <c r="AL101" s="206"/>
      <c r="AM101" s="204">
        <v>1</v>
      </c>
      <c r="AN101" s="205"/>
      <c r="AO101" s="205"/>
      <c r="AP101" s="206"/>
      <c r="AQ101" s="204">
        <v>1</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496</v>
      </c>
      <c r="AC116" s="449"/>
      <c r="AD116" s="450"/>
      <c r="AE116" s="404">
        <v>966</v>
      </c>
      <c r="AF116" s="404"/>
      <c r="AG116" s="404"/>
      <c r="AH116" s="404"/>
      <c r="AI116" s="404">
        <v>1368</v>
      </c>
      <c r="AJ116" s="404"/>
      <c r="AK116" s="404"/>
      <c r="AL116" s="404"/>
      <c r="AM116" s="404">
        <v>1333</v>
      </c>
      <c r="AN116" s="404"/>
      <c r="AO116" s="404"/>
      <c r="AP116" s="404"/>
      <c r="AQ116" s="204">
        <v>247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497</v>
      </c>
      <c r="AC117" s="459"/>
      <c r="AD117" s="460"/>
      <c r="AE117" s="537" t="s">
        <v>547</v>
      </c>
      <c r="AF117" s="537"/>
      <c r="AG117" s="537"/>
      <c r="AH117" s="537"/>
      <c r="AI117" s="537" t="s">
        <v>548</v>
      </c>
      <c r="AJ117" s="537"/>
      <c r="AK117" s="537"/>
      <c r="AL117" s="537"/>
      <c r="AM117" s="537" t="s">
        <v>549</v>
      </c>
      <c r="AN117" s="537"/>
      <c r="AO117" s="537"/>
      <c r="AP117" s="537"/>
      <c r="AQ117" s="537" t="s">
        <v>550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t="s">
        <v>480</v>
      </c>
      <c r="H134" s="91"/>
      <c r="I134" s="91"/>
      <c r="J134" s="91"/>
      <c r="K134" s="91"/>
      <c r="L134" s="91"/>
      <c r="M134" s="91"/>
      <c r="N134" s="91"/>
      <c r="O134" s="91"/>
      <c r="P134" s="91"/>
      <c r="Q134" s="91"/>
      <c r="R134" s="91"/>
      <c r="S134" s="91"/>
      <c r="T134" s="91"/>
      <c r="U134" s="91"/>
      <c r="V134" s="91"/>
      <c r="W134" s="91"/>
      <c r="X134" s="92"/>
      <c r="Y134" s="187" t="s">
        <v>321</v>
      </c>
      <c r="Z134" s="188"/>
      <c r="AA134" s="189"/>
      <c r="AB134" s="190" t="s">
        <v>480</v>
      </c>
      <c r="AC134" s="191"/>
      <c r="AD134" s="191"/>
      <c r="AE134" s="192" t="s">
        <v>480</v>
      </c>
      <c r="AF134" s="193"/>
      <c r="AG134" s="193"/>
      <c r="AH134" s="193"/>
      <c r="AI134" s="192" t="s">
        <v>480</v>
      </c>
      <c r="AJ134" s="193"/>
      <c r="AK134" s="193"/>
      <c r="AL134" s="193"/>
      <c r="AM134" s="192" t="s">
        <v>480</v>
      </c>
      <c r="AN134" s="193"/>
      <c r="AO134" s="193"/>
      <c r="AP134" s="193"/>
      <c r="AQ134" s="192" t="s">
        <v>480</v>
      </c>
      <c r="AR134" s="193"/>
      <c r="AS134" s="193"/>
      <c r="AT134" s="193"/>
      <c r="AU134" s="192" t="s">
        <v>480</v>
      </c>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480</v>
      </c>
      <c r="AC135" s="199"/>
      <c r="AD135" s="199"/>
      <c r="AE135" s="192" t="s">
        <v>480</v>
      </c>
      <c r="AF135" s="193"/>
      <c r="AG135" s="193"/>
      <c r="AH135" s="193"/>
      <c r="AI135" s="192" t="s">
        <v>480</v>
      </c>
      <c r="AJ135" s="193"/>
      <c r="AK135" s="193"/>
      <c r="AL135" s="193"/>
      <c r="AM135" s="192" t="s">
        <v>480</v>
      </c>
      <c r="AN135" s="193"/>
      <c r="AO135" s="193"/>
      <c r="AP135" s="193"/>
      <c r="AQ135" s="192" t="s">
        <v>480</v>
      </c>
      <c r="AR135" s="193"/>
      <c r="AS135" s="193"/>
      <c r="AT135" s="193"/>
      <c r="AU135" s="192" t="s">
        <v>480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7"/>
      <c r="E430" s="160" t="s">
        <v>462</v>
      </c>
      <c r="F430" s="884"/>
      <c r="G430" s="885" t="s">
        <v>326</v>
      </c>
      <c r="H430" s="109"/>
      <c r="I430" s="109"/>
      <c r="J430" s="886" t="s">
        <v>479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480</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t="s">
        <v>479</v>
      </c>
      <c r="AF433" s="193"/>
      <c r="AG433" s="193"/>
      <c r="AH433" s="193"/>
      <c r="AI433" s="326" t="s">
        <v>479</v>
      </c>
      <c r="AJ433" s="193"/>
      <c r="AK433" s="193"/>
      <c r="AL433" s="193"/>
      <c r="AM433" s="326" t="s">
        <v>479</v>
      </c>
      <c r="AN433" s="193"/>
      <c r="AO433" s="193"/>
      <c r="AP433" s="327"/>
      <c r="AQ433" s="326" t="s">
        <v>479</v>
      </c>
      <c r="AR433" s="193"/>
      <c r="AS433" s="193"/>
      <c r="AT433" s="327"/>
      <c r="AU433" s="193" t="s">
        <v>479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t="s">
        <v>479</v>
      </c>
      <c r="AF434" s="193"/>
      <c r="AG434" s="193"/>
      <c r="AH434" s="327"/>
      <c r="AI434" s="326" t="s">
        <v>479</v>
      </c>
      <c r="AJ434" s="193"/>
      <c r="AK434" s="193"/>
      <c r="AL434" s="193"/>
      <c r="AM434" s="326" t="s">
        <v>479</v>
      </c>
      <c r="AN434" s="193"/>
      <c r="AO434" s="193"/>
      <c r="AP434" s="327"/>
      <c r="AQ434" s="326" t="s">
        <v>479</v>
      </c>
      <c r="AR434" s="193"/>
      <c r="AS434" s="193"/>
      <c r="AT434" s="327"/>
      <c r="AU434" s="193" t="s">
        <v>479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479</v>
      </c>
      <c r="AF435" s="193"/>
      <c r="AG435" s="193"/>
      <c r="AH435" s="327"/>
      <c r="AI435" s="326" t="s">
        <v>479</v>
      </c>
      <c r="AJ435" s="193"/>
      <c r="AK435" s="193"/>
      <c r="AL435" s="193"/>
      <c r="AM435" s="326" t="s">
        <v>479</v>
      </c>
      <c r="AN435" s="193"/>
      <c r="AO435" s="193"/>
      <c r="AP435" s="327"/>
      <c r="AQ435" s="326" t="s">
        <v>479</v>
      </c>
      <c r="AR435" s="193"/>
      <c r="AS435" s="193"/>
      <c r="AT435" s="327"/>
      <c r="AU435" s="193" t="s">
        <v>479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480</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t="s">
        <v>479</v>
      </c>
      <c r="AF458" s="193"/>
      <c r="AG458" s="193"/>
      <c r="AH458" s="193"/>
      <c r="AI458" s="326" t="s">
        <v>479</v>
      </c>
      <c r="AJ458" s="193"/>
      <c r="AK458" s="193"/>
      <c r="AL458" s="193"/>
      <c r="AM458" s="326" t="s">
        <v>479</v>
      </c>
      <c r="AN458" s="193"/>
      <c r="AO458" s="193"/>
      <c r="AP458" s="327"/>
      <c r="AQ458" s="326" t="s">
        <v>479</v>
      </c>
      <c r="AR458" s="193"/>
      <c r="AS458" s="193"/>
      <c r="AT458" s="327"/>
      <c r="AU458" s="193" t="s">
        <v>479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t="s">
        <v>479</v>
      </c>
      <c r="AF459" s="193"/>
      <c r="AG459" s="193"/>
      <c r="AH459" s="327"/>
      <c r="AI459" s="326" t="s">
        <v>479</v>
      </c>
      <c r="AJ459" s="193"/>
      <c r="AK459" s="193"/>
      <c r="AL459" s="193"/>
      <c r="AM459" s="326" t="s">
        <v>479</v>
      </c>
      <c r="AN459" s="193"/>
      <c r="AO459" s="193"/>
      <c r="AP459" s="327"/>
      <c r="AQ459" s="326" t="s">
        <v>479</v>
      </c>
      <c r="AR459" s="193"/>
      <c r="AS459" s="193"/>
      <c r="AT459" s="327"/>
      <c r="AU459" s="193" t="s">
        <v>479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479</v>
      </c>
      <c r="AF460" s="193"/>
      <c r="AG460" s="193"/>
      <c r="AH460" s="327"/>
      <c r="AI460" s="326" t="s">
        <v>479</v>
      </c>
      <c r="AJ460" s="193"/>
      <c r="AK460" s="193"/>
      <c r="AL460" s="193"/>
      <c r="AM460" s="326" t="s">
        <v>479</v>
      </c>
      <c r="AN460" s="193"/>
      <c r="AO460" s="193"/>
      <c r="AP460" s="327"/>
      <c r="AQ460" s="326" t="s">
        <v>479</v>
      </c>
      <c r="AR460" s="193"/>
      <c r="AS460" s="193"/>
      <c r="AT460" s="327"/>
      <c r="AU460" s="193" t="s">
        <v>479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4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478</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4" t="s">
        <v>478</v>
      </c>
      <c r="AE703" s="315"/>
      <c r="AF703" s="315"/>
      <c r="AG703" s="87" t="s">
        <v>503</v>
      </c>
      <c r="AH703" s="88"/>
      <c r="AI703" s="88"/>
      <c r="AJ703" s="88"/>
      <c r="AK703" s="88"/>
      <c r="AL703" s="88"/>
      <c r="AM703" s="88"/>
      <c r="AN703" s="88"/>
      <c r="AO703" s="88"/>
      <c r="AP703" s="88"/>
      <c r="AQ703" s="88"/>
      <c r="AR703" s="88"/>
      <c r="AS703" s="88"/>
      <c r="AT703" s="88"/>
      <c r="AU703" s="88"/>
      <c r="AV703" s="88"/>
      <c r="AW703" s="88"/>
      <c r="AX703" s="89"/>
    </row>
    <row r="704" spans="1:50" ht="42" customHeight="1" x14ac:dyDescent="0.15">
      <c r="A704" s="860"/>
      <c r="B704" s="861"/>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478</v>
      </c>
      <c r="AE704" s="769"/>
      <c r="AF704" s="769"/>
      <c r="AG704" s="153" t="s">
        <v>504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505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478</v>
      </c>
      <c r="AE708" s="591"/>
      <c r="AF708" s="591"/>
      <c r="AG708" s="728" t="s">
        <v>506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478</v>
      </c>
      <c r="AE709" s="315"/>
      <c r="AF709" s="315"/>
      <c r="AG709" s="87" t="s">
        <v>507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478</v>
      </c>
      <c r="AE711" s="315"/>
      <c r="AF711" s="315"/>
      <c r="AG711" s="87" t="s">
        <v>508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505</v>
      </c>
      <c r="AE712" s="769"/>
      <c r="AF712" s="769"/>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478</v>
      </c>
      <c r="AE713" s="315"/>
      <c r="AF713" s="649"/>
      <c r="AG713" s="87" t="s">
        <v>553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478</v>
      </c>
      <c r="AE714" s="793"/>
      <c r="AF714" s="794"/>
      <c r="AG714" s="722" t="s">
        <v>509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478</v>
      </c>
      <c r="AE715" s="591"/>
      <c r="AF715" s="642"/>
      <c r="AG715" s="728" t="s">
        <v>552</v>
      </c>
      <c r="AH715" s="729"/>
      <c r="AI715" s="729"/>
      <c r="AJ715" s="729"/>
      <c r="AK715" s="729"/>
      <c r="AL715" s="729"/>
      <c r="AM715" s="729"/>
      <c r="AN715" s="729"/>
      <c r="AO715" s="729"/>
      <c r="AP715" s="729"/>
      <c r="AQ715" s="729"/>
      <c r="AR715" s="729"/>
      <c r="AS715" s="729"/>
      <c r="AT715" s="729"/>
      <c r="AU715" s="729"/>
      <c r="AV715" s="729"/>
      <c r="AW715" s="729"/>
      <c r="AX715" s="730"/>
    </row>
    <row r="716" spans="1:50" ht="42.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478</v>
      </c>
      <c r="AE716" s="613"/>
      <c r="AF716" s="613"/>
      <c r="AG716" s="87" t="s">
        <v>551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478</v>
      </c>
      <c r="AE717" s="315"/>
      <c r="AF717" s="315"/>
      <c r="AG717" s="87" t="s">
        <v>510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478</v>
      </c>
      <c r="AE718" s="315"/>
      <c r="AF718" s="315"/>
      <c r="AG718" s="113" t="s">
        <v>511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0" t="s">
        <v>52</v>
      </c>
      <c r="D726" s="823"/>
      <c r="E726" s="823"/>
      <c r="F726" s="824"/>
      <c r="G726" s="563" t="s">
        <v>539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512</v>
      </c>
      <c r="F737" s="976"/>
      <c r="G737" s="976"/>
      <c r="H737" s="976"/>
      <c r="I737" s="976"/>
      <c r="J737" s="976"/>
      <c r="K737" s="976"/>
      <c r="L737" s="976"/>
      <c r="M737" s="976"/>
      <c r="N737" s="351" t="s">
        <v>459</v>
      </c>
      <c r="O737" s="351"/>
      <c r="P737" s="351"/>
      <c r="Q737" s="351"/>
      <c r="R737" s="976" t="s">
        <v>513</v>
      </c>
      <c r="S737" s="976"/>
      <c r="T737" s="976"/>
      <c r="U737" s="976"/>
      <c r="V737" s="976"/>
      <c r="W737" s="976"/>
      <c r="X737" s="976"/>
      <c r="Y737" s="976"/>
      <c r="Z737" s="976"/>
      <c r="AA737" s="351" t="s">
        <v>458</v>
      </c>
      <c r="AB737" s="351"/>
      <c r="AC737" s="351"/>
      <c r="AD737" s="351"/>
      <c r="AE737" s="976" t="s">
        <v>514</v>
      </c>
      <c r="AF737" s="976"/>
      <c r="AG737" s="976"/>
      <c r="AH737" s="976"/>
      <c r="AI737" s="976"/>
      <c r="AJ737" s="976"/>
      <c r="AK737" s="976"/>
      <c r="AL737" s="976"/>
      <c r="AM737" s="976"/>
      <c r="AN737" s="351" t="s">
        <v>457</v>
      </c>
      <c r="AO737" s="351"/>
      <c r="AP737" s="351"/>
      <c r="AQ737" s="351"/>
      <c r="AR737" s="968" t="s">
        <v>515</v>
      </c>
      <c r="AS737" s="969"/>
      <c r="AT737" s="969"/>
      <c r="AU737" s="969"/>
      <c r="AV737" s="969"/>
      <c r="AW737" s="969"/>
      <c r="AX737" s="970"/>
      <c r="AY737" s="75"/>
      <c r="AZ737" s="75"/>
    </row>
    <row r="738" spans="1:52" ht="24.75" customHeight="1" x14ac:dyDescent="0.15">
      <c r="A738" s="977" t="s">
        <v>456</v>
      </c>
      <c r="B738" s="196"/>
      <c r="C738" s="196"/>
      <c r="D738" s="197"/>
      <c r="E738" s="976" t="s">
        <v>516</v>
      </c>
      <c r="F738" s="976"/>
      <c r="G738" s="976"/>
      <c r="H738" s="976"/>
      <c r="I738" s="976"/>
      <c r="J738" s="976"/>
      <c r="K738" s="976"/>
      <c r="L738" s="976"/>
      <c r="M738" s="976"/>
      <c r="N738" s="351" t="s">
        <v>455</v>
      </c>
      <c r="O738" s="351"/>
      <c r="P738" s="351"/>
      <c r="Q738" s="351"/>
      <c r="R738" s="976" t="s">
        <v>517</v>
      </c>
      <c r="S738" s="976"/>
      <c r="T738" s="976"/>
      <c r="U738" s="976"/>
      <c r="V738" s="976"/>
      <c r="W738" s="976"/>
      <c r="X738" s="976"/>
      <c r="Y738" s="976"/>
      <c r="Z738" s="976"/>
      <c r="AA738" s="351" t="s">
        <v>454</v>
      </c>
      <c r="AB738" s="351"/>
      <c r="AC738" s="351"/>
      <c r="AD738" s="351"/>
      <c r="AE738" s="976" t="s">
        <v>518</v>
      </c>
      <c r="AF738" s="976"/>
      <c r="AG738" s="976"/>
      <c r="AH738" s="976"/>
      <c r="AI738" s="976"/>
      <c r="AJ738" s="976"/>
      <c r="AK738" s="976"/>
      <c r="AL738" s="976"/>
      <c r="AM738" s="976"/>
      <c r="AN738" s="351" t="s">
        <v>450</v>
      </c>
      <c r="AO738" s="351"/>
      <c r="AP738" s="351"/>
      <c r="AQ738" s="351"/>
      <c r="AR738" s="968" t="s">
        <v>519</v>
      </c>
      <c r="AS738" s="969"/>
      <c r="AT738" s="969"/>
      <c r="AU738" s="969"/>
      <c r="AV738" s="969"/>
      <c r="AW738" s="969"/>
      <c r="AX738" s="970"/>
    </row>
    <row r="739" spans="1:52" ht="24.75" customHeight="1" thickBot="1" x14ac:dyDescent="0.2">
      <c r="A739" s="978" t="s">
        <v>446</v>
      </c>
      <c r="B739" s="979"/>
      <c r="C739" s="979"/>
      <c r="D739" s="980"/>
      <c r="E739" s="981" t="s">
        <v>481</v>
      </c>
      <c r="F739" s="971"/>
      <c r="G739" s="971"/>
      <c r="H739" s="79" t="str">
        <f>IF(E739="", "", "(")</f>
        <v>(</v>
      </c>
      <c r="I739" s="971"/>
      <c r="J739" s="971"/>
      <c r="K739" s="79" t="str">
        <f>IF(OR(I739="　", I739=""), "", "-")</f>
        <v/>
      </c>
      <c r="L739" s="972">
        <v>286</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520</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521</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0"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0"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522</v>
      </c>
      <c r="H781" s="657"/>
      <c r="I781" s="657"/>
      <c r="J781" s="657"/>
      <c r="K781" s="658"/>
      <c r="L781" s="650" t="s">
        <v>527</v>
      </c>
      <c r="M781" s="651"/>
      <c r="N781" s="651"/>
      <c r="O781" s="651"/>
      <c r="P781" s="651"/>
      <c r="Q781" s="651"/>
      <c r="R781" s="651"/>
      <c r="S781" s="651"/>
      <c r="T781" s="651"/>
      <c r="U781" s="651"/>
      <c r="V781" s="651"/>
      <c r="W781" s="651"/>
      <c r="X781" s="652"/>
      <c r="Y781" s="374">
        <v>906</v>
      </c>
      <c r="Z781" s="375"/>
      <c r="AA781" s="375"/>
      <c r="AB781" s="376"/>
      <c r="AC781" s="656" t="s">
        <v>526</v>
      </c>
      <c r="AD781" s="657"/>
      <c r="AE781" s="657"/>
      <c r="AF781" s="657"/>
      <c r="AG781" s="658"/>
      <c r="AH781" s="650" t="s">
        <v>527</v>
      </c>
      <c r="AI781" s="651"/>
      <c r="AJ781" s="651"/>
      <c r="AK781" s="651"/>
      <c r="AL781" s="651"/>
      <c r="AM781" s="651"/>
      <c r="AN781" s="651"/>
      <c r="AO781" s="651"/>
      <c r="AP781" s="651"/>
      <c r="AQ781" s="651"/>
      <c r="AR781" s="651"/>
      <c r="AS781" s="651"/>
      <c r="AT781" s="652"/>
      <c r="AU781" s="374">
        <v>906</v>
      </c>
      <c r="AV781" s="375"/>
      <c r="AW781" s="375"/>
      <c r="AX781" s="376"/>
    </row>
    <row r="782" spans="1:50" ht="24.75" customHeight="1" x14ac:dyDescent="0.15">
      <c r="A782" s="617"/>
      <c r="B782" s="618"/>
      <c r="C782" s="618"/>
      <c r="D782" s="618"/>
      <c r="E782" s="618"/>
      <c r="F782" s="619"/>
      <c r="G782" s="592" t="s">
        <v>526</v>
      </c>
      <c r="H782" s="593"/>
      <c r="I782" s="593"/>
      <c r="J782" s="593"/>
      <c r="K782" s="594"/>
      <c r="L782" s="584" t="s">
        <v>523</v>
      </c>
      <c r="M782" s="585"/>
      <c r="N782" s="585"/>
      <c r="O782" s="585"/>
      <c r="P782" s="585"/>
      <c r="Q782" s="585"/>
      <c r="R782" s="585"/>
      <c r="S782" s="585"/>
      <c r="T782" s="585"/>
      <c r="U782" s="585"/>
      <c r="V782" s="585"/>
      <c r="W782" s="585"/>
      <c r="X782" s="586"/>
      <c r="Y782" s="587">
        <v>298</v>
      </c>
      <c r="Z782" s="588"/>
      <c r="AA782" s="588"/>
      <c r="AB782" s="589"/>
      <c r="AC782" s="592" t="s">
        <v>522</v>
      </c>
      <c r="AD782" s="593"/>
      <c r="AE782" s="593"/>
      <c r="AF782" s="593"/>
      <c r="AG782" s="594"/>
      <c r="AH782" s="584" t="s">
        <v>523</v>
      </c>
      <c r="AI782" s="585"/>
      <c r="AJ782" s="585"/>
      <c r="AK782" s="585"/>
      <c r="AL782" s="585"/>
      <c r="AM782" s="585"/>
      <c r="AN782" s="585"/>
      <c r="AO782" s="585"/>
      <c r="AP782" s="585"/>
      <c r="AQ782" s="585"/>
      <c r="AR782" s="585"/>
      <c r="AS782" s="585"/>
      <c r="AT782" s="586"/>
      <c r="AU782" s="587">
        <v>298</v>
      </c>
      <c r="AV782" s="588"/>
      <c r="AW782" s="588"/>
      <c r="AX782" s="589"/>
    </row>
    <row r="783" spans="1:50" ht="24.75" customHeight="1" x14ac:dyDescent="0.15">
      <c r="A783" s="617"/>
      <c r="B783" s="618"/>
      <c r="C783" s="618"/>
      <c r="D783" s="618"/>
      <c r="E783" s="618"/>
      <c r="F783" s="619"/>
      <c r="G783" s="592" t="s">
        <v>528</v>
      </c>
      <c r="H783" s="593"/>
      <c r="I783" s="593"/>
      <c r="J783" s="593"/>
      <c r="K783" s="594"/>
      <c r="L783" s="584" t="s">
        <v>525</v>
      </c>
      <c r="M783" s="585"/>
      <c r="N783" s="585"/>
      <c r="O783" s="585"/>
      <c r="P783" s="585"/>
      <c r="Q783" s="585"/>
      <c r="R783" s="585"/>
      <c r="S783" s="585"/>
      <c r="T783" s="585"/>
      <c r="U783" s="585"/>
      <c r="V783" s="585"/>
      <c r="W783" s="585"/>
      <c r="X783" s="586"/>
      <c r="Y783" s="587">
        <v>122</v>
      </c>
      <c r="Z783" s="588"/>
      <c r="AA783" s="588"/>
      <c r="AB783" s="589"/>
      <c r="AC783" s="592" t="s">
        <v>524</v>
      </c>
      <c r="AD783" s="593"/>
      <c r="AE783" s="593"/>
      <c r="AF783" s="593"/>
      <c r="AG783" s="594"/>
      <c r="AH783" s="584" t="s">
        <v>525</v>
      </c>
      <c r="AI783" s="585"/>
      <c r="AJ783" s="585"/>
      <c r="AK783" s="585"/>
      <c r="AL783" s="585"/>
      <c r="AM783" s="585"/>
      <c r="AN783" s="585"/>
      <c r="AO783" s="585"/>
      <c r="AP783" s="585"/>
      <c r="AQ783" s="585"/>
      <c r="AR783" s="585"/>
      <c r="AS783" s="585"/>
      <c r="AT783" s="586"/>
      <c r="AU783" s="587">
        <v>122</v>
      </c>
      <c r="AV783" s="588"/>
      <c r="AW783" s="588"/>
      <c r="AX783" s="589"/>
    </row>
    <row r="784" spans="1:50" ht="24.75" customHeight="1" x14ac:dyDescent="0.15">
      <c r="A784" s="617"/>
      <c r="B784" s="618"/>
      <c r="C784" s="618"/>
      <c r="D784" s="618"/>
      <c r="E784" s="618"/>
      <c r="F784" s="619"/>
      <c r="G784" s="592" t="s">
        <v>524</v>
      </c>
      <c r="H784" s="593"/>
      <c r="I784" s="593"/>
      <c r="J784" s="593"/>
      <c r="K784" s="594"/>
      <c r="L784" s="584" t="s">
        <v>529</v>
      </c>
      <c r="M784" s="585"/>
      <c r="N784" s="585"/>
      <c r="O784" s="585"/>
      <c r="P784" s="585"/>
      <c r="Q784" s="585"/>
      <c r="R784" s="585"/>
      <c r="S784" s="585"/>
      <c r="T784" s="585"/>
      <c r="U784" s="585"/>
      <c r="V784" s="585"/>
      <c r="W784" s="585"/>
      <c r="X784" s="586"/>
      <c r="Y784" s="587">
        <v>7</v>
      </c>
      <c r="Z784" s="588"/>
      <c r="AA784" s="588"/>
      <c r="AB784" s="589"/>
      <c r="AC784" s="592" t="s">
        <v>528</v>
      </c>
      <c r="AD784" s="593"/>
      <c r="AE784" s="593"/>
      <c r="AF784" s="593"/>
      <c r="AG784" s="594"/>
      <c r="AH784" s="584" t="s">
        <v>529</v>
      </c>
      <c r="AI784" s="585"/>
      <c r="AJ784" s="585"/>
      <c r="AK784" s="585"/>
      <c r="AL784" s="585"/>
      <c r="AM784" s="585"/>
      <c r="AN784" s="585"/>
      <c r="AO784" s="585"/>
      <c r="AP784" s="585"/>
      <c r="AQ784" s="585"/>
      <c r="AR784" s="585"/>
      <c r="AS784" s="585"/>
      <c r="AT784" s="586"/>
      <c r="AU784" s="587">
        <v>7</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1" t="s">
        <v>20</v>
      </c>
      <c r="H791" s="812"/>
      <c r="I791" s="812"/>
      <c r="J791" s="812"/>
      <c r="K791" s="812"/>
      <c r="L791" s="813"/>
      <c r="M791" s="814"/>
      <c r="N791" s="814"/>
      <c r="O791" s="814"/>
      <c r="P791" s="814"/>
      <c r="Q791" s="814"/>
      <c r="R791" s="814"/>
      <c r="S791" s="814"/>
      <c r="T791" s="814"/>
      <c r="U791" s="814"/>
      <c r="V791" s="814"/>
      <c r="W791" s="814"/>
      <c r="X791" s="815"/>
      <c r="Y791" s="816">
        <f>SUM(Y781:AB790)</f>
        <v>1333</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1333</v>
      </c>
      <c r="AV791" s="817"/>
      <c r="AW791" s="817"/>
      <c r="AX791" s="819"/>
    </row>
    <row r="792" spans="1:50" ht="24.75" hidden="1" customHeight="1" x14ac:dyDescent="0.15">
      <c r="A792" s="617"/>
      <c r="B792" s="618"/>
      <c r="C792" s="618"/>
      <c r="D792" s="618"/>
      <c r="E792" s="618"/>
      <c r="F792" s="619"/>
      <c r="G792" s="581" t="s">
        <v>545</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0"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0"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820"/>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0"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0"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820"/>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0"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0"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820"/>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50.1" customHeight="1" x14ac:dyDescent="0.15">
      <c r="A837" s="362">
        <v>1</v>
      </c>
      <c r="B837" s="362">
        <v>1</v>
      </c>
      <c r="C837" s="333" t="s">
        <v>530</v>
      </c>
      <c r="D837" s="333"/>
      <c r="E837" s="333"/>
      <c r="F837" s="333"/>
      <c r="G837" s="333"/>
      <c r="H837" s="333"/>
      <c r="I837" s="333"/>
      <c r="J837" s="334">
        <v>4020005004767</v>
      </c>
      <c r="K837" s="335"/>
      <c r="L837" s="335"/>
      <c r="M837" s="335"/>
      <c r="N837" s="335"/>
      <c r="O837" s="335"/>
      <c r="P837" s="336" t="s">
        <v>531</v>
      </c>
      <c r="Q837" s="336"/>
      <c r="R837" s="336"/>
      <c r="S837" s="336"/>
      <c r="T837" s="336"/>
      <c r="U837" s="336"/>
      <c r="V837" s="336"/>
      <c r="W837" s="336"/>
      <c r="X837" s="336"/>
      <c r="Y837" s="337">
        <v>1333</v>
      </c>
      <c r="Z837" s="338"/>
      <c r="AA837" s="338"/>
      <c r="AB837" s="339"/>
      <c r="AC837" s="349" t="s">
        <v>532</v>
      </c>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533</v>
      </c>
      <c r="D870" s="333"/>
      <c r="E870" s="333"/>
      <c r="F870" s="333"/>
      <c r="G870" s="333"/>
      <c r="H870" s="333"/>
      <c r="I870" s="333"/>
      <c r="J870" s="334">
        <v>2120001072553</v>
      </c>
      <c r="K870" s="335"/>
      <c r="L870" s="335"/>
      <c r="M870" s="335"/>
      <c r="N870" s="335"/>
      <c r="O870" s="335"/>
      <c r="P870" s="348" t="s">
        <v>534</v>
      </c>
      <c r="Q870" s="336"/>
      <c r="R870" s="336"/>
      <c r="S870" s="336"/>
      <c r="T870" s="336"/>
      <c r="U870" s="336"/>
      <c r="V870" s="336"/>
      <c r="W870" s="336"/>
      <c r="X870" s="336"/>
      <c r="Y870" s="337">
        <v>1333</v>
      </c>
      <c r="Z870" s="338"/>
      <c r="AA870" s="338"/>
      <c r="AB870" s="339"/>
      <c r="AC870" s="349" t="s">
        <v>532</v>
      </c>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47" t="s">
        <v>535</v>
      </c>
      <c r="D871" s="333"/>
      <c r="E871" s="333"/>
      <c r="F871" s="333"/>
      <c r="G871" s="333"/>
      <c r="H871" s="333"/>
      <c r="I871" s="333"/>
      <c r="J871" s="334">
        <v>9400001000710</v>
      </c>
      <c r="K871" s="335"/>
      <c r="L871" s="335"/>
      <c r="M871" s="335"/>
      <c r="N871" s="335"/>
      <c r="O871" s="335"/>
      <c r="P871" s="348" t="s">
        <v>536</v>
      </c>
      <c r="Q871" s="336"/>
      <c r="R871" s="336"/>
      <c r="S871" s="336"/>
      <c r="T871" s="336"/>
      <c r="U871" s="336"/>
      <c r="V871" s="336"/>
      <c r="W871" s="336"/>
      <c r="X871" s="336"/>
      <c r="Y871" s="337">
        <v>68</v>
      </c>
      <c r="Z871" s="338"/>
      <c r="AA871" s="338"/>
      <c r="AB871" s="339"/>
      <c r="AC871" s="349" t="s">
        <v>532</v>
      </c>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t="s">
        <v>537</v>
      </c>
      <c r="D872" s="333"/>
      <c r="E872" s="333"/>
      <c r="F872" s="333"/>
      <c r="G872" s="333"/>
      <c r="H872" s="333"/>
      <c r="I872" s="333"/>
      <c r="J872" s="334">
        <v>2230001014486</v>
      </c>
      <c r="K872" s="335"/>
      <c r="L872" s="335"/>
      <c r="M872" s="335"/>
      <c r="N872" s="335"/>
      <c r="O872" s="335"/>
      <c r="P872" s="348" t="s">
        <v>536</v>
      </c>
      <c r="Q872" s="336"/>
      <c r="R872" s="336"/>
      <c r="S872" s="336"/>
      <c r="T872" s="336"/>
      <c r="U872" s="336"/>
      <c r="V872" s="336"/>
      <c r="W872" s="336"/>
      <c r="X872" s="336"/>
      <c r="Y872" s="337">
        <v>3</v>
      </c>
      <c r="Z872" s="338"/>
      <c r="AA872" s="338"/>
      <c r="AB872" s="339"/>
      <c r="AC872" s="349" t="s">
        <v>532</v>
      </c>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47" t="s">
        <v>538</v>
      </c>
      <c r="D903" s="333"/>
      <c r="E903" s="333"/>
      <c r="F903" s="333"/>
      <c r="G903" s="333"/>
      <c r="H903" s="333"/>
      <c r="I903" s="333"/>
      <c r="J903" s="334" t="s">
        <v>480</v>
      </c>
      <c r="K903" s="335"/>
      <c r="L903" s="335"/>
      <c r="M903" s="335"/>
      <c r="N903" s="335"/>
      <c r="O903" s="335"/>
      <c r="P903" s="348" t="s">
        <v>536</v>
      </c>
      <c r="Q903" s="336"/>
      <c r="R903" s="336"/>
      <c r="S903" s="336"/>
      <c r="T903" s="336"/>
      <c r="U903" s="336"/>
      <c r="V903" s="336"/>
      <c r="W903" s="336"/>
      <c r="X903" s="336"/>
      <c r="Y903" s="337">
        <v>114</v>
      </c>
      <c r="Z903" s="338"/>
      <c r="AA903" s="338"/>
      <c r="AB903" s="339"/>
      <c r="AC903" s="349" t="s">
        <v>532</v>
      </c>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Y794">
    <cfRule type="expression" dxfId="2095" priority="13661">
      <formula>IF(RIGHT(TEXT(Y794,"0.#"),1)=".",FALSE,TRUE)</formula>
    </cfRule>
    <cfRule type="expression" dxfId="2094" priority="13662">
      <formula>IF(RIGHT(TEXT(Y794,"0.#"),1)=".",TRUE,FALSE)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5:Y790">
    <cfRule type="expression" dxfId="2087" priority="13685">
      <formula>IF(RIGHT(TEXT(Y785,"0.#"),1)=".",FALSE,TRUE)</formula>
    </cfRule>
    <cfRule type="expression" dxfId="2086" priority="13686">
      <formula>IF(RIGHT(TEXT(Y785,"0.#"),1)=".",TRUE,FALSE)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cfRule type="expression" dxfId="2075" priority="13659">
      <formula>IF(RIGHT(TEXT(AU808,"0.#"),1)=".",FALSE,TRUE)</formula>
    </cfRule>
    <cfRule type="expression" dxfId="2074" priority="13660">
      <formula>IF(RIGHT(TEXT(AU808,"0.#"),1)=".",TRUE,FALSE)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8:AU803">
    <cfRule type="expression" dxfId="2071" priority="13655">
      <formula>IF(RIGHT(TEXT(AU798,"0.#"),1)=".",FALSE,TRUE)</formula>
    </cfRule>
    <cfRule type="expression" dxfId="2070" priority="13656">
      <formula>IF(RIGHT(TEXT(AU798,"0.#"),1)=".",TRUE,FALSE)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U796:AU797 AU794">
    <cfRule type="expression" dxfId="5" priority="5">
      <formula>IF(RIGHT(TEXT(AU794,"0.#"),1)=".",FALSE,TRUE)</formula>
    </cfRule>
    <cfRule type="expression" dxfId="4" priority="6">
      <formula>IF(RIGHT(TEXT(AU794,"0.#"),1)=".",TRUE,FALSE)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3:Y784 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39" max="49" man="1"/>
    <brk id="778" max="49" man="1"/>
  </rowBreaks>
  <colBreaks count="1" manualBreakCount="1">
    <brk id="6" max="105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478</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t="s">
        <v>478</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478</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2019-05-28T05:11:17Z</cp:lastPrinted>
  <dcterms:created xsi:type="dcterms:W3CDTF">2012-03-13T00:50:25Z</dcterms:created>
  <dcterms:modified xsi:type="dcterms:W3CDTF">2020-11-13T05:56:07Z</dcterms:modified>
</cp:coreProperties>
</file>