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2_海洋開発戦略室\予算要求\R3\1109_【作業依頼（1113（金）AM〆）】行政事業レビューシートの記載の確認等について\公表元データ\H28\"/>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D15" i="3" l="1"/>
  <c r="W15" i="3"/>
  <c r="AK15" i="3" l="1"/>
  <c r="AE25" i="3"/>
  <c r="C5" i="4"/>
  <c r="C6" i="4"/>
  <c r="C17" i="4"/>
  <c r="C25" i="4"/>
  <c r="L110" i="3"/>
  <c r="R110"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R5" i="4"/>
  <c r="M5" i="4"/>
  <c r="H5" i="4"/>
  <c r="R4" i="4"/>
  <c r="M4" i="4"/>
  <c r="H4" i="4"/>
  <c r="C4" i="4"/>
  <c r="R3" i="4"/>
  <c r="S3" i="4" s="1"/>
  <c r="S4" i="4" s="1"/>
  <c r="S5" i="4" s="1"/>
  <c r="S6" i="4" s="1"/>
  <c r="M3" i="4"/>
  <c r="H3" i="4"/>
  <c r="I3" i="4" s="1"/>
  <c r="I4" i="4" s="1"/>
  <c r="I5" i="4" s="1"/>
  <c r="I6" i="4" s="1"/>
  <c r="I7" i="4" s="1"/>
  <c r="I8" i="4" s="1"/>
  <c r="C3" i="4"/>
  <c r="R2" i="4"/>
  <c r="S2" i="4"/>
  <c r="M2" i="4"/>
  <c r="N2" i="4" s="1"/>
  <c r="N3" i="4" s="1"/>
  <c r="N4" i="4" s="1"/>
  <c r="N5" i="4" s="1"/>
  <c r="N6" i="4" s="1"/>
  <c r="N7" i="4" s="1"/>
  <c r="N8" i="4" s="1"/>
  <c r="N9" i="4" s="1"/>
  <c r="N10" i="4" s="1"/>
  <c r="H2" i="4"/>
  <c r="I2" i="4"/>
  <c r="C2" i="4"/>
  <c r="D2" i="4" s="1"/>
  <c r="D3" i="4" s="1"/>
  <c r="D4" i="4" s="1"/>
  <c r="D5" i="4" s="1"/>
  <c r="D6" i="4" s="1"/>
  <c r="AV2" i="3"/>
  <c r="I9" i="4" l="1"/>
  <c r="D7" i="4"/>
  <c r="D8" i="4" s="1"/>
  <c r="D9" i="4"/>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7" i="4"/>
  <c r="S8" i="4"/>
  <c r="P10" i="4" s="1"/>
  <c r="G11" i="3" s="1"/>
  <c r="N11" i="4"/>
  <c r="K13" i="4" s="1"/>
  <c r="AE8" i="3" s="1"/>
  <c r="A26" i="4" l="1"/>
  <c r="G8" i="3" s="1"/>
  <c r="D25" i="4"/>
</calcChain>
</file>

<file path=xl/sharedStrings.xml><?xml version="1.0" encoding="utf-8"?>
<sst xmlns="http://schemas.openxmlformats.org/spreadsheetml/2006/main" count="2830" uniqueCount="616">
  <si>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</si>
  <si>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</si>
  <si>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</si>
  <si>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</si>
  <si>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</si>
  <si>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</si>
  <si>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</si>
  <si>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</si>
  <si>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</si>
  <si>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</si>
  <si>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</si>
  <si>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</si>
  <si>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</si>
  <si>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</si>
  <si>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</si>
  <si>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</si>
  <si>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</si>
  <si>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</si>
  <si>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</si>
  <si>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</si>
  <si>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</si>
  <si>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</si>
  <si>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</si>
  <si>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</si>
  <si>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</si>
  <si>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</si>
  <si>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</si>
  <si>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</si>
  <si>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</si>
  <si>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</si>
  <si>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</si>
  <si>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</si>
  <si>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</si>
  <si>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</si>
  <si>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</si>
  <si>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</si>
  <si>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</si>
  <si>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</si>
  <si>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</si>
  <si>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</si>
  <si>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</si>
  <si>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</si>
  <si>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</si>
  <si>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</si>
  <si>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</si>
  <si>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</si>
  <si>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</si>
  <si>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</si>
  <si>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</si>
  <si>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</si>
  <si>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</si>
  <si>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</si>
  <si>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</si>
  <si>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</si>
  <si>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</si>
  <si>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</si>
  <si>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</si>
  <si>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</si>
  <si>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</si>
  <si>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</si>
  <si>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</si>
  <si>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</si>
  <si>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</si>
  <si>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</si>
  <si>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</si>
  <si>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</si>
  <si>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</si>
  <si>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</si>
  <si>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</si>
  <si>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</si>
  <si>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</si>
  <si>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</si>
  <si>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</si>
  <si>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</si>
  <si>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</si>
  <si>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</si>
  <si>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</si>
  <si>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</si>
  <si>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</si>
  <si>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</si>
  <si>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</si>
  <si>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</si>
  <si>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</si>
  <si>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</si>
  <si>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</si>
  <si>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</si>
  <si>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</si>
  <si>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</si>
  <si>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</si>
  <si>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</si>
  <si>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</si>
  <si>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</si>
  <si>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</si>
  <si>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</si>
  <si>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</si>
  <si>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</si>
  <si>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</si>
  <si>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</si>
  <si>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</si>
  <si>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</si>
  <si>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</si>
  <si>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</si>
  <si>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</si>
  <si>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</si>
  <si>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</si>
  <si>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</si>
  <si>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</si>
  <si>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</si>
  <si>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</si>
  <si>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</si>
  <si>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</si>
  <si>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</si>
  <si>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</si>
  <si>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</si>
  <si>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</si>
  <si>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</si>
  <si>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</si>
  <si>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</si>
  <si>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</si>
  <si>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</si>
  <si>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</si>
  <si>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</si>
  <si>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</si>
  <si>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</si>
  <si>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</si>
  <si>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</si>
  <si>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</si>
  <si>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</si>
  <si>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</si>
  <si>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</si>
  <si>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</si>
  <si>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</si>
  <si>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</si>
  <si>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</si>
  <si>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</si>
  <si>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</si>
  <si>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</si>
  <si>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</si>
  <si>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</si>
  <si>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</si>
  <si>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</si>
  <si>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</si>
  <si>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</si>
  <si>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</si>
  <si>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</si>
  <si>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</si>
  <si>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</si>
  <si>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</si>
  <si>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</si>
  <si>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</si>
  <si>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</si>
  <si>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</si>
  <si>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</si>
  <si>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</si>
  <si>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</si>
  <si>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</si>
  <si>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</si>
  <si>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</si>
  <si>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</si>
  <si>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</si>
  <si>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</si>
  <si>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</si>
  <si>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</si>
  <si>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</si>
  <si>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</si>
  <si>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</si>
  <si>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</si>
  <si>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</si>
  <si>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</si>
  <si>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</si>
  <si>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</si>
  <si>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</si>
  <si>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</si>
  <si>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</si>
  <si>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</si>
  <si>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</si>
  <si>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</si>
  <si>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</si>
  <si>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</si>
  <si>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</si>
  <si>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</si>
  <si>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</si>
  <si>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</si>
  <si>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</si>
  <si>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</si>
  <si>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</si>
  <si>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</si>
  <si>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</si>
  <si>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</si>
  <si>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</si>
  <si>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</si>
  <si>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</si>
  <si>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</si>
  <si>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</si>
  <si>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</si>
  <si>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</si>
  <si>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</si>
  <si>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</si>
  <si>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</si>
  <si>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</si>
  <si>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</si>
  <si>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</si>
  <si>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</si>
  <si>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</si>
  <si>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</si>
  <si>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</si>
  <si>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</si>
  <si>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</si>
  <si>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</si>
  <si>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</si>
  <si>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</si>
  <si>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</si>
  <si>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</si>
  <si>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</si>
  <si>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</si>
  <si>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</si>
  <si>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</si>
  <si>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</si>
  <si>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</si>
  <si>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</si>
  <si>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</si>
  <si>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</si>
  <si>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</si>
  <si>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</si>
  <si>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</si>
  <si>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</si>
  <si>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</si>
  <si>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</si>
  <si>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</si>
  <si>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</si>
  <si>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</si>
  <si>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</si>
  <si>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</si>
  <si>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</si>
  <si>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</si>
  <si>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</si>
  <si>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</si>
  <si>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</si>
  <si>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</si>
  <si>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</si>
  <si>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</si>
  <si>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</si>
  <si>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</si>
  <si>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</si>
  <si>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</si>
  <si>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</si>
  <si>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</si>
  <si>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</si>
  <si>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</si>
  <si>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</si>
  <si>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</si>
  <si>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</si>
  <si>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</si>
  <si>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</si>
  <si>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</si>
  <si>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</si>
  <si>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</si>
  <si>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</si>
  <si>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</si>
  <si>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</si>
  <si>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</si>
  <si>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</si>
  <si>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</si>
  <si>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</si>
  <si>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</si>
  <si>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</si>
  <si>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</si>
  <si>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</si>
  <si>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</si>
  <si>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</si>
  <si>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</si>
  <si>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</si>
  <si>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</si>
  <si>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</si>
  <si>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</si>
  <si>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</si>
  <si>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</si>
  <si>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</si>
  <si>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</si>
  <si>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</si>
  <si>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</si>
  <si>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</si>
  <si>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</si>
  <si>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</si>
  <si>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</si>
  <si>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</si>
  <si>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</si>
  <si>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</si>
  <si>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</si>
  <si>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</si>
  <si>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</si>
  <si>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</si>
  <si>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</si>
  <si>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</si>
  <si>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</si>
  <si>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</si>
  <si>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</si>
  <si>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</si>
  <si>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</si>
  <si>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</si>
  <si>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</si>
  <si>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</si>
  <si>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</si>
  <si>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</si>
  <si>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</si>
  <si>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</si>
  <si>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</si>
  <si>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</si>
  <si>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</si>
  <si>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</si>
  <si>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</si>
  <si>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</si>
  <si>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</si>
  <si>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</si>
  <si>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</si>
  <si>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</si>
  <si>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</si>
  <si>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</si>
  <si>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</si>
  <si>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</si>
  <si>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</si>
  <si>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</si>
  <si>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</si>
  <si>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</si>
  <si>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</si>
  <si>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</si>
  <si>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</si>
  <si>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</si>
  <si>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</si>
  <si>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</si>
  <si>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</si>
  <si>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</si>
  <si>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</si>
  <si>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</si>
  <si>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</si>
  <si>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</si>
  <si>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</si>
  <si>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</si>
  <si>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</si>
  <si>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</si>
  <si>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</si>
  <si>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</si>
  <si>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</si>
  <si>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</si>
  <si>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</si>
  <si>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</si>
  <si>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</si>
  <si>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</si>
  <si>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</si>
  <si>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</si>
  <si>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</si>
  <si>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</si>
  <si>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</si>
  <si>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</si>
  <si>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</si>
  <si>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</si>
  <si>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</si>
  <si>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</si>
  <si>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</si>
  <si>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</si>
  <si>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</si>
  <si>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</si>
  <si>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</si>
  <si>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</si>
  <si>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</si>
  <si>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</si>
  <si>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</si>
  <si>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</si>
  <si>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</si>
  <si>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</si>
  <si>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</si>
  <si>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</si>
  <si>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</si>
  <si>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</si>
  <si>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</si>
  <si>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</si>
  <si>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</si>
  <si>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</si>
  <si>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</si>
  <si>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</si>
  <si>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</si>
  <si>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</si>
  <si>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</si>
  <si>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</si>
  <si>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</si>
  <si>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</si>
  <si>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</si>
  <si>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</si>
  <si>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</si>
  <si>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</si>
  <si>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</si>
  <si>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</si>
  <si>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</si>
  <si>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</si>
  <si>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</si>
  <si>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</si>
  <si>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</si>
  <si>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</si>
  <si>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</si>
  <si>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</si>
  <si>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</si>
  <si>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</si>
  <si>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</si>
  <si>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</si>
  <si>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</si>
  <si>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</si>
  <si>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</si>
  <si>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</si>
  <si>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</si>
  <si>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</si>
  <si>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</si>
  <si>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</si>
  <si>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</si>
  <si>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</si>
  <si>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</si>
  <si>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</si>
  <si>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</si>
  <si>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</si>
  <si>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</si>
  <si>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</si>
  <si>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</si>
  <si>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</si>
  <si>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</si>
  <si>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</si>
  <si>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</si>
  <si>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</si>
  <si>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</si>
  <si>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</si>
  <si>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</si>
  <si>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</si>
  <si>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</si>
  <si>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</si>
  <si>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</si>
  <si>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</si>
  <si>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</si>
  <si>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</si>
  <si>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</si>
  <si>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</si>
  <si>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</si>
  <si>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</si>
  <si>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</si>
  <si>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</si>
  <si>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</si>
  <si>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</si>
  <si>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</si>
  <si>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</si>
  <si>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</si>
  <si>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</si>
  <si>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</si>
  <si>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</si>
  <si>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</si>
  <si>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</si>
  <si>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</si>
  <si>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</si>
  <si>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</si>
  <si>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</si>
  <si>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</si>
  <si>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</si>
  <si>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</si>
  <si>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</si>
  <si>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</si>
  <si>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</si>
  <si>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</si>
  <si>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</si>
  <si>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</si>
  <si>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</si>
  <si>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</si>
  <si>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</si>
  <si>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</si>
  <si>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</si>
  <si>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</si>
  <si>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</si>
  <si>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</si>
  <si>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</si>
  <si>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</si>
  <si>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</si>
  <si>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</si>
  <si>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</si>
  <si>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</si>
  <si>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</si>
  <si>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</si>
  <si>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</si>
  <si>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</si>
  <si>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</si>
  <si>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</si>
  <si>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</si>
  <si>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</si>
  <si>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</si>
  <si>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</si>
  <si>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</si>
  <si>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</si>
  <si>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</si>
  <si>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</si>
  <si>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</si>
  <si>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</si>
  <si>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</si>
  <si>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</si>
  <si>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</si>
  <si>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</si>
  <si>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</si>
  <si>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</si>
  <si>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</si>
  <si>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</si>
  <si>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</si>
  <si>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</si>
  <si>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</si>
  <si>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</si>
  <si>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</si>
  <si>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</si>
  <si>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</si>
  <si>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</si>
  <si>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</si>
  <si>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</si>
  <si>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</si>
  <si>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海事局</t>
    <rPh sb="0" eb="3">
      <t>カイジキョク</t>
    </rPh>
    <phoneticPr fontId="5"/>
  </si>
  <si>
    <t>海洋・環境政策課</t>
    <rPh sb="0" eb="2">
      <t>カイヨウ</t>
    </rPh>
    <rPh sb="3" eb="5">
      <t>カンキョウ</t>
    </rPh>
    <rPh sb="5" eb="7">
      <t>セイサク</t>
    </rPh>
    <rPh sb="7" eb="8">
      <t>カ</t>
    </rPh>
    <phoneticPr fontId="5"/>
  </si>
  <si>
    <t>田淵　一浩</t>
    <rPh sb="0" eb="2">
      <t>タブチ</t>
    </rPh>
    <rPh sb="3" eb="5">
      <t>カズヒロ</t>
    </rPh>
    <phoneticPr fontId="5"/>
  </si>
  <si>
    <t>国土交通省</t>
    <rPh sb="0" eb="5">
      <t>コクドコウツウショウ</t>
    </rPh>
    <phoneticPr fontId="5"/>
  </si>
  <si>
    <t>○</t>
  </si>
  <si>
    <t>-</t>
    <phoneticPr fontId="5"/>
  </si>
  <si>
    <t>海洋基本計画</t>
    <rPh sb="0" eb="2">
      <t>カイヨウ</t>
    </rPh>
    <rPh sb="2" eb="4">
      <t>キホン</t>
    </rPh>
    <rPh sb="4" eb="6">
      <t>ケイカク</t>
    </rPh>
    <phoneticPr fontId="5"/>
  </si>
  <si>
    <t>-</t>
    <phoneticPr fontId="5"/>
  </si>
  <si>
    <t>海洋開発関連産業に専従する技術者数を32年度までに2400人とする。</t>
    <phoneticPr fontId="5"/>
  </si>
  <si>
    <t>海洋開発関連産業に専従する技術者数</t>
    <phoneticPr fontId="5"/>
  </si>
  <si>
    <t>地球温暖化対策</t>
    <rPh sb="0" eb="2">
      <t>チキュウ</t>
    </rPh>
    <rPh sb="2" eb="5">
      <t>オンダンカ</t>
    </rPh>
    <rPh sb="5" eb="7">
      <t>タイサク</t>
    </rPh>
    <phoneticPr fontId="5"/>
  </si>
  <si>
    <t>当該年度までに開発が完了した案件に対して支払った累計補助金額[a]／当該年度までの累積開発完了件数[b]　　　　　　　　　　　　　　</t>
    <phoneticPr fontId="5"/>
  </si>
  <si>
    <t>　　a/b</t>
    <phoneticPr fontId="5"/>
  </si>
  <si>
    <t>百万円</t>
    <rPh sb="0" eb="2">
      <t>ヒャクマン</t>
    </rPh>
    <rPh sb="2" eb="3">
      <t>エン</t>
    </rPh>
    <phoneticPr fontId="5"/>
  </si>
  <si>
    <t>154/5</t>
    <phoneticPr fontId="5"/>
  </si>
  <si>
    <t>３６　海事産業の市場環境整備・活性化及び人材の確保等を図る</t>
    <phoneticPr fontId="5"/>
  </si>
  <si>
    <t>海洋開発関連産業に専従する技術者数</t>
    <phoneticPr fontId="5"/>
  </si>
  <si>
    <t>人</t>
    <rPh sb="0" eb="1">
      <t>ニン</t>
    </rPh>
    <phoneticPr fontId="5"/>
  </si>
  <si>
    <t>-</t>
    <phoneticPr fontId="5"/>
  </si>
  <si>
    <t>日本経済団体連合会が、海洋産業の振興について提言している。</t>
    <phoneticPr fontId="5"/>
  </si>
  <si>
    <t>本事業は、我が国海洋産業の国際競争力を強化するために実施するものであり、広く国民に裨益するものである。</t>
    <phoneticPr fontId="5"/>
  </si>
  <si>
    <t>海洋産業の振興は海洋基本計画等で実施すべき施策として定められている。</t>
    <phoneticPr fontId="5"/>
  </si>
  <si>
    <t>‐</t>
  </si>
  <si>
    <t>支援対象の決定にあたっては、外部有識者委員会において、事業内容の効率性についても評価を実施している。</t>
    <phoneticPr fontId="5"/>
  </si>
  <si>
    <t>再委託を行う場合は事前に主要な業務を外部委託していないか等を確認している。</t>
    <phoneticPr fontId="5"/>
  </si>
  <si>
    <t>業務発注を計画するにあたっては、あらかじめ検討項目、調査対象範囲等について十分検討を行い、効率的な執行に努めている。</t>
    <phoneticPr fontId="5"/>
  </si>
  <si>
    <t>有識者による事業の進捗状況等の評価を行い、活動実績について確認を行っている。</t>
    <phoneticPr fontId="5"/>
  </si>
  <si>
    <t>調査の進展に伴い、論文公表等が行われている。</t>
    <phoneticPr fontId="5"/>
  </si>
  <si>
    <t>エネルギー需要の増加に伴い、拡大する世界の海洋開発市場を取り込み、成長エンジンの１つとするため、我が国海洋産業の国際競争力を強化し、戦略的に振興するための総合対策を実施する。</t>
    <rPh sb="70" eb="72">
      <t>シンコウ</t>
    </rPh>
    <phoneticPr fontId="5"/>
  </si>
  <si>
    <t>無</t>
  </si>
  <si>
    <t>有</t>
  </si>
  <si>
    <t>-</t>
    <phoneticPr fontId="5"/>
  </si>
  <si>
    <t>本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また、公募の際には企画競争入札を行うとともに、入札するにあたっての応募要件は必要最小限とするなど競争性の確保するとともに、適切な予算の執行を行っている。</t>
    <rPh sb="0" eb="1">
      <t>ホン</t>
    </rPh>
    <rPh sb="44" eb="45">
      <t>モト</t>
    </rPh>
    <rPh sb="61" eb="63">
      <t>キテイ</t>
    </rPh>
    <rPh sb="144" eb="145">
      <t>コウ</t>
    </rPh>
    <phoneticPr fontId="5"/>
  </si>
  <si>
    <t>-</t>
    <phoneticPr fontId="5"/>
  </si>
  <si>
    <t>人件費</t>
    <phoneticPr fontId="5"/>
  </si>
  <si>
    <t>研究者及び研究補助者</t>
    <phoneticPr fontId="5"/>
  </si>
  <si>
    <t>A.新潟原動機(株)</t>
    <rPh sb="2" eb="4">
      <t>ニイガタ</t>
    </rPh>
    <rPh sb="4" eb="7">
      <t>ゲンドウキ</t>
    </rPh>
    <rPh sb="7" eb="10">
      <t>カブ</t>
    </rPh>
    <phoneticPr fontId="5"/>
  </si>
  <si>
    <t>新潟原動機㈱</t>
    <phoneticPr fontId="5"/>
  </si>
  <si>
    <t>大型サプライボート向け電気推進システムの開発</t>
    <phoneticPr fontId="5"/>
  </si>
  <si>
    <t>川崎重工業㈱</t>
    <phoneticPr fontId="5"/>
  </si>
  <si>
    <t>オフショア向け舶用推進システム化技術の開発</t>
    <phoneticPr fontId="5"/>
  </si>
  <si>
    <t>自立潜水型海中設備保守整備技術の開発</t>
    <phoneticPr fontId="5"/>
  </si>
  <si>
    <t>ダイハツディーゼル㈱</t>
    <phoneticPr fontId="5"/>
  </si>
  <si>
    <t>オフショア向けガス混焼エンジンの開発</t>
    <phoneticPr fontId="5"/>
  </si>
  <si>
    <t>ジャパンマリンユナイテッド㈱</t>
    <phoneticPr fontId="5"/>
  </si>
  <si>
    <t>次世代大水深用半潜水型掘削リグの開発</t>
    <phoneticPr fontId="5"/>
  </si>
  <si>
    <t>日本ペイントマリン㈱</t>
    <phoneticPr fontId="5"/>
  </si>
  <si>
    <t>膜厚自己診断塗料を使用したオフショア向け高耐久性塗料の開発</t>
    <phoneticPr fontId="5"/>
  </si>
  <si>
    <t>㈱第一エレクトロニクス</t>
    <phoneticPr fontId="5"/>
  </si>
  <si>
    <t>渦潮電機㈱</t>
    <phoneticPr fontId="5"/>
  </si>
  <si>
    <t>オフショア支援船等向け船体位置保持技術の開発</t>
    <phoneticPr fontId="5"/>
  </si>
  <si>
    <t>三菱重工業㈱</t>
    <phoneticPr fontId="5"/>
  </si>
  <si>
    <t>FLNG等向け舶用天然ガス液化装置の開発</t>
    <phoneticPr fontId="5"/>
  </si>
  <si>
    <t>日本マルコ㈱</t>
    <phoneticPr fontId="5"/>
  </si>
  <si>
    <t>水中用高速通信非接触回転コネクタの開発</t>
    <phoneticPr fontId="5"/>
  </si>
  <si>
    <t>随意契約
（企画競争）</t>
  </si>
  <si>
    <t>-</t>
  </si>
  <si>
    <t>-</t>
    <phoneticPr fontId="5"/>
  </si>
  <si>
    <t>海洋開発人材育成システム構築に向けたカリキュラム・教材、シミュレーションシステムの開発</t>
    <phoneticPr fontId="5"/>
  </si>
  <si>
    <t>海洋資源開発関連技術の開発支援における当該年度までの累積開発完了件数</t>
    <phoneticPr fontId="5"/>
  </si>
  <si>
    <t>722/10</t>
    <phoneticPr fontId="5"/>
  </si>
  <si>
    <t>816/12</t>
    <phoneticPr fontId="5"/>
  </si>
  <si>
    <t>本事業により、海洋開発に従事する技術者の基盤となる育成システムの構築を推進するための専門カリキュラム・教材等の開発を行うとともに、留学先・インターンシップ先としての海外大学・海外企業との連携体制構築に向けた調査を行い、実戦経験や高度な知識習得の機会確保に向けた取組を進めることで、海洋開発に従事する技術者の育成を促す。</t>
    <rPh sb="0" eb="1">
      <t>ホン</t>
    </rPh>
    <rPh sb="1" eb="3">
      <t>ジギョウ</t>
    </rPh>
    <rPh sb="7" eb="9">
      <t>カイヨウ</t>
    </rPh>
    <rPh sb="9" eb="11">
      <t>カイハツ</t>
    </rPh>
    <rPh sb="12" eb="14">
      <t>ジュウジ</t>
    </rPh>
    <rPh sb="16" eb="19">
      <t>ギジュツシャ</t>
    </rPh>
    <rPh sb="20" eb="22">
      <t>キバン</t>
    </rPh>
    <rPh sb="25" eb="27">
      <t>イクセイ</t>
    </rPh>
    <rPh sb="32" eb="34">
      <t>コウチク</t>
    </rPh>
    <rPh sb="35" eb="37">
      <t>スイシン</t>
    </rPh>
    <rPh sb="42" eb="44">
      <t>センモン</t>
    </rPh>
    <rPh sb="51" eb="53">
      <t>キョウザイ</t>
    </rPh>
    <rPh sb="53" eb="54">
      <t>トウ</t>
    </rPh>
    <rPh sb="55" eb="57">
      <t>カイハツ</t>
    </rPh>
    <rPh sb="58" eb="59">
      <t>オコナ</t>
    </rPh>
    <rPh sb="65" eb="68">
      <t>リュウガクサキ</t>
    </rPh>
    <rPh sb="77" eb="78">
      <t>サキ</t>
    </rPh>
    <rPh sb="82" eb="84">
      <t>カイガイ</t>
    </rPh>
    <rPh sb="84" eb="86">
      <t>ダイガク</t>
    </rPh>
    <rPh sb="87" eb="89">
      <t>カイガイ</t>
    </rPh>
    <rPh sb="89" eb="91">
      <t>キギョウ</t>
    </rPh>
    <rPh sb="93" eb="95">
      <t>レンケイ</t>
    </rPh>
    <rPh sb="95" eb="97">
      <t>タイセイ</t>
    </rPh>
    <rPh sb="97" eb="99">
      <t>コウチク</t>
    </rPh>
    <rPh sb="100" eb="101">
      <t>ム</t>
    </rPh>
    <rPh sb="103" eb="105">
      <t>チョウサ</t>
    </rPh>
    <rPh sb="106" eb="107">
      <t>オコナ</t>
    </rPh>
    <rPh sb="109" eb="111">
      <t>ジッセン</t>
    </rPh>
    <rPh sb="111" eb="113">
      <t>ケイケン</t>
    </rPh>
    <rPh sb="114" eb="116">
      <t>コウド</t>
    </rPh>
    <rPh sb="117" eb="119">
      <t>チシキ</t>
    </rPh>
    <rPh sb="119" eb="121">
      <t>シュウトク</t>
    </rPh>
    <rPh sb="122" eb="124">
      <t>キカイ</t>
    </rPh>
    <rPh sb="124" eb="126">
      <t>カクホ</t>
    </rPh>
    <rPh sb="127" eb="128">
      <t>ム</t>
    </rPh>
    <rPh sb="130" eb="132">
      <t>トリクミ</t>
    </rPh>
    <rPh sb="133" eb="134">
      <t>スス</t>
    </rPh>
    <rPh sb="140" eb="142">
      <t>カイヨウ</t>
    </rPh>
    <rPh sb="142" eb="144">
      <t>カイハツ</t>
    </rPh>
    <rPh sb="145" eb="147">
      <t>ジュウジ</t>
    </rPh>
    <rPh sb="149" eb="152">
      <t>ギジュツシャ</t>
    </rPh>
    <rPh sb="153" eb="155">
      <t>イクセイ</t>
    </rPh>
    <rPh sb="156" eb="157">
      <t>ウナガ</t>
    </rPh>
    <phoneticPr fontId="5"/>
  </si>
  <si>
    <t>海洋資源開発関連技術の開発並びに海洋開発に従事する技術者育成のための環境整備は着実に進展しており、成果目標の見合った実績が得られている。</t>
    <rPh sb="11" eb="13">
      <t>カイハツ</t>
    </rPh>
    <rPh sb="13" eb="14">
      <t>ナラ</t>
    </rPh>
    <rPh sb="16" eb="18">
      <t>カイヨウ</t>
    </rPh>
    <rPh sb="18" eb="20">
      <t>カイハツ</t>
    </rPh>
    <rPh sb="21" eb="23">
      <t>ジュウジ</t>
    </rPh>
    <rPh sb="39" eb="41">
      <t>チャクジツ</t>
    </rPh>
    <rPh sb="42" eb="44">
      <t>シンテン</t>
    </rPh>
    <rPh sb="54" eb="56">
      <t>ミア</t>
    </rPh>
    <rPh sb="58" eb="60">
      <t>ジッセキ</t>
    </rPh>
    <rPh sb="61" eb="62">
      <t>エ</t>
    </rPh>
    <phoneticPr fontId="5"/>
  </si>
  <si>
    <t>優れた知見を有する民間事業者を活用することで、より効率的に業務を行っている。</t>
    <rPh sb="0" eb="1">
      <t>スグ</t>
    </rPh>
    <rPh sb="3" eb="5">
      <t>チケン</t>
    </rPh>
    <rPh sb="6" eb="7">
      <t>ユウ</t>
    </rPh>
    <rPh sb="9" eb="11">
      <t>ミンカン</t>
    </rPh>
    <rPh sb="11" eb="14">
      <t>ジギョウシャ</t>
    </rPh>
    <rPh sb="15" eb="17">
      <t>カツヨウ</t>
    </rPh>
    <rPh sb="25" eb="28">
      <t>コウリツテキ</t>
    </rPh>
    <rPh sb="29" eb="31">
      <t>ギョウム</t>
    </rPh>
    <rPh sb="32" eb="33">
      <t>オコナ</t>
    </rPh>
    <phoneticPr fontId="5"/>
  </si>
  <si>
    <t>費目・用途は海洋産業を戦略的に振興していく上で必要なものに限定されている。</t>
    <rPh sb="15" eb="17">
      <t>シンコウ</t>
    </rPh>
    <phoneticPr fontId="5"/>
  </si>
  <si>
    <t>D.</t>
    <phoneticPr fontId="5"/>
  </si>
  <si>
    <t>E.</t>
    <phoneticPr fontId="5"/>
  </si>
  <si>
    <t>留学先・インターンシップ先としての海外大学・海外企業との連携体制構築に向けた調査</t>
    <phoneticPr fontId="5"/>
  </si>
  <si>
    <t>海洋産業の戦略的振興のための総合対策（次世代海洋環境関連技術研究開発費補助金関係経費を除く）</t>
    <rPh sb="43" eb="44">
      <t>ノゾ</t>
    </rPh>
    <phoneticPr fontId="5"/>
  </si>
  <si>
    <t>技術研究開発謝金</t>
    <rPh sb="0" eb="2">
      <t>ギジュツ</t>
    </rPh>
    <rPh sb="2" eb="4">
      <t>ケンキュウ</t>
    </rPh>
    <rPh sb="4" eb="6">
      <t>カイハツ</t>
    </rPh>
    <rPh sb="6" eb="8">
      <t>シャキン</t>
    </rPh>
    <phoneticPr fontId="5"/>
  </si>
  <si>
    <t>技術研究開発調査旅費</t>
    <rPh sb="6" eb="8">
      <t>チョウサ</t>
    </rPh>
    <rPh sb="8" eb="9">
      <t>リョ</t>
    </rPh>
    <phoneticPr fontId="5"/>
  </si>
  <si>
    <t>海洋産業関連技術研究開発費補助金</t>
    <phoneticPr fontId="5"/>
  </si>
  <si>
    <t>技術研究開発委託費</t>
    <phoneticPr fontId="5"/>
  </si>
  <si>
    <t>技術研究開発委員等旅費</t>
    <rPh sb="0" eb="2">
      <t>ギジュツ</t>
    </rPh>
    <rPh sb="2" eb="4">
      <t>ケンキュウ</t>
    </rPh>
    <rPh sb="4" eb="6">
      <t>カイハツ</t>
    </rPh>
    <rPh sb="6" eb="8">
      <t>イイン</t>
    </rPh>
    <rPh sb="8" eb="9">
      <t>トウ</t>
    </rPh>
    <rPh sb="9" eb="11">
      <t>リョヒ</t>
    </rPh>
    <phoneticPr fontId="5"/>
  </si>
  <si>
    <t>技術研究開発調査費</t>
    <rPh sb="0" eb="2">
      <t>ギジュツ</t>
    </rPh>
    <rPh sb="2" eb="4">
      <t>ケンキュウ</t>
    </rPh>
    <rPh sb="4" eb="6">
      <t>カイハツ</t>
    </rPh>
    <rPh sb="6" eb="9">
      <t>チョウサヒ</t>
    </rPh>
    <phoneticPr fontId="5"/>
  </si>
  <si>
    <t>直接経費</t>
    <rPh sb="0" eb="2">
      <t>チョクセツ</t>
    </rPh>
    <rPh sb="2" eb="4">
      <t>ケイヒ</t>
    </rPh>
    <phoneticPr fontId="5"/>
  </si>
  <si>
    <t>一般管理費等</t>
    <rPh sb="0" eb="2">
      <t>イッパン</t>
    </rPh>
    <rPh sb="2" eb="5">
      <t>カンリヒ</t>
    </rPh>
    <rPh sb="5" eb="6">
      <t>トウ</t>
    </rPh>
    <phoneticPr fontId="5"/>
  </si>
  <si>
    <t>引き続き適切な予算執行の確保を図るとともに、海洋産業を戦略的に振興するために適切な成果を出すべく効果的な事業の実行に努める。</t>
    <rPh sb="31" eb="33">
      <t>シンコウ</t>
    </rPh>
    <phoneticPr fontId="5"/>
  </si>
  <si>
    <t>海洋開発分野における我が国産業界のビジネス拡大を図り、海洋産業の国際競争力を強化するため、海洋資源開発関連技術の開発を支援するとともに、海洋資源開発の基盤となる技術者の育成システムの構築に向けた環境整備を着実に実施する。</t>
    <rPh sb="38" eb="40">
      <t>キョウカ</t>
    </rPh>
    <rPh sb="68" eb="70">
      <t>カイヨウ</t>
    </rPh>
    <rPh sb="70" eb="72">
      <t>シゲン</t>
    </rPh>
    <rPh sb="72" eb="74">
      <t>カイハツ</t>
    </rPh>
    <rPh sb="75" eb="77">
      <t>キバン</t>
    </rPh>
    <rPh sb="80" eb="83">
      <t>ギジュツシャ</t>
    </rPh>
    <rPh sb="84" eb="86">
      <t>イクセイ</t>
    </rPh>
    <rPh sb="91" eb="93">
      <t>コウチク</t>
    </rPh>
    <rPh sb="94" eb="95">
      <t>ム</t>
    </rPh>
    <rPh sb="97" eb="99">
      <t>カンキョウ</t>
    </rPh>
    <rPh sb="99" eb="101">
      <t>セイビ</t>
    </rPh>
    <rPh sb="102" eb="104">
      <t>チャクジツ</t>
    </rPh>
    <rPh sb="105" eb="107">
      <t>ジッシ</t>
    </rPh>
    <phoneticPr fontId="5"/>
  </si>
  <si>
    <t>補助金交付にあたっては、有識者による検討結果により決定するなど競争性が確保されている。
企画競争入札にあたっては、公募の際、応募要件は基本的事項のみの設定とし、特殊な資格要件等の設定はしていない。また、共同提案を認めることで、複数の事業者の連携による応札を可能とし、加えて公示期間を十分とることにより、入札に係る準備期間が十分に確保されるようにするなどの配慮を行い、競争性を確保している。なお、本事業の契約形態や競争性の確保策については、省内の公正入札調査会議において厳しくチェックを受けており、問題ないものと結論されている。</t>
    <rPh sb="136" eb="138">
      <t>コウジ</t>
    </rPh>
    <phoneticPr fontId="5"/>
  </si>
  <si>
    <t>人件費</t>
    <rPh sb="0" eb="3">
      <t>ジンケンヒ</t>
    </rPh>
    <phoneticPr fontId="5"/>
  </si>
  <si>
    <t>技術者等</t>
    <rPh sb="0" eb="3">
      <t>ギジュツシャ</t>
    </rPh>
    <rPh sb="3" eb="4">
      <t>トウ</t>
    </rPh>
    <phoneticPr fontId="5"/>
  </si>
  <si>
    <t>設備備品費、印刷製本費、旅費、外注費等</t>
    <rPh sb="0" eb="2">
      <t>セツビ</t>
    </rPh>
    <rPh sb="2" eb="5">
      <t>ビヒンヒ</t>
    </rPh>
    <rPh sb="6" eb="8">
      <t>インサツ</t>
    </rPh>
    <rPh sb="8" eb="10">
      <t>セイホン</t>
    </rPh>
    <rPh sb="10" eb="11">
      <t>ヒ</t>
    </rPh>
    <rPh sb="12" eb="14">
      <t>リョヒ</t>
    </rPh>
    <rPh sb="15" eb="18">
      <t>ガイチュウヒ</t>
    </rPh>
    <rPh sb="18" eb="19">
      <t>トウ</t>
    </rPh>
    <phoneticPr fontId="5"/>
  </si>
  <si>
    <t>一般管理費、その他原価、消費税</t>
    <rPh sb="0" eb="2">
      <t>イッパン</t>
    </rPh>
    <rPh sb="2" eb="5">
      <t>カンリヒ</t>
    </rPh>
    <rPh sb="8" eb="9">
      <t>タ</t>
    </rPh>
    <rPh sb="9" eb="11">
      <t>ゲンカ</t>
    </rPh>
    <rPh sb="12" eb="15">
      <t>ショウヒゼイ</t>
    </rPh>
    <phoneticPr fontId="5"/>
  </si>
  <si>
    <t>一般管理費等</t>
    <phoneticPr fontId="5"/>
  </si>
  <si>
    <t>直接経費</t>
    <phoneticPr fontId="5"/>
  </si>
  <si>
    <t>旅費、外注費、報告書作成費</t>
    <phoneticPr fontId="5"/>
  </si>
  <si>
    <t>機械装置費、材料費、外注費等</t>
    <rPh sb="0" eb="2">
      <t>キカイ</t>
    </rPh>
    <rPh sb="2" eb="4">
      <t>ソウチ</t>
    </rPh>
    <rPh sb="4" eb="5">
      <t>ヒ</t>
    </rPh>
    <rPh sb="6" eb="9">
      <t>ザイリョウヒ</t>
    </rPh>
    <rPh sb="10" eb="13">
      <t>ガイチュウヒ</t>
    </rPh>
    <rPh sb="13" eb="14">
      <t>トウ</t>
    </rPh>
    <phoneticPr fontId="5"/>
  </si>
  <si>
    <t>オフショア向け液化天然ガス移送ホースの開発</t>
    <rPh sb="5" eb="6">
      <t>ム</t>
    </rPh>
    <rPh sb="7" eb="9">
      <t>エキカ</t>
    </rPh>
    <rPh sb="9" eb="11">
      <t>テンネン</t>
    </rPh>
    <rPh sb="13" eb="15">
      <t>イソウ</t>
    </rPh>
    <rPh sb="19" eb="21">
      <t>カイハツ</t>
    </rPh>
    <phoneticPr fontId="5"/>
  </si>
  <si>
    <t>－</t>
  </si>
  <si>
    <t>－</t>
    <phoneticPr fontId="5"/>
  </si>
  <si>
    <t>事業の成果が十分に意義のあるものとなるよう、支出先の実施状況を適切に把握しつつ、効率的な予算執行を図るべきである。</t>
    <rPh sb="0" eb="2">
      <t>ジギョウ</t>
    </rPh>
    <rPh sb="3" eb="5">
      <t>セイカ</t>
    </rPh>
    <rPh sb="6" eb="8">
      <t>ジュウブン</t>
    </rPh>
    <rPh sb="9" eb="11">
      <t>イギ</t>
    </rPh>
    <rPh sb="22" eb="25">
      <t>シシュツサキ</t>
    </rPh>
    <rPh sb="31" eb="33">
      <t>テキセツ</t>
    </rPh>
    <phoneticPr fontId="5"/>
  </si>
  <si>
    <t>執行等改善</t>
  </si>
  <si>
    <t>効率的な予算の執行を図り、事業の成果が十分に意義のあるものとなるよう、事業の実施にあたり支出先において開催される実務会議に参画するなど、チェック機能を強化することとする。</t>
    <rPh sb="13" eb="15">
      <t>ジギョウ</t>
    </rPh>
    <rPh sb="16" eb="18">
      <t>セイカ</t>
    </rPh>
    <rPh sb="19" eb="21">
      <t>ジュウブン</t>
    </rPh>
    <rPh sb="22" eb="24">
      <t>イギ</t>
    </rPh>
    <rPh sb="35" eb="37">
      <t>ジギョウ</t>
    </rPh>
    <rPh sb="36" eb="37">
      <t>シツジ</t>
    </rPh>
    <rPh sb="38" eb="40">
      <t>ジッシ</t>
    </rPh>
    <rPh sb="44" eb="47">
      <t>シシュツサキ</t>
    </rPh>
    <rPh sb="51" eb="53">
      <t>カイサイ</t>
    </rPh>
    <rPh sb="56" eb="58">
      <t>ジツム</t>
    </rPh>
    <rPh sb="58" eb="60">
      <t>カイギ</t>
    </rPh>
    <rPh sb="61" eb="63">
      <t>サンカク</t>
    </rPh>
    <rPh sb="72" eb="74">
      <t>キノウ</t>
    </rPh>
    <rPh sb="75" eb="77">
      <t>キョウカ</t>
    </rPh>
    <phoneticPr fontId="5"/>
  </si>
  <si>
    <t>９　市場環境の整備、産業の生産性向上、消費者利益の保護</t>
    <phoneticPr fontId="5"/>
  </si>
  <si>
    <t>※百万円未満を四捨五入しているため、「予算額・執行額」欄と誤差が生じている。
「新しい日本のための優先課題推進枠」820
世界のエネルギー需要の増加に伴い、今後、海洋開発市場の拡大が予測されている中、油価が低迷し、市場が停滞気味であるこのタイミングをチャンスととらえ、次の市況回復期に確実に市場を獲得するために、我が国海洋産業の競争力強化に向けた取組を加速する必要があるため、増額要求としている。</t>
    <rPh sb="62" eb="64">
      <t>セカイ</t>
    </rPh>
    <rPh sb="70" eb="72">
      <t>ジュヨウ</t>
    </rPh>
    <rPh sb="73" eb="75">
      <t>ゾウカ</t>
    </rPh>
    <rPh sb="76" eb="77">
      <t>トモナ</t>
    </rPh>
    <rPh sb="79" eb="81">
      <t>コンゴ</t>
    </rPh>
    <rPh sb="82" eb="84">
      <t>カイヨウ</t>
    </rPh>
    <rPh sb="84" eb="86">
      <t>カイハツ</t>
    </rPh>
    <rPh sb="86" eb="88">
      <t>シジョウ</t>
    </rPh>
    <rPh sb="89" eb="91">
      <t>カクダイ</t>
    </rPh>
    <rPh sb="92" eb="94">
      <t>ヨソク</t>
    </rPh>
    <rPh sb="99" eb="100">
      <t>ナカ</t>
    </rPh>
    <rPh sb="101" eb="103">
      <t>ユカ</t>
    </rPh>
    <rPh sb="104" eb="106">
      <t>テイメイ</t>
    </rPh>
    <rPh sb="108" eb="110">
      <t>シジョウ</t>
    </rPh>
    <rPh sb="111" eb="113">
      <t>テイタイ</t>
    </rPh>
    <rPh sb="113" eb="115">
      <t>ギミ</t>
    </rPh>
    <rPh sb="135" eb="136">
      <t>ツギ</t>
    </rPh>
    <rPh sb="137" eb="139">
      <t>シキョウ</t>
    </rPh>
    <rPh sb="139" eb="142">
      <t>カイフクキ</t>
    </rPh>
    <rPh sb="143" eb="145">
      <t>カクジツ</t>
    </rPh>
    <rPh sb="146" eb="148">
      <t>シジョウ</t>
    </rPh>
    <rPh sb="149" eb="151">
      <t>カクトク</t>
    </rPh>
    <rPh sb="157" eb="158">
      <t>ワ</t>
    </rPh>
    <rPh sb="159" eb="160">
      <t>コク</t>
    </rPh>
    <rPh sb="160" eb="162">
      <t>カイヨウ</t>
    </rPh>
    <rPh sb="162" eb="164">
      <t>サンギョウ</t>
    </rPh>
    <rPh sb="165" eb="168">
      <t>キョウソウリョク</t>
    </rPh>
    <rPh sb="168" eb="170">
      <t>キョウカ</t>
    </rPh>
    <rPh sb="171" eb="172">
      <t>ム</t>
    </rPh>
    <rPh sb="174" eb="176">
      <t>トリクミ</t>
    </rPh>
    <rPh sb="177" eb="179">
      <t>カソク</t>
    </rPh>
    <rPh sb="181" eb="183">
      <t>ヒツヨウ</t>
    </rPh>
    <rPh sb="189" eb="191">
      <t>ゾウガク</t>
    </rPh>
    <rPh sb="191" eb="193">
      <t>ヨウキュウ</t>
    </rPh>
    <phoneticPr fontId="5"/>
  </si>
  <si>
    <t>C.（公財）日本財団、日本船舶輸出組合、
（一社）日本中小型造船工業会、
（一社）日本舶用工業会</t>
    <rPh sb="3" eb="5">
      <t>コウザイ</t>
    </rPh>
    <phoneticPr fontId="5"/>
  </si>
  <si>
    <t>B.（公財）日本財団、（一財）エンジニアリング協会、
キャノングローバル戦略研究所、
(株)日本海洋科学、（独）海上技術安全研究所</t>
    <rPh sb="3" eb="5">
      <t>コウザイ</t>
    </rPh>
    <phoneticPr fontId="5"/>
  </si>
  <si>
    <t>古河電気工業㈱</t>
    <rPh sb="0" eb="2">
      <t>フルカワ</t>
    </rPh>
    <rPh sb="2" eb="4">
      <t>デンキ</t>
    </rPh>
    <rPh sb="4" eb="6">
      <t>コウギョウ</t>
    </rPh>
    <phoneticPr fontId="5"/>
  </si>
  <si>
    <t>（公財）日本財団、（一財）エンジニアリング協会、キャノングローバル戦略研究所、(株)日本海洋科学、（独）海上技術安全研究所</t>
    <rPh sb="1" eb="3">
      <t>コウザイ</t>
    </rPh>
    <phoneticPr fontId="5"/>
  </si>
  <si>
    <t>（公財）日本財団、日本船舶輸出組合、（一社）日本中小型造船工業会、（一社）日本舶用工業会</t>
    <rPh sb="1" eb="3">
      <t>コウザイ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</si>
</sst>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810</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21</xdr:col>
      <xdr:colOff>11205</xdr:colOff>
      <xdr:row>720</xdr:row>
      <xdr:rowOff>1</xdr:rowOff>
    </xdr:from>
    <xdr:to>
      <xdr:col>33</xdr:col>
      <xdr:colOff>187326</xdr:colOff>
      <xdr:row>722</xdr:row>
      <xdr:rowOff>74520</xdr:rowOff>
    </xdr:to>
    <xdr:sp macro="" textlink="">
      <xdr:nvSpPr>
        <xdr:cNvPr id="5" name="正方形/長方形 4"/>
        <xdr:cNvSpPr/>
      </xdr:nvSpPr>
      <xdr:spPr>
        <a:xfrm>
          <a:off x="4247029" y="229888677"/>
          <a:ext cx="2596591" cy="76928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a:t>
          </a:r>
          <a:r>
            <a:rPr kumimoji="1" lang="en-US" altLang="ja-JP" sz="1050">
              <a:solidFill>
                <a:schemeClr val="tx1"/>
              </a:solidFill>
              <a:latin typeface="HG丸ｺﾞｼｯｸM-PRO" pitchFamily="50" charset="-128"/>
              <a:ea typeface="HG丸ｺﾞｼｯｸM-PRO" pitchFamily="50" charset="-128"/>
            </a:rPr>
            <a:t>64</a:t>
          </a:r>
          <a:r>
            <a:rPr kumimoji="1" lang="ja-JP" altLang="en-US" sz="1050">
              <a:solidFill>
                <a:schemeClr val="tx1"/>
              </a:solidFill>
              <a:latin typeface="HG丸ｺﾞｼｯｸM-PRO" pitchFamily="50" charset="-128"/>
              <a:ea typeface="HG丸ｺﾞｼｯｸM-PRO" pitchFamily="50" charset="-128"/>
            </a:rPr>
            <a:t>９百万円</a:t>
          </a:r>
          <a:endParaRPr kumimoji="1" lang="en-US" altLang="ja-JP" sz="1050">
            <a:solidFill>
              <a:schemeClr val="tx1"/>
            </a:solidFill>
            <a:latin typeface="HG丸ｺﾞｼｯｸM-PRO" pitchFamily="50" charset="-128"/>
            <a:ea typeface="HG丸ｺﾞｼｯｸM-PRO" pitchFamily="50" charset="-128"/>
          </a:endParaRPr>
        </a:p>
        <a:p>
          <a:pPr algn="ctr"/>
          <a:r>
            <a:rPr kumimoji="1" lang="ja-JP" altLang="en-US" sz="800">
              <a:solidFill>
                <a:schemeClr val="tx1"/>
              </a:solidFill>
              <a:latin typeface="HG丸ｺﾞｼｯｸM-PRO" pitchFamily="50" charset="-128"/>
              <a:ea typeface="HG丸ｺﾞｼｯｸM-PRO" pitchFamily="50" charset="-128"/>
            </a:rPr>
            <a:t>（うち２</a:t>
          </a:r>
          <a:r>
            <a:rPr kumimoji="1" lang="en-US" altLang="ja-JP" sz="800">
              <a:solidFill>
                <a:schemeClr val="tx1"/>
              </a:solidFill>
              <a:latin typeface="HG丸ｺﾞｼｯｸM-PRO" pitchFamily="50" charset="-128"/>
              <a:ea typeface="HG丸ｺﾞｼｯｸM-PRO" pitchFamily="50" charset="-128"/>
            </a:rPr>
            <a:t>6</a:t>
          </a:r>
          <a:r>
            <a:rPr kumimoji="1" lang="ja-JP" altLang="en-US" sz="800">
              <a:solidFill>
                <a:schemeClr val="tx1"/>
              </a:solidFill>
              <a:latin typeface="HG丸ｺﾞｼｯｸM-PRO" pitchFamily="50" charset="-128"/>
              <a:ea typeface="HG丸ｺﾞｼｯｸM-PRO" pitchFamily="50" charset="-128"/>
            </a:rPr>
            <a:t>度からの繰越</a:t>
          </a:r>
          <a:r>
            <a:rPr kumimoji="1" lang="en-US" altLang="ja-JP" sz="800">
              <a:solidFill>
                <a:schemeClr val="tx1"/>
              </a:solidFill>
              <a:latin typeface="HG丸ｺﾞｼｯｸM-PRO" pitchFamily="50" charset="-128"/>
              <a:ea typeface="HG丸ｺﾞｼｯｸM-PRO" pitchFamily="50" charset="-128"/>
            </a:rPr>
            <a:t>108</a:t>
          </a:r>
          <a:r>
            <a:rPr kumimoji="1" lang="ja-JP" altLang="en-US" sz="800">
              <a:solidFill>
                <a:schemeClr val="tx1"/>
              </a:solidFill>
              <a:latin typeface="HG丸ｺﾞｼｯｸM-PRO" pitchFamily="50" charset="-128"/>
              <a:ea typeface="HG丸ｺﾞｼｯｸM-PRO" pitchFamily="50" charset="-128"/>
            </a:rPr>
            <a:t>百万円含む</a:t>
          </a:r>
          <a:r>
            <a:rPr kumimoji="1" lang="ja-JP" altLang="en-US" sz="800">
              <a:solidFill>
                <a:sysClr val="windowText" lastClr="000000"/>
              </a:solidFill>
              <a:latin typeface="HG丸ｺﾞｼｯｸM-PRO" pitchFamily="50" charset="-128"/>
              <a:ea typeface="HG丸ｺﾞｼｯｸM-PRO" pitchFamily="50" charset="-128"/>
            </a:rPr>
            <a:t>）</a:t>
          </a:r>
          <a:endParaRPr kumimoji="1" lang="en-US" altLang="ja-JP" sz="8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26</xdr:col>
      <xdr:colOff>181727</xdr:colOff>
      <xdr:row>722</xdr:row>
      <xdr:rowOff>78331</xdr:rowOff>
    </xdr:from>
    <xdr:to>
      <xdr:col>26</xdr:col>
      <xdr:colOff>182672</xdr:colOff>
      <xdr:row>727</xdr:row>
      <xdr:rowOff>6524</xdr:rowOff>
    </xdr:to>
    <xdr:cxnSp macro="">
      <xdr:nvCxnSpPr>
        <xdr:cNvPr id="8" name="直線コネクタ 7"/>
        <xdr:cNvCxnSpPr/>
      </xdr:nvCxnSpPr>
      <xdr:spPr>
        <a:xfrm>
          <a:off x="5355237" y="33575668"/>
          <a:ext cx="945" cy="168966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132330</xdr:colOff>
      <xdr:row>722</xdr:row>
      <xdr:rowOff>295274</xdr:rowOff>
    </xdr:from>
    <xdr:to>
      <xdr:col>34</xdr:col>
      <xdr:colOff>158242</xdr:colOff>
      <xdr:row>726</xdr:row>
      <xdr:rowOff>27214</xdr:rowOff>
    </xdr:to>
    <xdr:sp macro="" textlink="">
      <xdr:nvSpPr>
        <xdr:cNvPr id="9" name="大かっこ 8"/>
        <xdr:cNvSpPr/>
      </xdr:nvSpPr>
      <xdr:spPr>
        <a:xfrm>
          <a:off x="3806259" y="41075881"/>
          <a:ext cx="3291626" cy="114708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・海洋産業の戦略的</a:t>
          </a:r>
          <a:r>
            <a:rPr kumimoji="1" lang="ja-JP" altLang="en-US" sz="1000">
              <a:solidFill>
                <a:schemeClr val="tx1"/>
              </a:solidFill>
              <a:latin typeface="HG丸ｺﾞｼｯｸM-PRO" pitchFamily="50" charset="-128"/>
              <a:ea typeface="HG丸ｺﾞｼｯｸM-PRO" pitchFamily="50" charset="-128"/>
            </a:rPr>
            <a:t>振興</a:t>
          </a:r>
          <a:r>
            <a:rPr kumimoji="1" lang="ja-JP" altLang="en-US" sz="1000">
              <a:solidFill>
                <a:sysClr val="windowText" lastClr="000000"/>
              </a:solidFill>
              <a:latin typeface="HG丸ｺﾞｼｯｸM-PRO" pitchFamily="50" charset="-128"/>
              <a:ea typeface="HG丸ｺﾞｼｯｸM-PRO" pitchFamily="50" charset="-128"/>
            </a:rPr>
            <a:t>に必要な調査を実施</a:t>
          </a:r>
          <a:endParaRPr kumimoji="1" lang="en-US" altLang="ja-JP" sz="1000">
            <a:solidFill>
              <a:sysClr val="windowText" lastClr="000000"/>
            </a:solidFill>
            <a:latin typeface="HG丸ｺﾞｼｯｸM-PRO" pitchFamily="50" charset="-128"/>
            <a:ea typeface="HG丸ｺﾞｼｯｸM-PRO" pitchFamily="50" charset="-128"/>
          </a:endParaRPr>
        </a:p>
        <a:p>
          <a:pPr algn="l"/>
          <a:r>
            <a:rPr kumimoji="1" lang="ja-JP" altLang="en-US" sz="1000">
              <a:solidFill>
                <a:sysClr val="windowText" lastClr="000000"/>
              </a:solidFill>
              <a:latin typeface="HG丸ｺﾞｼｯｸM-PRO" pitchFamily="50" charset="-128"/>
              <a:ea typeface="HG丸ｺﾞｼｯｸM-PRO" pitchFamily="50" charset="-128"/>
            </a:rPr>
            <a:t>・海洋資源開発に関連する技術の研究開発を支援（１／２補助）。支援対象は、外部有識者の評価を経て決定。</a:t>
          </a:r>
        </a:p>
      </xdr:txBody>
    </xdr:sp>
    <xdr:clientData/>
  </xdr:twoCellAnchor>
  <xdr:twoCellAnchor>
    <xdr:from>
      <xdr:col>11</xdr:col>
      <xdr:colOff>132228</xdr:colOff>
      <xdr:row>727</xdr:row>
      <xdr:rowOff>350242</xdr:rowOff>
    </xdr:from>
    <xdr:to>
      <xdr:col>24</xdr:col>
      <xdr:colOff>197144</xdr:colOff>
      <xdr:row>732</xdr:row>
      <xdr:rowOff>242041</xdr:rowOff>
    </xdr:to>
    <xdr:grpSp>
      <xdr:nvGrpSpPr>
        <xdr:cNvPr id="10" name="グループ化 48"/>
        <xdr:cNvGrpSpPr>
          <a:grpSpLocks/>
        </xdr:cNvGrpSpPr>
      </xdr:nvGrpSpPr>
      <xdr:grpSpPr bwMode="auto">
        <a:xfrm>
          <a:off x="2350993" y="42742095"/>
          <a:ext cx="2687092" cy="1628711"/>
          <a:chOff x="1578354" y="33389542"/>
          <a:chExt cx="2349632" cy="3431527"/>
        </a:xfrm>
      </xdr:grpSpPr>
      <xdr:sp macro="" textlink="">
        <xdr:nvSpPr>
          <xdr:cNvPr id="11" name="正方形/長方形 10"/>
          <xdr:cNvSpPr/>
        </xdr:nvSpPr>
        <xdr:spPr>
          <a:xfrm>
            <a:off x="1728348" y="33903179"/>
            <a:ext cx="2199638"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200" b="1">
                <a:solidFill>
                  <a:sysClr val="windowText" lastClr="000000"/>
                </a:solidFill>
                <a:latin typeface="HG丸ｺﾞｼｯｸM-PRO" pitchFamily="50" charset="-128"/>
                <a:ea typeface="HG丸ｺﾞｼｯｸM-PRO" pitchFamily="50" charset="-128"/>
              </a:rPr>
              <a:t>Ａ．</a:t>
            </a:r>
            <a:r>
              <a:rPr kumimoji="1" lang="ja-JP" altLang="ja-JP" sz="1200" b="1">
                <a:solidFill>
                  <a:sysClr val="windowText" lastClr="000000"/>
                </a:solidFill>
                <a:latin typeface="HG丸ｺﾞｼｯｸM-PRO" pitchFamily="50" charset="-128"/>
                <a:ea typeface="HG丸ｺﾞｼｯｸM-PRO" pitchFamily="50" charset="-128"/>
                <a:cs typeface="+mn-cs"/>
              </a:rPr>
              <a:t>民間事業者（</a:t>
            </a:r>
            <a:r>
              <a:rPr kumimoji="1" lang="en-US" altLang="ja-JP" sz="1200" b="1">
                <a:solidFill>
                  <a:schemeClr val="tx1"/>
                </a:solidFill>
                <a:latin typeface="HG丸ｺﾞｼｯｸM-PRO" pitchFamily="50" charset="-128"/>
                <a:ea typeface="HG丸ｺﾞｼｯｸM-PRO" pitchFamily="50" charset="-128"/>
                <a:cs typeface="+mn-cs"/>
              </a:rPr>
              <a:t>15</a:t>
            </a:r>
            <a:r>
              <a:rPr kumimoji="1" lang="ja-JP" altLang="en-US" sz="1200" b="1">
                <a:solidFill>
                  <a:schemeClr val="tx1"/>
                </a:solidFill>
                <a:latin typeface="HG丸ｺﾞｼｯｸM-PRO" pitchFamily="50" charset="-128"/>
                <a:ea typeface="HG丸ｺﾞｼｯｸM-PRO" pitchFamily="50" charset="-128"/>
                <a:cs typeface="+mn-cs"/>
              </a:rPr>
              <a:t>法人</a:t>
            </a:r>
            <a:r>
              <a:rPr kumimoji="1" lang="ja-JP" altLang="ja-JP" sz="1200" b="1">
                <a:solidFill>
                  <a:schemeClr val="tx1"/>
                </a:solidFill>
                <a:latin typeface="HG丸ｺﾞｼｯｸM-PRO" pitchFamily="50" charset="-128"/>
                <a:ea typeface="HG丸ｺﾞｼｯｸM-PRO" pitchFamily="50" charset="-128"/>
                <a:cs typeface="+mn-cs"/>
              </a:rPr>
              <a:t>）</a:t>
            </a:r>
            <a:endParaRPr kumimoji="1" lang="en-US" altLang="ja-JP" sz="1200" b="1">
              <a:solidFill>
                <a:schemeClr val="tx1"/>
              </a:solidFill>
              <a:latin typeface="HG丸ｺﾞｼｯｸM-PRO" pitchFamily="50" charset="-128"/>
              <a:ea typeface="HG丸ｺﾞｼｯｸM-PRO" pitchFamily="50" charset="-128"/>
              <a:cs typeface="+mn-cs"/>
            </a:endParaRPr>
          </a:p>
          <a:p>
            <a:pPr algn="ctr"/>
            <a:r>
              <a:rPr kumimoji="1" lang="ja-JP" altLang="ja-JP" sz="1050">
                <a:solidFill>
                  <a:schemeClr val="tx1"/>
                </a:solidFill>
                <a:latin typeface="HG丸ｺﾞｼｯｸM-PRO" pitchFamily="50" charset="-128"/>
                <a:ea typeface="HG丸ｺﾞｼｯｸM-PRO" pitchFamily="50" charset="-128"/>
                <a:cs typeface="+mn-cs"/>
              </a:rPr>
              <a:t>　</a:t>
            </a:r>
            <a:r>
              <a:rPr kumimoji="1" lang="en-US" altLang="ja-JP" sz="1050">
                <a:solidFill>
                  <a:schemeClr val="tx1"/>
                </a:solidFill>
                <a:latin typeface="HG丸ｺﾞｼｯｸM-PRO" pitchFamily="50" charset="-128"/>
                <a:ea typeface="HG丸ｺﾞｼｯｸM-PRO" pitchFamily="50" charset="-128"/>
                <a:cs typeface="+mn-cs"/>
              </a:rPr>
              <a:t>500</a:t>
            </a:r>
            <a:r>
              <a:rPr kumimoji="1" lang="ja-JP" altLang="ja-JP" sz="1050">
                <a:solidFill>
                  <a:sysClr val="windowText" lastClr="000000"/>
                </a:solidFill>
                <a:latin typeface="HG丸ｺﾞｼｯｸM-PRO" pitchFamily="50" charset="-128"/>
                <a:ea typeface="HG丸ｺﾞｼｯｸM-PRO" pitchFamily="50" charset="-128"/>
                <a:cs typeface="+mn-cs"/>
              </a:rPr>
              <a:t>百万円</a:t>
            </a:r>
            <a:endParaRPr kumimoji="1" lang="ja-JP" altLang="en-US" sz="1050">
              <a:solidFill>
                <a:sysClr val="windowText" lastClr="000000"/>
              </a:solidFill>
              <a:latin typeface="HG丸ｺﾞｼｯｸM-PRO" pitchFamily="50" charset="-128"/>
              <a:ea typeface="HG丸ｺﾞｼｯｸM-PRO" pitchFamily="50" charset="-128"/>
            </a:endParaRPr>
          </a:p>
        </xdr:txBody>
      </xdr:sp>
      <xdr:sp macro="" textlink="">
        <xdr:nvSpPr>
          <xdr:cNvPr id="12" name="テキスト ボックス 11"/>
          <xdr:cNvSpPr txBox="1"/>
        </xdr:nvSpPr>
        <xdr:spPr>
          <a:xfrm>
            <a:off x="1578354" y="33389542"/>
            <a:ext cx="799657" cy="608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13" name="大かっこ 12"/>
          <xdr:cNvSpPr/>
        </xdr:nvSpPr>
        <xdr:spPr>
          <a:xfrm>
            <a:off x="1881286" y="35716239"/>
            <a:ext cx="1948474" cy="110483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latin typeface="HG丸ｺﾞｼｯｸM-PRO" pitchFamily="50" charset="-128"/>
                <a:ea typeface="HG丸ｺﾞｼｯｸM-PRO" pitchFamily="50" charset="-128"/>
                <a:cs typeface="+mn-cs"/>
              </a:rPr>
              <a:t>海洋資源開発に関連する技術開発を実施</a:t>
            </a:r>
            <a:endParaRPr kumimoji="1" lang="en-US" altLang="ja-JP" sz="1000">
              <a:solidFill>
                <a:sysClr val="windowText" lastClr="000000"/>
              </a:solidFill>
              <a:latin typeface="HG丸ｺﾞｼｯｸM-PRO" pitchFamily="50" charset="-128"/>
              <a:ea typeface="HG丸ｺﾞｼｯｸM-PRO" pitchFamily="50" charset="-128"/>
              <a:cs typeface="+mn-cs"/>
            </a:endParaRPr>
          </a:p>
        </xdr:txBody>
      </xdr:sp>
    </xdr:grpSp>
    <xdr:clientData/>
  </xdr:twoCellAnchor>
  <xdr:twoCellAnchor>
    <xdr:from>
      <xdr:col>14</xdr:col>
      <xdr:colOff>123822</xdr:colOff>
      <xdr:row>733</xdr:row>
      <xdr:rowOff>201787</xdr:rowOff>
    </xdr:from>
    <xdr:to>
      <xdr:col>49</xdr:col>
      <xdr:colOff>266699</xdr:colOff>
      <xdr:row>741</xdr:row>
      <xdr:rowOff>149309</xdr:rowOff>
    </xdr:to>
    <xdr:grpSp>
      <xdr:nvGrpSpPr>
        <xdr:cNvPr id="17" name="グループ化 41"/>
        <xdr:cNvGrpSpPr>
          <a:grpSpLocks/>
        </xdr:cNvGrpSpPr>
      </xdr:nvGrpSpPr>
      <xdr:grpSpPr bwMode="auto">
        <a:xfrm>
          <a:off x="2947704" y="44677934"/>
          <a:ext cx="7202583" cy="2726581"/>
          <a:chOff x="3094104" y="35507388"/>
          <a:chExt cx="6365058" cy="4631628"/>
        </a:xfrm>
      </xdr:grpSpPr>
      <xdr:grpSp>
        <xdr:nvGrpSpPr>
          <xdr:cNvPr id="18" name="グループ化 32"/>
          <xdr:cNvGrpSpPr>
            <a:grpSpLocks/>
          </xdr:cNvGrpSpPr>
        </xdr:nvGrpSpPr>
        <xdr:grpSpPr bwMode="auto">
          <a:xfrm>
            <a:off x="3094104" y="35507388"/>
            <a:ext cx="6365058" cy="4631628"/>
            <a:chOff x="2818649" y="32304048"/>
            <a:chExt cx="6293998" cy="4579937"/>
          </a:xfrm>
        </xdr:grpSpPr>
        <xdr:sp macro="" textlink="">
          <xdr:nvSpPr>
            <xdr:cNvPr id="20" name="正方形/長方形 19"/>
            <xdr:cNvSpPr/>
          </xdr:nvSpPr>
          <xdr:spPr>
            <a:xfrm>
              <a:off x="2910964" y="33912127"/>
              <a:ext cx="3108272" cy="146345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1">
                  <a:solidFill>
                    <a:sysClr val="windowText" lastClr="000000"/>
                  </a:solidFill>
                  <a:latin typeface="HG丸ｺﾞｼｯｸM-PRO" pitchFamily="50" charset="-128"/>
                  <a:ea typeface="HG丸ｺﾞｼｯｸM-PRO" pitchFamily="50" charset="-128"/>
                </a:rPr>
                <a:t>B</a:t>
              </a:r>
              <a:r>
                <a:rPr kumimoji="1" lang="ja-JP" altLang="en-US" sz="11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共同提案体</a:t>
              </a:r>
              <a:r>
                <a:rPr kumimoji="1" lang="ja-JP" altLang="en-US" sz="1000" b="1">
                  <a:solidFill>
                    <a:schemeClr val="tx1"/>
                  </a:solidFill>
                  <a:latin typeface="HG丸ｺﾞｼｯｸM-PRO" pitchFamily="50" charset="-128"/>
                  <a:ea typeface="HG丸ｺﾞｼｯｸM-PRO" pitchFamily="50" charset="-128"/>
                </a:rPr>
                <a:t>（（公財）日本財団、（一財）エンジニアリング協会、キャノングローバル戦略研究所、</a:t>
              </a:r>
              <a:r>
                <a:rPr kumimoji="1" lang="en-US" altLang="ja-JP" sz="1000" b="1">
                  <a:solidFill>
                    <a:schemeClr val="tx1"/>
                  </a:solidFill>
                  <a:latin typeface="HG丸ｺﾞｼｯｸM-PRO" pitchFamily="50" charset="-128"/>
                  <a:ea typeface="HG丸ｺﾞｼｯｸM-PRO" pitchFamily="50" charset="-128"/>
                </a:rPr>
                <a:t>(</a:t>
              </a:r>
              <a:r>
                <a:rPr kumimoji="1" lang="ja-JP" altLang="en-US" sz="1000" b="1">
                  <a:solidFill>
                    <a:schemeClr val="tx1"/>
                  </a:solidFill>
                  <a:latin typeface="HG丸ｺﾞｼｯｸM-PRO" pitchFamily="50" charset="-128"/>
                  <a:ea typeface="HG丸ｺﾞｼｯｸM-PRO" pitchFamily="50" charset="-128"/>
                </a:rPr>
                <a:t>株</a:t>
              </a:r>
              <a:r>
                <a:rPr kumimoji="1" lang="en-US" altLang="ja-JP" sz="1000" b="1">
                  <a:solidFill>
                    <a:schemeClr val="tx1"/>
                  </a:solidFill>
                  <a:latin typeface="HG丸ｺﾞｼｯｸM-PRO" pitchFamily="50" charset="-128"/>
                  <a:ea typeface="HG丸ｺﾞｼｯｸM-PRO" pitchFamily="50" charset="-128"/>
                </a:rPr>
                <a:t>)</a:t>
              </a:r>
              <a:r>
                <a:rPr kumimoji="1" lang="ja-JP" altLang="en-US" sz="1000" b="1">
                  <a:solidFill>
                    <a:schemeClr val="tx1"/>
                  </a:solidFill>
                  <a:latin typeface="HG丸ｺﾞｼｯｸM-PRO" pitchFamily="50" charset="-128"/>
                  <a:ea typeface="HG丸ｺﾞｼｯｸM-PRO" pitchFamily="50" charset="-128"/>
                </a:rPr>
                <a:t>日本海洋科学、（独）海上技術安全研究所）</a:t>
              </a:r>
            </a:p>
            <a:p>
              <a:pPr marL="0" indent="0" algn="ctr"/>
              <a:r>
                <a:rPr kumimoji="1" lang="en-US" altLang="ja-JP" sz="1100">
                  <a:solidFill>
                    <a:schemeClr val="tx1"/>
                  </a:solidFill>
                  <a:latin typeface="HG丸ｺﾞｼｯｸM-PRO" pitchFamily="50" charset="-128"/>
                  <a:ea typeface="HG丸ｺﾞｼｯｸM-PRO" pitchFamily="50" charset="-128"/>
                  <a:cs typeface="+mn-cs"/>
                </a:rPr>
                <a:t>128</a:t>
              </a:r>
              <a:r>
                <a:rPr kumimoji="1" lang="ja-JP" altLang="en-US" sz="1100">
                  <a:solidFill>
                    <a:sysClr val="windowText" lastClr="000000"/>
                  </a:solidFill>
                  <a:latin typeface="HG丸ｺﾞｼｯｸM-PRO" pitchFamily="50" charset="-128"/>
                  <a:ea typeface="HG丸ｺﾞｼｯｸM-PRO" pitchFamily="50" charset="-128"/>
                  <a:cs typeface="+mn-cs"/>
                </a:rPr>
                <a:t>百万円</a:t>
              </a:r>
            </a:p>
          </xdr:txBody>
        </xdr:sp>
        <xdr:sp macro="" textlink="">
          <xdr:nvSpPr>
            <xdr:cNvPr id="21" name="テキスト ボックス 20"/>
            <xdr:cNvSpPr txBox="1"/>
          </xdr:nvSpPr>
          <xdr:spPr>
            <a:xfrm>
              <a:off x="2818649" y="33462860"/>
              <a:ext cx="1863024" cy="456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b="1">
                  <a:solidFill>
                    <a:sysClr val="windowText" lastClr="000000"/>
                  </a:solidFill>
                  <a:latin typeface="HG丸ｺﾞｼｯｸM-PRO" pitchFamily="50" charset="-128"/>
                  <a:ea typeface="HG丸ｺﾞｼｯｸM-PRO" pitchFamily="50" charset="-128"/>
                </a:rPr>
                <a:t>【</a:t>
              </a:r>
              <a:r>
                <a:rPr kumimoji="1" lang="ja-JP" altLang="en-US" sz="1100" b="1">
                  <a:solidFill>
                    <a:sysClr val="windowText" lastClr="000000"/>
                  </a:solidFill>
                  <a:latin typeface="HG丸ｺﾞｼｯｸM-PRO" pitchFamily="50" charset="-128"/>
                  <a:ea typeface="HG丸ｺﾞｼｯｸM-PRO" pitchFamily="50" charset="-128"/>
                </a:rPr>
                <a:t>随意契約（企画競争）</a:t>
              </a:r>
              <a:r>
                <a:rPr kumimoji="1" lang="en-US" altLang="ja-JP" sz="1100" b="1">
                  <a:solidFill>
                    <a:sysClr val="windowText" lastClr="000000"/>
                  </a:solidFill>
                  <a:latin typeface="HG丸ｺﾞｼｯｸM-PRO" pitchFamily="50" charset="-128"/>
                  <a:ea typeface="HG丸ｺﾞｼｯｸM-PRO" pitchFamily="50" charset="-128"/>
                </a:rPr>
                <a:t>】</a:t>
              </a:r>
              <a:endParaRPr kumimoji="1" lang="ja-JP" altLang="en-US" sz="1100" b="1">
                <a:solidFill>
                  <a:sysClr val="windowText" lastClr="000000"/>
                </a:solidFill>
                <a:latin typeface="HG丸ｺﾞｼｯｸM-PRO" pitchFamily="50" charset="-128"/>
                <a:ea typeface="HG丸ｺﾞｼｯｸM-PRO" pitchFamily="50" charset="-128"/>
              </a:endParaRPr>
            </a:p>
          </xdr:txBody>
        </xdr:sp>
        <xdr:cxnSp macro="">
          <xdr:nvCxnSpPr>
            <xdr:cNvPr id="22" name="直線矢印コネクタ 21"/>
            <xdr:cNvCxnSpPr/>
          </xdr:nvCxnSpPr>
          <xdr:spPr>
            <a:xfrm flipH="1">
              <a:off x="5203281" y="32304048"/>
              <a:ext cx="21" cy="159860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大かっこ 22"/>
            <xdr:cNvSpPr/>
          </xdr:nvSpPr>
          <xdr:spPr>
            <a:xfrm>
              <a:off x="3154331" y="35438649"/>
              <a:ext cx="2654984" cy="143561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chemeClr val="tx1"/>
                  </a:solidFill>
                  <a:latin typeface="HG丸ｺﾞｼｯｸM-PRO" pitchFamily="50" charset="-128"/>
                  <a:ea typeface="HG丸ｺﾞｼｯｸM-PRO" pitchFamily="50" charset="-128"/>
                </a:rPr>
                <a:t>海洋開発人材育成システム構築に向けたカリキュラム・教材、シミュレーションシステムの開発</a:t>
              </a:r>
              <a:endParaRPr kumimoji="1" lang="en-US" altLang="ja-JP" sz="1000">
                <a:solidFill>
                  <a:schemeClr val="tx1"/>
                </a:solidFill>
                <a:latin typeface="HG丸ｺﾞｼｯｸM-PRO" pitchFamily="50" charset="-128"/>
                <a:ea typeface="HG丸ｺﾞｼｯｸM-PRO" pitchFamily="50" charset="-128"/>
              </a:endParaRPr>
            </a:p>
          </xdr:txBody>
        </xdr:sp>
        <xdr:sp macro="" textlink="">
          <xdr:nvSpPr>
            <xdr:cNvPr id="25" name="大かっこ 24"/>
            <xdr:cNvSpPr/>
          </xdr:nvSpPr>
          <xdr:spPr>
            <a:xfrm>
              <a:off x="6262205" y="35517476"/>
              <a:ext cx="2716171" cy="136650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000">
                  <a:solidFill>
                    <a:schemeClr val="tx1"/>
                  </a:solidFill>
                  <a:effectLst/>
                  <a:latin typeface="HG丸ｺﾞｼｯｸM-PRO" panose="020F0600000000000000" pitchFamily="50" charset="-128"/>
                  <a:ea typeface="HG丸ｺﾞｼｯｸM-PRO" panose="020F0600000000000000" pitchFamily="50" charset="-128"/>
                  <a:cs typeface="+mn-cs"/>
                </a:rPr>
                <a:t>留学先・インターンシップ先としての海外大学・海外企業との連携体制構築に向けた調査</a:t>
              </a:r>
              <a:endParaRPr kumimoji="1" lang="en-US" altLang="ja-JP" sz="800">
                <a:solidFill>
                  <a:schemeClr val="tx1"/>
                </a:solidFill>
                <a:latin typeface="HG丸ｺﾞｼｯｸM-PRO" pitchFamily="50" charset="-128"/>
                <a:ea typeface="HG丸ｺﾞｼｯｸM-PRO" pitchFamily="50" charset="-128"/>
              </a:endParaRPr>
            </a:p>
          </xdr:txBody>
        </xdr:sp>
        <xdr:cxnSp macro="">
          <xdr:nvCxnSpPr>
            <xdr:cNvPr id="26" name="直線矢印コネクタ 25"/>
            <xdr:cNvCxnSpPr/>
          </xdr:nvCxnSpPr>
          <xdr:spPr>
            <a:xfrm>
              <a:off x="7819464" y="32307858"/>
              <a:ext cx="7487" cy="158850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正方形/長方形 26"/>
            <xdr:cNvSpPr/>
          </xdr:nvSpPr>
          <xdr:spPr>
            <a:xfrm>
              <a:off x="6069703" y="33904867"/>
              <a:ext cx="3042944" cy="15022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1">
                  <a:solidFill>
                    <a:sysClr val="windowText" lastClr="000000"/>
                  </a:solidFill>
                  <a:latin typeface="HG丸ｺﾞｼｯｸM-PRO" pitchFamily="50" charset="-128"/>
                  <a:ea typeface="HG丸ｺﾞｼｯｸM-PRO" pitchFamily="50" charset="-128"/>
                </a:rPr>
                <a:t>C</a:t>
              </a:r>
              <a:r>
                <a:rPr kumimoji="1" lang="ja-JP" altLang="en-US" sz="1100" b="1">
                  <a:solidFill>
                    <a:sysClr val="windowText" lastClr="000000"/>
                  </a:solidFill>
                  <a:latin typeface="HG丸ｺﾞｼｯｸM-PRO" pitchFamily="50" charset="-128"/>
                  <a:ea typeface="HG丸ｺﾞｼｯｸM-PRO" pitchFamily="50" charset="-128"/>
                </a:rPr>
                <a:t>．</a:t>
              </a:r>
              <a:r>
                <a:rPr kumimoji="1" lang="ja-JP" altLang="en-US" sz="1100" b="1">
                  <a:solidFill>
                    <a:sysClr val="windowText" lastClr="000000"/>
                  </a:solidFill>
                  <a:latin typeface="HG丸ｺﾞｼｯｸM-PRO" pitchFamily="50" charset="-128"/>
                  <a:ea typeface="HG丸ｺﾞｼｯｸM-PRO" pitchFamily="50" charset="-128"/>
                  <a:cs typeface="+mn-cs"/>
                </a:rPr>
                <a:t>共同提案体</a:t>
              </a:r>
              <a:r>
                <a:rPr kumimoji="1" lang="ja-JP" altLang="en-US" sz="1000" b="1">
                  <a:solidFill>
                    <a:schemeClr val="tx1"/>
                  </a:solidFill>
                  <a:latin typeface="HG丸ｺﾞｼｯｸM-PRO" pitchFamily="50" charset="-128"/>
                  <a:ea typeface="HG丸ｺﾞｼｯｸM-PRO" pitchFamily="50" charset="-128"/>
                  <a:cs typeface="+mn-cs"/>
                </a:rPr>
                <a:t>（（公財）日本財団、日本船舶輸出組合、（一社）日本中小型造船工業会、（一社）日本舶用工業会）</a:t>
              </a:r>
            </a:p>
            <a:p>
              <a:pPr algn="ctr"/>
              <a:r>
                <a:rPr kumimoji="1" lang="ja-JP" altLang="en-US" sz="1100">
                  <a:solidFill>
                    <a:schemeClr val="tx1"/>
                  </a:solidFill>
                  <a:latin typeface="HG丸ｺﾞｼｯｸM-PRO" pitchFamily="50" charset="-128"/>
                  <a:ea typeface="HG丸ｺﾞｼｯｸM-PRO" pitchFamily="50" charset="-128"/>
                </a:rPr>
                <a:t>　</a:t>
              </a:r>
              <a:r>
                <a:rPr kumimoji="1" lang="en-US" altLang="ja-JP" sz="1100">
                  <a:solidFill>
                    <a:schemeClr val="tx1"/>
                  </a:solidFill>
                  <a:latin typeface="HG丸ｺﾞｼｯｸM-PRO" pitchFamily="50" charset="-128"/>
                  <a:ea typeface="HG丸ｺﾞｼｯｸM-PRO" pitchFamily="50" charset="-128"/>
                </a:rPr>
                <a:t>19</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grpSp>
      <xdr:cxnSp macro="">
        <xdr:nvCxnSpPr>
          <xdr:cNvPr id="19" name="直線コネクタ 18"/>
          <xdr:cNvCxnSpPr/>
        </xdr:nvCxnSpPr>
        <xdr:spPr>
          <a:xfrm>
            <a:off x="5504344" y="35511240"/>
            <a:ext cx="2647034"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0</xdr:colOff>
      <xdr:row>727</xdr:row>
      <xdr:rowOff>0</xdr:rowOff>
    </xdr:from>
    <xdr:to>
      <xdr:col>36</xdr:col>
      <xdr:colOff>3134</xdr:colOff>
      <xdr:row>727</xdr:row>
      <xdr:rowOff>3133</xdr:rowOff>
    </xdr:to>
    <xdr:cxnSp macro="">
      <xdr:nvCxnSpPr>
        <xdr:cNvPr id="56" name="直線コネクタ 55"/>
        <xdr:cNvCxnSpPr/>
      </xdr:nvCxnSpPr>
      <xdr:spPr>
        <a:xfrm>
          <a:off x="3609474" y="35223701"/>
          <a:ext cx="3612607" cy="313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727</xdr:row>
      <xdr:rowOff>0</xdr:rowOff>
    </xdr:from>
    <xdr:to>
      <xdr:col>18</xdr:col>
      <xdr:colOff>3134</xdr:colOff>
      <xdr:row>728</xdr:row>
      <xdr:rowOff>238125</xdr:rowOff>
    </xdr:to>
    <xdr:cxnSp macro="">
      <xdr:nvCxnSpPr>
        <xdr:cNvPr id="60" name="直線矢印コネクタ 59"/>
        <xdr:cNvCxnSpPr/>
      </xdr:nvCxnSpPr>
      <xdr:spPr>
        <a:xfrm flipH="1">
          <a:off x="3609474" y="35223701"/>
          <a:ext cx="3134" cy="58904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726</xdr:row>
      <xdr:rowOff>347381</xdr:rowOff>
    </xdr:from>
    <xdr:to>
      <xdr:col>36</xdr:col>
      <xdr:colOff>0</xdr:colOff>
      <xdr:row>733</xdr:row>
      <xdr:rowOff>209550</xdr:rowOff>
    </xdr:to>
    <xdr:cxnSp macro="">
      <xdr:nvCxnSpPr>
        <xdr:cNvPr id="62" name="直線コネクタ 61"/>
        <xdr:cNvCxnSpPr/>
      </xdr:nvCxnSpPr>
      <xdr:spPr>
        <a:xfrm>
          <a:off x="7200900" y="35227931"/>
          <a:ext cx="0" cy="232914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38096</xdr:colOff>
      <xdr:row>735</xdr:row>
      <xdr:rowOff>202072</xdr:rowOff>
    </xdr:from>
    <xdr:to>
      <xdr:col>42</xdr:col>
      <xdr:colOff>93548</xdr:colOff>
      <xdr:row>736</xdr:row>
      <xdr:rowOff>125357</xdr:rowOff>
    </xdr:to>
    <xdr:sp macro="" textlink="">
      <xdr:nvSpPr>
        <xdr:cNvPr id="36" name="テキスト ボックス 35"/>
        <xdr:cNvSpPr txBox="1"/>
      </xdr:nvSpPr>
      <xdr:spPr bwMode="auto">
        <a:xfrm>
          <a:off x="6569525" y="38208523"/>
          <a:ext cx="2096523" cy="271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b="1">
              <a:solidFill>
                <a:sysClr val="windowText" lastClr="000000"/>
              </a:solidFill>
              <a:latin typeface="HG丸ｺﾞｼｯｸM-PRO" pitchFamily="50" charset="-128"/>
              <a:ea typeface="HG丸ｺﾞｼｯｸM-PRO" pitchFamily="50" charset="-128"/>
            </a:rPr>
            <a:t>【</a:t>
          </a:r>
          <a:r>
            <a:rPr kumimoji="1" lang="ja-JP" altLang="en-US" sz="1100" b="1">
              <a:solidFill>
                <a:sysClr val="windowText" lastClr="000000"/>
              </a:solidFill>
              <a:latin typeface="HG丸ｺﾞｼｯｸM-PRO" pitchFamily="50" charset="-128"/>
              <a:ea typeface="HG丸ｺﾞｼｯｸM-PRO" pitchFamily="50" charset="-128"/>
            </a:rPr>
            <a:t>随意契約（企画競争）</a:t>
          </a:r>
          <a:r>
            <a:rPr kumimoji="1" lang="en-US" altLang="ja-JP" sz="1100" b="1">
              <a:solidFill>
                <a:sysClr val="windowText" lastClr="000000"/>
              </a:solidFill>
              <a:latin typeface="HG丸ｺﾞｼｯｸM-PRO" pitchFamily="50" charset="-128"/>
              <a:ea typeface="HG丸ｺﾞｼｯｸM-PRO" pitchFamily="50" charset="-128"/>
            </a:rPr>
            <a:t>】</a:t>
          </a:r>
          <a:endParaRPr kumimoji="1" lang="ja-JP" altLang="en-US" sz="1100" b="1">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35</xdr:col>
      <xdr:colOff>190500</xdr:colOff>
      <xdr:row>719</xdr:row>
      <xdr:rowOff>95249</xdr:rowOff>
    </xdr:from>
    <xdr:to>
      <xdr:col>49</xdr:col>
      <xdr:colOff>108857</xdr:colOff>
      <xdr:row>723</xdr:row>
      <xdr:rowOff>272143</xdr:rowOff>
    </xdr:to>
    <xdr:sp macro="" textlink="">
      <xdr:nvSpPr>
        <xdr:cNvPr id="31" name="大かっこ 30"/>
        <xdr:cNvSpPr/>
      </xdr:nvSpPr>
      <xdr:spPr>
        <a:xfrm>
          <a:off x="7334250" y="39814499"/>
          <a:ext cx="2775857" cy="159203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事務経費（旅費・委員等旅費・謝金</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執行額</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1.4</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①委員謝金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②委員等旅費</a:t>
          </a:r>
          <a:r>
            <a:rPr lang="ja-JP"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0.4</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eaLnBrk="1" fontAlgn="auto" latinLnBrk="0" hangingPunct="1"/>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③職員旅費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0.7</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百万円</a:t>
          </a:r>
          <a:endParaRPr kumimoji="1" lang="ja-JP" altLang="en-US" sz="1000">
            <a:solidFill>
              <a:sysClr val="windowText" lastClr="000000"/>
            </a:solidFill>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30" zoomScale="85" zoomScaleNormal="85" zoomScaleSheetLayoutView="75" zoomScalePageLayoutView="85" workbookViewId="0">
      <selection activeCell="C891" sqref="C891:I89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487</v>
      </c>
      <c r="AR2" s="800"/>
      <c r="AS2" s="52" t="str">
        <f>IF(OR(AQ2="　", AQ2=""), "", "-")</f>
        <v/>
      </c>
      <c r="AT2" s="801">
        <v>377</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517</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583</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514</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196</v>
      </c>
      <c r="H5" s="710"/>
      <c r="I5" s="710"/>
      <c r="J5" s="710"/>
      <c r="K5" s="710"/>
      <c r="L5" s="710"/>
      <c r="M5" s="711" t="s">
        <v>75</v>
      </c>
      <c r="N5" s="712"/>
      <c r="O5" s="712"/>
      <c r="P5" s="712"/>
      <c r="Q5" s="712"/>
      <c r="R5" s="713"/>
      <c r="S5" s="714" t="s">
        <v>86</v>
      </c>
      <c r="T5" s="710"/>
      <c r="U5" s="710"/>
      <c r="V5" s="710"/>
      <c r="W5" s="710"/>
      <c r="X5" s="715"/>
      <c r="Y5" s="558" t="s">
        <v>3</v>
      </c>
      <c r="Z5" s="295"/>
      <c r="AA5" s="295"/>
      <c r="AB5" s="295"/>
      <c r="AC5" s="295"/>
      <c r="AD5" s="296"/>
      <c r="AE5" s="559" t="s">
        <v>515</v>
      </c>
      <c r="AF5" s="559"/>
      <c r="AG5" s="559"/>
      <c r="AH5" s="559"/>
      <c r="AI5" s="559"/>
      <c r="AJ5" s="559"/>
      <c r="AK5" s="559"/>
      <c r="AL5" s="559"/>
      <c r="AM5" s="559"/>
      <c r="AN5" s="559"/>
      <c r="AO5" s="559"/>
      <c r="AP5" s="560"/>
      <c r="AQ5" s="561" t="s">
        <v>516</v>
      </c>
      <c r="AR5" s="562"/>
      <c r="AS5" s="562"/>
      <c r="AT5" s="562"/>
      <c r="AU5" s="562"/>
      <c r="AV5" s="562"/>
      <c r="AW5" s="562"/>
      <c r="AX5" s="563"/>
    </row>
    <row r="6" spans="1:50" ht="19.5"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37.5" customHeight="1" x14ac:dyDescent="0.15">
      <c r="A7" s="335" t="s">
        <v>24</v>
      </c>
      <c r="B7" s="336"/>
      <c r="C7" s="336"/>
      <c r="D7" s="336"/>
      <c r="E7" s="336"/>
      <c r="F7" s="337"/>
      <c r="G7" s="338" t="s">
        <v>519</v>
      </c>
      <c r="H7" s="339"/>
      <c r="I7" s="339"/>
      <c r="J7" s="339"/>
      <c r="K7" s="339"/>
      <c r="L7" s="339"/>
      <c r="M7" s="339"/>
      <c r="N7" s="339"/>
      <c r="O7" s="339"/>
      <c r="P7" s="339"/>
      <c r="Q7" s="339"/>
      <c r="R7" s="339"/>
      <c r="S7" s="339"/>
      <c r="T7" s="339"/>
      <c r="U7" s="339"/>
      <c r="V7" s="339"/>
      <c r="W7" s="339"/>
      <c r="X7" s="340"/>
      <c r="Y7" s="814" t="s">
        <v>5</v>
      </c>
      <c r="Z7" s="321"/>
      <c r="AA7" s="321"/>
      <c r="AB7" s="321"/>
      <c r="AC7" s="321"/>
      <c r="AD7" s="815"/>
      <c r="AE7" s="805" t="s">
        <v>520</v>
      </c>
      <c r="AF7" s="806"/>
      <c r="AG7" s="806"/>
      <c r="AH7" s="806"/>
      <c r="AI7" s="806"/>
      <c r="AJ7" s="806"/>
      <c r="AK7" s="806"/>
      <c r="AL7" s="806"/>
      <c r="AM7" s="806"/>
      <c r="AN7" s="806"/>
      <c r="AO7" s="806"/>
      <c r="AP7" s="806"/>
      <c r="AQ7" s="806"/>
      <c r="AR7" s="806"/>
      <c r="AS7" s="806"/>
      <c r="AT7" s="806"/>
      <c r="AU7" s="806"/>
      <c r="AV7" s="806"/>
      <c r="AW7" s="806"/>
      <c r="AX7" s="807"/>
    </row>
    <row r="8" spans="1:50" ht="27" customHeight="1" x14ac:dyDescent="0.15">
      <c r="A8" s="335" t="s">
        <v>414</v>
      </c>
      <c r="B8" s="336"/>
      <c r="C8" s="336"/>
      <c r="D8" s="336"/>
      <c r="E8" s="336"/>
      <c r="F8" s="337"/>
      <c r="G8" s="869" t="str">
        <f>入力規則等!A26</f>
        <v>海洋政策、科学技術・イノベーション</v>
      </c>
      <c r="H8" s="581"/>
      <c r="I8" s="581"/>
      <c r="J8" s="581"/>
      <c r="K8" s="581"/>
      <c r="L8" s="581"/>
      <c r="M8" s="581"/>
      <c r="N8" s="581"/>
      <c r="O8" s="581"/>
      <c r="P8" s="581"/>
      <c r="Q8" s="581"/>
      <c r="R8" s="581"/>
      <c r="S8" s="581"/>
      <c r="T8" s="581"/>
      <c r="U8" s="581"/>
      <c r="V8" s="581"/>
      <c r="W8" s="581"/>
      <c r="X8" s="870"/>
      <c r="Y8" s="716" t="s">
        <v>415</v>
      </c>
      <c r="Z8" s="717"/>
      <c r="AA8" s="717"/>
      <c r="AB8" s="717"/>
      <c r="AC8" s="717"/>
      <c r="AD8" s="718"/>
      <c r="AE8" s="580" t="str">
        <f>入力規則等!K13</f>
        <v>文教及び科学振興</v>
      </c>
      <c r="AF8" s="581"/>
      <c r="AG8" s="581"/>
      <c r="AH8" s="581"/>
      <c r="AI8" s="581"/>
      <c r="AJ8" s="581"/>
      <c r="AK8" s="581"/>
      <c r="AL8" s="581"/>
      <c r="AM8" s="581"/>
      <c r="AN8" s="581"/>
      <c r="AO8" s="581"/>
      <c r="AP8" s="581"/>
      <c r="AQ8" s="581"/>
      <c r="AR8" s="581"/>
      <c r="AS8" s="581"/>
      <c r="AT8" s="581"/>
      <c r="AU8" s="581"/>
      <c r="AV8" s="581"/>
      <c r="AW8" s="581"/>
      <c r="AX8" s="582"/>
    </row>
    <row r="9" spans="1:50" ht="62.25" customHeight="1" x14ac:dyDescent="0.15">
      <c r="A9" s="649" t="s">
        <v>25</v>
      </c>
      <c r="B9" s="650"/>
      <c r="C9" s="650"/>
      <c r="D9" s="650"/>
      <c r="E9" s="650"/>
      <c r="F9" s="650"/>
      <c r="G9" s="719" t="s">
        <v>542</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51" customHeight="1" x14ac:dyDescent="0.15">
      <c r="A10" s="514" t="s">
        <v>34</v>
      </c>
      <c r="B10" s="515"/>
      <c r="C10" s="515"/>
      <c r="D10" s="515"/>
      <c r="E10" s="515"/>
      <c r="F10" s="515"/>
      <c r="G10" s="608" t="s">
        <v>593</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26.25" customHeight="1" x14ac:dyDescent="0.15">
      <c r="A11" s="514" t="s">
        <v>6</v>
      </c>
      <c r="B11" s="515"/>
      <c r="C11" s="515"/>
      <c r="D11" s="515"/>
      <c r="E11" s="515"/>
      <c r="F11" s="516"/>
      <c r="G11" s="555" t="str">
        <f>入力規則等!P10</f>
        <v>直接実施、委託・請負、補助</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825</v>
      </c>
      <c r="Q13" s="258"/>
      <c r="R13" s="258"/>
      <c r="S13" s="258"/>
      <c r="T13" s="258"/>
      <c r="U13" s="258"/>
      <c r="V13" s="259"/>
      <c r="W13" s="257">
        <v>1011</v>
      </c>
      <c r="X13" s="258"/>
      <c r="Y13" s="258"/>
      <c r="Z13" s="258"/>
      <c r="AA13" s="258"/>
      <c r="AB13" s="258"/>
      <c r="AC13" s="259"/>
      <c r="AD13" s="257">
        <v>603</v>
      </c>
      <c r="AE13" s="258"/>
      <c r="AF13" s="258"/>
      <c r="AG13" s="258"/>
      <c r="AH13" s="258"/>
      <c r="AI13" s="258"/>
      <c r="AJ13" s="259"/>
      <c r="AK13" s="257">
        <v>540</v>
      </c>
      <c r="AL13" s="258"/>
      <c r="AM13" s="258"/>
      <c r="AN13" s="258"/>
      <c r="AO13" s="258"/>
      <c r="AP13" s="258"/>
      <c r="AQ13" s="259"/>
      <c r="AR13" s="811">
        <v>823</v>
      </c>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7">
        <v>231</v>
      </c>
      <c r="Q14" s="258"/>
      <c r="R14" s="258"/>
      <c r="S14" s="258"/>
      <c r="T14" s="258"/>
      <c r="U14" s="258"/>
      <c r="V14" s="259"/>
      <c r="W14" s="257">
        <v>50</v>
      </c>
      <c r="X14" s="258"/>
      <c r="Y14" s="258"/>
      <c r="Z14" s="258"/>
      <c r="AA14" s="258"/>
      <c r="AB14" s="258"/>
      <c r="AC14" s="259"/>
      <c r="AD14" s="257">
        <v>0</v>
      </c>
      <c r="AE14" s="258"/>
      <c r="AF14" s="258"/>
      <c r="AG14" s="258"/>
      <c r="AH14" s="258"/>
      <c r="AI14" s="258"/>
      <c r="AJ14" s="259"/>
      <c r="AK14" s="257" t="s">
        <v>545</v>
      </c>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v>703</v>
      </c>
      <c r="Q15" s="258"/>
      <c r="R15" s="258"/>
      <c r="S15" s="258"/>
      <c r="T15" s="258"/>
      <c r="U15" s="258"/>
      <c r="V15" s="259"/>
      <c r="W15" s="257">
        <f>-P16</f>
        <v>412</v>
      </c>
      <c r="X15" s="258"/>
      <c r="Y15" s="258"/>
      <c r="Z15" s="258"/>
      <c r="AA15" s="258"/>
      <c r="AB15" s="258"/>
      <c r="AC15" s="259"/>
      <c r="AD15" s="257">
        <f>-W16</f>
        <v>108</v>
      </c>
      <c r="AE15" s="258"/>
      <c r="AF15" s="258"/>
      <c r="AG15" s="258"/>
      <c r="AH15" s="258"/>
      <c r="AI15" s="258"/>
      <c r="AJ15" s="259"/>
      <c r="AK15" s="257">
        <f>-AD16</f>
        <v>24</v>
      </c>
      <c r="AL15" s="258"/>
      <c r="AM15" s="258"/>
      <c r="AN15" s="258"/>
      <c r="AO15" s="258"/>
      <c r="AP15" s="258"/>
      <c r="AQ15" s="259"/>
      <c r="AR15" s="257" t="s">
        <v>547</v>
      </c>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v>-412</v>
      </c>
      <c r="Q16" s="258"/>
      <c r="R16" s="258"/>
      <c r="S16" s="258"/>
      <c r="T16" s="258"/>
      <c r="U16" s="258"/>
      <c r="V16" s="259"/>
      <c r="W16" s="257">
        <v>-108</v>
      </c>
      <c r="X16" s="258"/>
      <c r="Y16" s="258"/>
      <c r="Z16" s="258"/>
      <c r="AA16" s="258"/>
      <c r="AB16" s="258"/>
      <c r="AC16" s="259"/>
      <c r="AD16" s="257">
        <v>-24</v>
      </c>
      <c r="AE16" s="258"/>
      <c r="AF16" s="258"/>
      <c r="AG16" s="258"/>
      <c r="AH16" s="258"/>
      <c r="AI16" s="258"/>
      <c r="AJ16" s="259"/>
      <c r="AK16" s="257" t="s">
        <v>545</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v>0</v>
      </c>
      <c r="Q17" s="258"/>
      <c r="R17" s="258"/>
      <c r="S17" s="258"/>
      <c r="T17" s="258"/>
      <c r="U17" s="258"/>
      <c r="V17" s="259"/>
      <c r="W17" s="257">
        <v>0</v>
      </c>
      <c r="X17" s="258"/>
      <c r="Y17" s="258"/>
      <c r="Z17" s="258"/>
      <c r="AA17" s="258"/>
      <c r="AB17" s="258"/>
      <c r="AC17" s="259"/>
      <c r="AD17" s="257">
        <v>0</v>
      </c>
      <c r="AE17" s="258"/>
      <c r="AF17" s="258"/>
      <c r="AG17" s="258"/>
      <c r="AH17" s="258"/>
      <c r="AI17" s="258"/>
      <c r="AJ17" s="259"/>
      <c r="AK17" s="257">
        <v>0</v>
      </c>
      <c r="AL17" s="258"/>
      <c r="AM17" s="258"/>
      <c r="AN17" s="258"/>
      <c r="AO17" s="258"/>
      <c r="AP17" s="258"/>
      <c r="AQ17" s="259"/>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5">
        <f>SUM(P13:V17)</f>
        <v>1347</v>
      </c>
      <c r="Q18" s="736"/>
      <c r="R18" s="736"/>
      <c r="S18" s="736"/>
      <c r="T18" s="736"/>
      <c r="U18" s="736"/>
      <c r="V18" s="737"/>
      <c r="W18" s="735">
        <f>SUM(W13:AC17)</f>
        <v>1365</v>
      </c>
      <c r="X18" s="736"/>
      <c r="Y18" s="736"/>
      <c r="Z18" s="736"/>
      <c r="AA18" s="736"/>
      <c r="AB18" s="736"/>
      <c r="AC18" s="737"/>
      <c r="AD18" s="735">
        <f>SUM(AD13:AJ17)</f>
        <v>687</v>
      </c>
      <c r="AE18" s="736"/>
      <c r="AF18" s="736"/>
      <c r="AG18" s="736"/>
      <c r="AH18" s="736"/>
      <c r="AI18" s="736"/>
      <c r="AJ18" s="737"/>
      <c r="AK18" s="735">
        <f>SUM(AK13:AQ17)</f>
        <v>564</v>
      </c>
      <c r="AL18" s="736"/>
      <c r="AM18" s="736"/>
      <c r="AN18" s="736"/>
      <c r="AO18" s="736"/>
      <c r="AP18" s="736"/>
      <c r="AQ18" s="737"/>
      <c r="AR18" s="735">
        <f>SUM(AR13:AX17)</f>
        <v>823</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7">
        <v>1277</v>
      </c>
      <c r="Q19" s="258"/>
      <c r="R19" s="258"/>
      <c r="S19" s="258"/>
      <c r="T19" s="258"/>
      <c r="U19" s="258"/>
      <c r="V19" s="259"/>
      <c r="W19" s="257">
        <v>1231</v>
      </c>
      <c r="X19" s="258"/>
      <c r="Y19" s="258"/>
      <c r="Z19" s="258"/>
      <c r="AA19" s="258"/>
      <c r="AB19" s="258"/>
      <c r="AC19" s="259"/>
      <c r="AD19" s="257">
        <v>649</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3" t="s">
        <v>11</v>
      </c>
      <c r="H20" s="734"/>
      <c r="I20" s="734"/>
      <c r="J20" s="734"/>
      <c r="K20" s="734"/>
      <c r="L20" s="734"/>
      <c r="M20" s="734"/>
      <c r="N20" s="734"/>
      <c r="O20" s="734"/>
      <c r="P20" s="739">
        <f>IF(P18=0, "-", P19/P18)</f>
        <v>0.94803266518188567</v>
      </c>
      <c r="Q20" s="739"/>
      <c r="R20" s="739"/>
      <c r="S20" s="739"/>
      <c r="T20" s="739"/>
      <c r="U20" s="739"/>
      <c r="V20" s="739"/>
      <c r="W20" s="739">
        <f>IF(W18=0, "-", W19/W18)</f>
        <v>0.90183150183150185</v>
      </c>
      <c r="X20" s="739"/>
      <c r="Y20" s="739"/>
      <c r="Z20" s="739"/>
      <c r="AA20" s="739"/>
      <c r="AB20" s="739"/>
      <c r="AC20" s="739"/>
      <c r="AD20" s="739">
        <f>IF(AD18=0, "-", AD19/AD18)</f>
        <v>0.94468704512372637</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c r="AR22" s="151"/>
      <c r="AS22" s="152" t="s">
        <v>371</v>
      </c>
      <c r="AT22" s="153"/>
      <c r="AU22" s="276">
        <v>32</v>
      </c>
      <c r="AV22" s="276"/>
      <c r="AW22" s="274" t="s">
        <v>313</v>
      </c>
      <c r="AX22" s="275"/>
    </row>
    <row r="23" spans="1:50" ht="22.5" customHeight="1" x14ac:dyDescent="0.15">
      <c r="A23" s="280"/>
      <c r="B23" s="278"/>
      <c r="C23" s="278"/>
      <c r="D23" s="278"/>
      <c r="E23" s="278"/>
      <c r="F23" s="279"/>
      <c r="G23" s="400" t="s">
        <v>522</v>
      </c>
      <c r="H23" s="401"/>
      <c r="I23" s="401"/>
      <c r="J23" s="401"/>
      <c r="K23" s="401"/>
      <c r="L23" s="401"/>
      <c r="M23" s="401"/>
      <c r="N23" s="401"/>
      <c r="O23" s="402"/>
      <c r="P23" s="111" t="s">
        <v>523</v>
      </c>
      <c r="Q23" s="111"/>
      <c r="R23" s="111"/>
      <c r="S23" s="111"/>
      <c r="T23" s="111"/>
      <c r="U23" s="111"/>
      <c r="V23" s="111"/>
      <c r="W23" s="111"/>
      <c r="X23" s="131"/>
      <c r="Y23" s="376" t="s">
        <v>14</v>
      </c>
      <c r="Z23" s="377"/>
      <c r="AA23" s="378"/>
      <c r="AB23" s="326" t="s">
        <v>521</v>
      </c>
      <c r="AC23" s="326"/>
      <c r="AD23" s="326"/>
      <c r="AE23" s="392">
        <v>560</v>
      </c>
      <c r="AF23" s="363"/>
      <c r="AG23" s="363"/>
      <c r="AH23" s="363"/>
      <c r="AI23" s="392" t="s">
        <v>521</v>
      </c>
      <c r="AJ23" s="363"/>
      <c r="AK23" s="363"/>
      <c r="AL23" s="363"/>
      <c r="AM23" s="392" t="s">
        <v>521</v>
      </c>
      <c r="AN23" s="363"/>
      <c r="AO23" s="363"/>
      <c r="AP23" s="363"/>
      <c r="AQ23" s="272" t="s">
        <v>521</v>
      </c>
      <c r="AR23" s="208"/>
      <c r="AS23" s="208"/>
      <c r="AT23" s="273"/>
      <c r="AU23" s="363" t="s">
        <v>521</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521</v>
      </c>
      <c r="AC24" s="371"/>
      <c r="AD24" s="371"/>
      <c r="AE24" s="392" t="s">
        <v>521</v>
      </c>
      <c r="AF24" s="363"/>
      <c r="AG24" s="363"/>
      <c r="AH24" s="363"/>
      <c r="AI24" s="392" t="s">
        <v>521</v>
      </c>
      <c r="AJ24" s="363"/>
      <c r="AK24" s="363"/>
      <c r="AL24" s="363"/>
      <c r="AM24" s="392" t="s">
        <v>521</v>
      </c>
      <c r="AN24" s="363"/>
      <c r="AO24" s="363"/>
      <c r="AP24" s="363"/>
      <c r="AQ24" s="272" t="s">
        <v>521</v>
      </c>
      <c r="AR24" s="208"/>
      <c r="AS24" s="208"/>
      <c r="AT24" s="273"/>
      <c r="AU24" s="363">
        <v>2400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f>AE23/AU24*100</f>
        <v>23.333333333333332</v>
      </c>
      <c r="AF25" s="363"/>
      <c r="AG25" s="363"/>
      <c r="AH25" s="363"/>
      <c r="AI25" s="392" t="s">
        <v>521</v>
      </c>
      <c r="AJ25" s="363"/>
      <c r="AK25" s="363"/>
      <c r="AL25" s="363"/>
      <c r="AM25" s="392" t="s">
        <v>521</v>
      </c>
      <c r="AN25" s="363"/>
      <c r="AO25" s="363"/>
      <c r="AP25" s="363"/>
      <c r="AQ25" s="272" t="s">
        <v>521</v>
      </c>
      <c r="AR25" s="208"/>
      <c r="AS25" s="208"/>
      <c r="AT25" s="273"/>
      <c r="AU25" s="363" t="s">
        <v>521</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3" t="s">
        <v>262</v>
      </c>
      <c r="AV26" s="803"/>
      <c r="AW26" s="803"/>
      <c r="AX26" s="804"/>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3" t="s">
        <v>262</v>
      </c>
      <c r="AV31" s="803"/>
      <c r="AW31" s="803"/>
      <c r="AX31" s="804"/>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3" t="s">
        <v>262</v>
      </c>
      <c r="AV36" s="803"/>
      <c r="AW36" s="803"/>
      <c r="AX36" s="80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3" t="s">
        <v>262</v>
      </c>
      <c r="AV41" s="803"/>
      <c r="AW41" s="803"/>
      <c r="AX41" s="80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1" t="s">
        <v>16</v>
      </c>
      <c r="AC45" s="741"/>
      <c r="AD45" s="74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2"/>
      <c r="AF50" s="823"/>
      <c r="AG50" s="823"/>
      <c r="AH50" s="823"/>
      <c r="AI50" s="822"/>
      <c r="AJ50" s="823"/>
      <c r="AK50" s="823"/>
      <c r="AL50" s="823"/>
      <c r="AM50" s="822"/>
      <c r="AN50" s="823"/>
      <c r="AO50" s="823"/>
      <c r="AP50" s="823"/>
      <c r="AQ50" s="272"/>
      <c r="AR50" s="208"/>
      <c r="AS50" s="208"/>
      <c r="AT50" s="273"/>
      <c r="AU50" s="363"/>
      <c r="AV50" s="363"/>
      <c r="AW50" s="363"/>
      <c r="AX50" s="364"/>
    </row>
    <row r="51" spans="1:50" ht="57" hidden="1" customHeight="1" x14ac:dyDescent="0.15">
      <c r="A51" s="92" t="s">
        <v>524</v>
      </c>
      <c r="B51" s="93"/>
      <c r="C51" s="93"/>
      <c r="D51" s="93"/>
      <c r="E51" s="90" t="s">
        <v>506</v>
      </c>
      <c r="F51" s="91"/>
      <c r="G51" s="59" t="s">
        <v>387</v>
      </c>
      <c r="H51" s="397"/>
      <c r="I51" s="398"/>
      <c r="J51" s="398"/>
      <c r="K51" s="398"/>
      <c r="L51" s="398"/>
      <c r="M51" s="398"/>
      <c r="N51" s="398"/>
      <c r="O51" s="399"/>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2"/>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2"/>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2"/>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2"/>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3" t="s">
        <v>262</v>
      </c>
      <c r="AV58" s="803"/>
      <c r="AW58" s="803"/>
      <c r="AX58" s="804"/>
    </row>
    <row r="59" spans="1:50" ht="18.75" hidden="1" customHeight="1" x14ac:dyDescent="0.15">
      <c r="A59" s="72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2"/>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2"/>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2"/>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2"/>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3" t="s">
        <v>262</v>
      </c>
      <c r="AV63" s="803"/>
      <c r="AW63" s="803"/>
      <c r="AX63" s="804"/>
    </row>
    <row r="64" spans="1:50" ht="18.75" hidden="1" customHeight="1" x14ac:dyDescent="0.15">
      <c r="A64" s="72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2"/>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2"/>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2"/>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2"/>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3" t="s">
        <v>262</v>
      </c>
      <c r="AV68" s="803"/>
      <c r="AW68" s="803"/>
      <c r="AX68" s="804"/>
    </row>
    <row r="69" spans="1:60" ht="18.75" hidden="1" customHeight="1" x14ac:dyDescent="0.15">
      <c r="A69" s="72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2"/>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0"/>
      <c r="AC70" s="751"/>
      <c r="AD70" s="752"/>
      <c r="AE70" s="392"/>
      <c r="AF70" s="363"/>
      <c r="AG70" s="363"/>
      <c r="AH70" s="824"/>
      <c r="AI70" s="392"/>
      <c r="AJ70" s="363"/>
      <c r="AK70" s="363"/>
      <c r="AL70" s="824"/>
      <c r="AM70" s="392"/>
      <c r="AN70" s="363"/>
      <c r="AO70" s="363"/>
      <c r="AP70" s="363"/>
      <c r="AQ70" s="272"/>
      <c r="AR70" s="208"/>
      <c r="AS70" s="208"/>
      <c r="AT70" s="273"/>
      <c r="AU70" s="363"/>
      <c r="AV70" s="363"/>
      <c r="AW70" s="363"/>
      <c r="AX70" s="364"/>
    </row>
    <row r="71" spans="1:60" ht="22.5" hidden="1" customHeight="1" x14ac:dyDescent="0.15">
      <c r="A71" s="722"/>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4"/>
      <c r="AI71" s="392"/>
      <c r="AJ71" s="363"/>
      <c r="AK71" s="363"/>
      <c r="AL71" s="824"/>
      <c r="AM71" s="392"/>
      <c r="AN71" s="363"/>
      <c r="AO71" s="363"/>
      <c r="AP71" s="363"/>
      <c r="AQ71" s="272"/>
      <c r="AR71" s="208"/>
      <c r="AS71" s="208"/>
      <c r="AT71" s="273"/>
      <c r="AU71" s="363"/>
      <c r="AV71" s="363"/>
      <c r="AW71" s="363"/>
      <c r="AX71" s="364"/>
    </row>
    <row r="72" spans="1:60" ht="22.5" hidden="1" customHeight="1" thickBot="1" x14ac:dyDescent="0.2">
      <c r="A72" s="723"/>
      <c r="B72" s="308"/>
      <c r="C72" s="308"/>
      <c r="D72" s="308"/>
      <c r="E72" s="308"/>
      <c r="F72" s="309"/>
      <c r="G72" s="742"/>
      <c r="H72" s="743"/>
      <c r="I72" s="743"/>
      <c r="J72" s="743"/>
      <c r="K72" s="743"/>
      <c r="L72" s="743"/>
      <c r="M72" s="743"/>
      <c r="N72" s="743"/>
      <c r="O72" s="744"/>
      <c r="P72" s="369"/>
      <c r="Q72" s="369"/>
      <c r="R72" s="369"/>
      <c r="S72" s="369"/>
      <c r="T72" s="369"/>
      <c r="U72" s="369"/>
      <c r="V72" s="369"/>
      <c r="W72" s="369"/>
      <c r="X72" s="370"/>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300"/>
      <c r="B74" s="301"/>
      <c r="C74" s="301"/>
      <c r="D74" s="301"/>
      <c r="E74" s="301"/>
      <c r="F74" s="302"/>
      <c r="G74" s="111" t="s">
        <v>573</v>
      </c>
      <c r="H74" s="111"/>
      <c r="I74" s="111"/>
      <c r="J74" s="111"/>
      <c r="K74" s="111"/>
      <c r="L74" s="111"/>
      <c r="M74" s="111"/>
      <c r="N74" s="111"/>
      <c r="O74" s="111"/>
      <c r="P74" s="111"/>
      <c r="Q74" s="111"/>
      <c r="R74" s="111"/>
      <c r="S74" s="111"/>
      <c r="T74" s="111"/>
      <c r="U74" s="111"/>
      <c r="V74" s="111"/>
      <c r="W74" s="111"/>
      <c r="X74" s="131"/>
      <c r="Y74" s="294" t="s">
        <v>62</v>
      </c>
      <c r="Z74" s="295"/>
      <c r="AA74" s="296"/>
      <c r="AB74" s="326" t="s">
        <v>521</v>
      </c>
      <c r="AC74" s="326"/>
      <c r="AD74" s="326"/>
      <c r="AE74" s="251" t="s">
        <v>521</v>
      </c>
      <c r="AF74" s="251"/>
      <c r="AG74" s="251"/>
      <c r="AH74" s="251"/>
      <c r="AI74" s="251">
        <v>5</v>
      </c>
      <c r="AJ74" s="251"/>
      <c r="AK74" s="251"/>
      <c r="AL74" s="251"/>
      <c r="AM74" s="251">
        <v>10</v>
      </c>
      <c r="AN74" s="251"/>
      <c r="AO74" s="251"/>
      <c r="AP74" s="251"/>
      <c r="AQ74" s="251" t="s">
        <v>521</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521</v>
      </c>
      <c r="AC75" s="326"/>
      <c r="AD75" s="326"/>
      <c r="AE75" s="251" t="s">
        <v>521</v>
      </c>
      <c r="AF75" s="251"/>
      <c r="AG75" s="251"/>
      <c r="AH75" s="251"/>
      <c r="AI75" s="251" t="s">
        <v>521</v>
      </c>
      <c r="AJ75" s="251"/>
      <c r="AK75" s="251"/>
      <c r="AL75" s="251"/>
      <c r="AM75" s="251">
        <v>12</v>
      </c>
      <c r="AN75" s="251"/>
      <c r="AO75" s="251"/>
      <c r="AP75" s="251"/>
      <c r="AQ75" s="251">
        <v>12</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5"/>
      <c r="AC77" s="746"/>
      <c r="AD77" s="747"/>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8"/>
      <c r="AA78" s="749"/>
      <c r="AB78" s="750"/>
      <c r="AC78" s="751"/>
      <c r="AD78" s="752"/>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8"/>
      <c r="AA81" s="749"/>
      <c r="AB81" s="750"/>
      <c r="AC81" s="751"/>
      <c r="AD81" s="75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5"/>
      <c r="AC83" s="746"/>
      <c r="AD83" s="74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8"/>
      <c r="AA84" s="749"/>
      <c r="AB84" s="750"/>
      <c r="AC84" s="751"/>
      <c r="AD84" s="75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8"/>
      <c r="AA87" s="749"/>
      <c r="AB87" s="750"/>
      <c r="AC87" s="751"/>
      <c r="AD87" s="75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525</v>
      </c>
      <c r="H89" s="385"/>
      <c r="I89" s="385"/>
      <c r="J89" s="385"/>
      <c r="K89" s="385"/>
      <c r="L89" s="385"/>
      <c r="M89" s="385"/>
      <c r="N89" s="385"/>
      <c r="O89" s="385"/>
      <c r="P89" s="385"/>
      <c r="Q89" s="385"/>
      <c r="R89" s="385"/>
      <c r="S89" s="385"/>
      <c r="T89" s="385"/>
      <c r="U89" s="385"/>
      <c r="V89" s="385"/>
      <c r="W89" s="385"/>
      <c r="X89" s="385"/>
      <c r="Y89" s="260" t="s">
        <v>17</v>
      </c>
      <c r="Z89" s="261"/>
      <c r="AA89" s="262"/>
      <c r="AB89" s="327" t="s">
        <v>527</v>
      </c>
      <c r="AC89" s="328"/>
      <c r="AD89" s="329"/>
      <c r="AE89" s="251" t="s">
        <v>521</v>
      </c>
      <c r="AF89" s="251"/>
      <c r="AG89" s="251"/>
      <c r="AH89" s="251"/>
      <c r="AI89" s="251">
        <v>31</v>
      </c>
      <c r="AJ89" s="251"/>
      <c r="AK89" s="251"/>
      <c r="AL89" s="251"/>
      <c r="AM89" s="251">
        <v>72</v>
      </c>
      <c r="AN89" s="251"/>
      <c r="AO89" s="251"/>
      <c r="AP89" s="251"/>
      <c r="AQ89" s="392">
        <v>68</v>
      </c>
      <c r="AR89" s="363"/>
      <c r="AS89" s="363"/>
      <c r="AT89" s="363"/>
      <c r="AU89" s="363"/>
      <c r="AV89" s="363"/>
      <c r="AW89" s="363"/>
      <c r="AX89" s="364"/>
    </row>
    <row r="90" spans="1:60" ht="28.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6" t="s">
        <v>526</v>
      </c>
      <c r="AC90" s="697"/>
      <c r="AD90" s="698"/>
      <c r="AE90" s="381" t="s">
        <v>521</v>
      </c>
      <c r="AF90" s="381"/>
      <c r="AG90" s="381"/>
      <c r="AH90" s="381"/>
      <c r="AI90" s="381" t="s">
        <v>528</v>
      </c>
      <c r="AJ90" s="381"/>
      <c r="AK90" s="381"/>
      <c r="AL90" s="381"/>
      <c r="AM90" s="381" t="s">
        <v>574</v>
      </c>
      <c r="AN90" s="381"/>
      <c r="AO90" s="381"/>
      <c r="AP90" s="381"/>
      <c r="AQ90" s="381" t="s">
        <v>575</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6" t="s">
        <v>56</v>
      </c>
      <c r="AC93" s="697"/>
      <c r="AD93" s="69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507</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6"/>
      <c r="Y99" s="376" t="s">
        <v>55</v>
      </c>
      <c r="Z99" s="324"/>
      <c r="AA99" s="325"/>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6"/>
      <c r="Z100" s="837"/>
      <c r="AA100" s="838"/>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513</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6" t="s">
        <v>368</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8.5"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8" t="s">
        <v>382</v>
      </c>
      <c r="S103" s="438"/>
      <c r="T103" s="438"/>
      <c r="U103" s="438"/>
      <c r="V103" s="438"/>
      <c r="W103" s="438"/>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8.5" customHeight="1" x14ac:dyDescent="0.15">
      <c r="A104" s="784"/>
      <c r="B104" s="785"/>
      <c r="C104" s="847" t="s">
        <v>584</v>
      </c>
      <c r="D104" s="848"/>
      <c r="E104" s="848"/>
      <c r="F104" s="848"/>
      <c r="G104" s="848"/>
      <c r="H104" s="848"/>
      <c r="I104" s="848"/>
      <c r="J104" s="848"/>
      <c r="K104" s="849"/>
      <c r="L104" s="257">
        <v>0.5</v>
      </c>
      <c r="M104" s="258"/>
      <c r="N104" s="258"/>
      <c r="O104" s="258"/>
      <c r="P104" s="258"/>
      <c r="Q104" s="259"/>
      <c r="R104" s="257">
        <v>0.5</v>
      </c>
      <c r="S104" s="258"/>
      <c r="T104" s="258"/>
      <c r="U104" s="258"/>
      <c r="V104" s="258"/>
      <c r="W104" s="259"/>
      <c r="X104" s="439" t="s">
        <v>610</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8.5" customHeight="1" x14ac:dyDescent="0.15">
      <c r="A105" s="784"/>
      <c r="B105" s="785"/>
      <c r="C105" s="347" t="s">
        <v>585</v>
      </c>
      <c r="D105" s="348"/>
      <c r="E105" s="348"/>
      <c r="F105" s="348"/>
      <c r="G105" s="348"/>
      <c r="H105" s="348"/>
      <c r="I105" s="348"/>
      <c r="J105" s="348"/>
      <c r="K105" s="349"/>
      <c r="L105" s="257">
        <v>1</v>
      </c>
      <c r="M105" s="258"/>
      <c r="N105" s="258"/>
      <c r="O105" s="258"/>
      <c r="P105" s="258"/>
      <c r="Q105" s="259"/>
      <c r="R105" s="257">
        <v>2</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8.5" customHeight="1" x14ac:dyDescent="0.15">
      <c r="A106" s="784"/>
      <c r="B106" s="785"/>
      <c r="C106" s="347" t="s">
        <v>588</v>
      </c>
      <c r="D106" s="348"/>
      <c r="E106" s="348"/>
      <c r="F106" s="348"/>
      <c r="G106" s="348"/>
      <c r="H106" s="348"/>
      <c r="I106" s="348"/>
      <c r="J106" s="348"/>
      <c r="K106" s="349"/>
      <c r="L106" s="257">
        <v>0.2</v>
      </c>
      <c r="M106" s="258"/>
      <c r="N106" s="258"/>
      <c r="O106" s="258"/>
      <c r="P106" s="258"/>
      <c r="Q106" s="259"/>
      <c r="R106" s="257">
        <v>0.2</v>
      </c>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8.5" customHeight="1" x14ac:dyDescent="0.15">
      <c r="A107" s="784"/>
      <c r="B107" s="785"/>
      <c r="C107" s="347" t="s">
        <v>589</v>
      </c>
      <c r="D107" s="348"/>
      <c r="E107" s="348"/>
      <c r="F107" s="348"/>
      <c r="G107" s="348"/>
      <c r="H107" s="348"/>
      <c r="I107" s="348"/>
      <c r="J107" s="348"/>
      <c r="K107" s="349"/>
      <c r="L107" s="257">
        <v>21</v>
      </c>
      <c r="M107" s="258"/>
      <c r="N107" s="258"/>
      <c r="O107" s="258"/>
      <c r="P107" s="258"/>
      <c r="Q107" s="259"/>
      <c r="R107" s="257">
        <v>91</v>
      </c>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8.5" customHeight="1" x14ac:dyDescent="0.15">
      <c r="A108" s="784"/>
      <c r="B108" s="785"/>
      <c r="C108" s="347" t="s">
        <v>587</v>
      </c>
      <c r="D108" s="348"/>
      <c r="E108" s="348"/>
      <c r="F108" s="348"/>
      <c r="G108" s="348"/>
      <c r="H108" s="348"/>
      <c r="I108" s="348"/>
      <c r="J108" s="348"/>
      <c r="K108" s="349"/>
      <c r="L108" s="257">
        <v>150</v>
      </c>
      <c r="M108" s="258"/>
      <c r="N108" s="258"/>
      <c r="O108" s="258"/>
      <c r="P108" s="258"/>
      <c r="Q108" s="259"/>
      <c r="R108" s="257">
        <v>329</v>
      </c>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8.5" customHeight="1" x14ac:dyDescent="0.15">
      <c r="A109" s="784"/>
      <c r="B109" s="785"/>
      <c r="C109" s="788" t="s">
        <v>586</v>
      </c>
      <c r="D109" s="789"/>
      <c r="E109" s="789"/>
      <c r="F109" s="789"/>
      <c r="G109" s="789"/>
      <c r="H109" s="789"/>
      <c r="I109" s="789"/>
      <c r="J109" s="789"/>
      <c r="K109" s="790"/>
      <c r="L109" s="257">
        <v>367</v>
      </c>
      <c r="M109" s="258"/>
      <c r="N109" s="258"/>
      <c r="O109" s="258"/>
      <c r="P109" s="258"/>
      <c r="Q109" s="259"/>
      <c r="R109" s="257">
        <v>400</v>
      </c>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8.5" customHeight="1" thickBot="1" x14ac:dyDescent="0.2">
      <c r="A110" s="786"/>
      <c r="B110" s="787"/>
      <c r="C110" s="842" t="s">
        <v>22</v>
      </c>
      <c r="D110" s="843"/>
      <c r="E110" s="843"/>
      <c r="F110" s="843"/>
      <c r="G110" s="843"/>
      <c r="H110" s="843"/>
      <c r="I110" s="843"/>
      <c r="J110" s="843"/>
      <c r="K110" s="844"/>
      <c r="L110" s="344">
        <f>SUM(L104:Q109)</f>
        <v>539.70000000000005</v>
      </c>
      <c r="M110" s="345"/>
      <c r="N110" s="345"/>
      <c r="O110" s="345"/>
      <c r="P110" s="345"/>
      <c r="Q110" s="346"/>
      <c r="R110" s="344">
        <f>SUM(R104:W109)</f>
        <v>822.7</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0" t="s">
        <v>391</v>
      </c>
      <c r="B111" s="861"/>
      <c r="C111" s="864" t="s">
        <v>388</v>
      </c>
      <c r="D111" s="861"/>
      <c r="E111" s="850" t="s">
        <v>429</v>
      </c>
      <c r="F111" s="851"/>
      <c r="G111" s="852" t="s">
        <v>609</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529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v>32</v>
      </c>
      <c r="AV114" s="151"/>
      <c r="AW114" s="152" t="s">
        <v>313</v>
      </c>
      <c r="AX114" s="203"/>
    </row>
    <row r="115" spans="1:50" ht="31.5" customHeight="1" x14ac:dyDescent="0.15">
      <c r="A115" s="862"/>
      <c r="B115" s="857"/>
      <c r="C115" s="164"/>
      <c r="D115" s="857"/>
      <c r="E115" s="164"/>
      <c r="F115" s="165"/>
      <c r="G115" s="130" t="s">
        <v>530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531</v>
      </c>
      <c r="AC115" s="207"/>
      <c r="AD115" s="207"/>
      <c r="AE115" s="181">
        <v>560</v>
      </c>
      <c r="AF115" s="208"/>
      <c r="AG115" s="208"/>
      <c r="AH115" s="208"/>
      <c r="AI115" s="181" t="s">
        <v>532</v>
      </c>
      <c r="AJ115" s="208"/>
      <c r="AK115" s="208"/>
      <c r="AL115" s="208"/>
      <c r="AM115" s="181" t="s">
        <v>532</v>
      </c>
      <c r="AN115" s="208"/>
      <c r="AO115" s="208"/>
      <c r="AP115" s="208"/>
      <c r="AQ115" s="181" t="s">
        <v>532</v>
      </c>
      <c r="AR115" s="208"/>
      <c r="AS115" s="208"/>
      <c r="AT115" s="208"/>
      <c r="AU115" s="181" t="s">
        <v>532</v>
      </c>
      <c r="AV115" s="208"/>
      <c r="AW115" s="208"/>
      <c r="AX115" s="209"/>
    </row>
    <row r="116" spans="1:50" ht="33"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531</v>
      </c>
      <c r="AC116" s="213"/>
      <c r="AD116" s="213"/>
      <c r="AE116" s="181" t="s">
        <v>532</v>
      </c>
      <c r="AF116" s="208"/>
      <c r="AG116" s="208"/>
      <c r="AH116" s="208"/>
      <c r="AI116" s="181" t="s">
        <v>532</v>
      </c>
      <c r="AJ116" s="208"/>
      <c r="AK116" s="208"/>
      <c r="AL116" s="208"/>
      <c r="AM116" s="181" t="s">
        <v>532</v>
      </c>
      <c r="AN116" s="208"/>
      <c r="AO116" s="208"/>
      <c r="AP116" s="208"/>
      <c r="AQ116" s="181" t="s">
        <v>532</v>
      </c>
      <c r="AR116" s="208"/>
      <c r="AS116" s="208"/>
      <c r="AT116" s="208"/>
      <c r="AU116" s="181">
        <v>2400</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576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570</v>
      </c>
      <c r="K411" s="779"/>
      <c r="L411" s="779"/>
      <c r="M411" s="779"/>
      <c r="N411" s="779"/>
      <c r="O411" s="779"/>
      <c r="P411" s="779"/>
      <c r="Q411" s="779"/>
      <c r="R411" s="779"/>
      <c r="S411" s="779"/>
      <c r="T411" s="780"/>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2"/>
      <c r="B414" s="857"/>
      <c r="C414" s="164"/>
      <c r="D414" s="857"/>
      <c r="E414" s="154"/>
      <c r="F414" s="155"/>
      <c r="G414" s="130" t="s">
        <v>605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2"/>
      <c r="B439" s="857"/>
      <c r="C439" s="164"/>
      <c r="D439" s="857"/>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customHeight="1" x14ac:dyDescent="0.15">
      <c r="A454" s="862"/>
      <c r="B454" s="857"/>
      <c r="C454" s="164"/>
      <c r="D454" s="857"/>
      <c r="E454" s="154"/>
      <c r="F454" s="155"/>
      <c r="G454" s="130" t="s">
        <v>605</v>
      </c>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604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5" t="s">
        <v>36</v>
      </c>
      <c r="AH682" s="245"/>
      <c r="AI682" s="245"/>
      <c r="AJ682" s="245"/>
      <c r="AK682" s="245"/>
      <c r="AL682" s="245"/>
      <c r="AM682" s="245"/>
      <c r="AN682" s="245"/>
      <c r="AO682" s="245"/>
      <c r="AP682" s="245"/>
      <c r="AQ682" s="245"/>
      <c r="AR682" s="245"/>
      <c r="AS682" s="245"/>
      <c r="AT682" s="245"/>
      <c r="AU682" s="245"/>
      <c r="AV682" s="245"/>
      <c r="AW682" s="245"/>
      <c r="AX682" s="776"/>
    </row>
    <row r="683" spans="1:50" ht="26.25"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518</v>
      </c>
      <c r="AE683" s="256"/>
      <c r="AF683" s="256"/>
      <c r="AG683" s="248" t="s">
        <v>533</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7"/>
      <c r="AD684" s="143" t="s">
        <v>518</v>
      </c>
      <c r="AE684" s="144"/>
      <c r="AF684" s="144"/>
      <c r="AG684" s="140" t="s">
        <v>534</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5" t="s">
        <v>518</v>
      </c>
      <c r="AE685" s="636"/>
      <c r="AF685" s="636"/>
      <c r="AG685" s="450" t="s">
        <v>535</v>
      </c>
      <c r="AH685" s="133"/>
      <c r="AI685" s="133"/>
      <c r="AJ685" s="133"/>
      <c r="AK685" s="133"/>
      <c r="AL685" s="133"/>
      <c r="AM685" s="133"/>
      <c r="AN685" s="133"/>
      <c r="AO685" s="133"/>
      <c r="AP685" s="133"/>
      <c r="AQ685" s="133"/>
      <c r="AR685" s="133"/>
      <c r="AS685" s="133"/>
      <c r="AT685" s="133"/>
      <c r="AU685" s="133"/>
      <c r="AV685" s="133"/>
      <c r="AW685" s="133"/>
      <c r="AX685" s="451"/>
    </row>
    <row r="686" spans="1:50" ht="49.5"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8" t="s">
        <v>518</v>
      </c>
      <c r="AE686" s="449"/>
      <c r="AF686" s="449"/>
      <c r="AG686" s="110" t="s">
        <v>594</v>
      </c>
      <c r="AH686" s="111"/>
      <c r="AI686" s="111"/>
      <c r="AJ686" s="111"/>
      <c r="AK686" s="111"/>
      <c r="AL686" s="111"/>
      <c r="AM686" s="111"/>
      <c r="AN686" s="111"/>
      <c r="AO686" s="111"/>
      <c r="AP686" s="111"/>
      <c r="AQ686" s="111"/>
      <c r="AR686" s="111"/>
      <c r="AS686" s="111"/>
      <c r="AT686" s="111"/>
      <c r="AU686" s="111"/>
      <c r="AV686" s="111"/>
      <c r="AW686" s="111"/>
      <c r="AX686" s="112"/>
    </row>
    <row r="687" spans="1:50" ht="48" customHeight="1" x14ac:dyDescent="0.15">
      <c r="A687" s="503"/>
      <c r="B687" s="504"/>
      <c r="C687" s="670"/>
      <c r="D687" s="671"/>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544</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50.25" customHeight="1" x14ac:dyDescent="0.15">
      <c r="A688" s="503"/>
      <c r="B688" s="504"/>
      <c r="C688" s="672"/>
      <c r="D688" s="673"/>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543</v>
      </c>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536</v>
      </c>
      <c r="AE689" s="421"/>
      <c r="AF689" s="421"/>
      <c r="AG689" s="625"/>
      <c r="AH689" s="626"/>
      <c r="AI689" s="626"/>
      <c r="AJ689" s="626"/>
      <c r="AK689" s="626"/>
      <c r="AL689" s="626"/>
      <c r="AM689" s="626"/>
      <c r="AN689" s="626"/>
      <c r="AO689" s="626"/>
      <c r="AP689" s="626"/>
      <c r="AQ689" s="626"/>
      <c r="AR689" s="626"/>
      <c r="AS689" s="626"/>
      <c r="AT689" s="626"/>
      <c r="AU689" s="626"/>
      <c r="AV689" s="626"/>
      <c r="AW689" s="626"/>
      <c r="AX689" s="627"/>
    </row>
    <row r="690" spans="1:64" ht="29.2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518</v>
      </c>
      <c r="AE690" s="144"/>
      <c r="AF690" s="144"/>
      <c r="AG690" s="140" t="s">
        <v>537</v>
      </c>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518</v>
      </c>
      <c r="AE691" s="144"/>
      <c r="AF691" s="144"/>
      <c r="AG691" s="140" t="s">
        <v>538</v>
      </c>
      <c r="AH691" s="141"/>
      <c r="AI691" s="141"/>
      <c r="AJ691" s="141"/>
      <c r="AK691" s="141"/>
      <c r="AL691" s="141"/>
      <c r="AM691" s="141"/>
      <c r="AN691" s="141"/>
      <c r="AO691" s="141"/>
      <c r="AP691" s="141"/>
      <c r="AQ691" s="141"/>
      <c r="AR691" s="141"/>
      <c r="AS691" s="141"/>
      <c r="AT691" s="141"/>
      <c r="AU691" s="141"/>
      <c r="AV691" s="141"/>
      <c r="AW691" s="141"/>
      <c r="AX691" s="142"/>
    </row>
    <row r="692" spans="1:64" ht="29.2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518</v>
      </c>
      <c r="AE692" s="144"/>
      <c r="AF692" s="144"/>
      <c r="AG692" s="140" t="s">
        <v>579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536</v>
      </c>
      <c r="AE693" s="636"/>
      <c r="AF693" s="636"/>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44.25" customHeight="1" x14ac:dyDescent="0.15">
      <c r="A694" s="506"/>
      <c r="B694" s="507"/>
      <c r="C694" s="508" t="s">
        <v>500</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518</v>
      </c>
      <c r="AE694" s="689"/>
      <c r="AF694" s="690"/>
      <c r="AG694" s="683" t="s">
        <v>539</v>
      </c>
      <c r="AH694" s="418"/>
      <c r="AI694" s="418"/>
      <c r="AJ694" s="418"/>
      <c r="AK694" s="418"/>
      <c r="AL694" s="418"/>
      <c r="AM694" s="418"/>
      <c r="AN694" s="418"/>
      <c r="AO694" s="418"/>
      <c r="AP694" s="418"/>
      <c r="AQ694" s="418"/>
      <c r="AR694" s="418"/>
      <c r="AS694" s="418"/>
      <c r="AT694" s="418"/>
      <c r="AU694" s="418"/>
      <c r="AV694" s="418"/>
      <c r="AW694" s="418"/>
      <c r="AX694" s="684"/>
      <c r="BG694" s="10"/>
      <c r="BH694" s="10"/>
      <c r="BI694" s="10"/>
      <c r="BJ694" s="10"/>
    </row>
    <row r="695" spans="1:64" ht="55.5" customHeight="1" x14ac:dyDescent="0.15">
      <c r="A695" s="501" t="s">
        <v>45</v>
      </c>
      <c r="B695" s="640"/>
      <c r="C695" s="641" t="s">
        <v>501</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518</v>
      </c>
      <c r="AE695" s="421"/>
      <c r="AF695" s="653"/>
      <c r="AG695" s="625" t="s">
        <v>577</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518</v>
      </c>
      <c r="AE696" s="487"/>
      <c r="AF696" s="487"/>
      <c r="AG696" s="140" t="s">
        <v>578</v>
      </c>
      <c r="AH696" s="141"/>
      <c r="AI696" s="141"/>
      <c r="AJ696" s="141"/>
      <c r="AK696" s="141"/>
      <c r="AL696" s="141"/>
      <c r="AM696" s="141"/>
      <c r="AN696" s="141"/>
      <c r="AO696" s="141"/>
      <c r="AP696" s="141"/>
      <c r="AQ696" s="141"/>
      <c r="AR696" s="141"/>
      <c r="AS696" s="141"/>
      <c r="AT696" s="141"/>
      <c r="AU696" s="141"/>
      <c r="AV696" s="141"/>
      <c r="AW696" s="141"/>
      <c r="AX696" s="142"/>
    </row>
    <row r="697" spans="1:64" ht="33.75"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518</v>
      </c>
      <c r="AE697" s="144"/>
      <c r="AF697" s="144"/>
      <c r="AG697" s="140" t="s">
        <v>540</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518</v>
      </c>
      <c r="AE698" s="144"/>
      <c r="AF698" s="144"/>
      <c r="AG698" s="113" t="s">
        <v>541</v>
      </c>
      <c r="AH698" s="114"/>
      <c r="AI698" s="114"/>
      <c r="AJ698" s="114"/>
      <c r="AK698" s="114"/>
      <c r="AL698" s="114"/>
      <c r="AM698" s="114"/>
      <c r="AN698" s="114"/>
      <c r="AO698" s="114"/>
      <c r="AP698" s="114"/>
      <c r="AQ698" s="114"/>
      <c r="AR698" s="114"/>
      <c r="AS698" s="114"/>
      <c r="AT698" s="114"/>
      <c r="AU698" s="114"/>
      <c r="AV698" s="114"/>
      <c r="AW698" s="114"/>
      <c r="AX698" s="115"/>
    </row>
    <row r="699" spans="1:64" ht="30.75" customHeight="1" x14ac:dyDescent="0.15">
      <c r="A699" s="629" t="s">
        <v>65</v>
      </c>
      <c r="B699" s="630"/>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0" t="s">
        <v>536</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20.2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20.25" customHeight="1" x14ac:dyDescent="0.15">
      <c r="A701" s="631"/>
      <c r="B701" s="632"/>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0.25" customHeight="1" x14ac:dyDescent="0.15">
      <c r="A702" s="631"/>
      <c r="B702" s="632"/>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0.25" customHeight="1" x14ac:dyDescent="0.15">
      <c r="A703" s="631"/>
      <c r="B703" s="632"/>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0.25" customHeight="1" x14ac:dyDescent="0.15">
      <c r="A704" s="631"/>
      <c r="B704" s="632"/>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0.2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6" t="s">
        <v>60</v>
      </c>
      <c r="D706" s="457"/>
      <c r="E706" s="457"/>
      <c r="F706" s="458"/>
      <c r="G706" s="471" t="s">
        <v>546</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592</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7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3.75" customHeight="1" thickBot="1" x14ac:dyDescent="0.2">
      <c r="A711" s="675" t="s">
        <v>265</v>
      </c>
      <c r="B711" s="676"/>
      <c r="C711" s="676"/>
      <c r="D711" s="676"/>
      <c r="E711" s="677"/>
      <c r="F711" s="618" t="s">
        <v>606</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21.5" customHeight="1" thickBot="1" x14ac:dyDescent="0.2">
      <c r="A713" s="528" t="s">
        <v>607</v>
      </c>
      <c r="B713" s="529"/>
      <c r="C713" s="529"/>
      <c r="D713" s="529"/>
      <c r="E713" s="530"/>
      <c r="F713" s="498" t="s">
        <v>608</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5.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8"/>
      <c r="C717" s="438"/>
      <c r="D717" s="438"/>
      <c r="E717" s="438"/>
      <c r="F717" s="438"/>
      <c r="G717" s="435" t="s">
        <v>532</v>
      </c>
      <c r="H717" s="436"/>
      <c r="I717" s="436"/>
      <c r="J717" s="436"/>
      <c r="K717" s="436"/>
      <c r="L717" s="436"/>
      <c r="M717" s="436"/>
      <c r="N717" s="436"/>
      <c r="O717" s="436"/>
      <c r="P717" s="436"/>
      <c r="Q717" s="438" t="s">
        <v>376</v>
      </c>
      <c r="R717" s="438"/>
      <c r="S717" s="438"/>
      <c r="T717" s="438"/>
      <c r="U717" s="438"/>
      <c r="V717" s="438"/>
      <c r="W717" s="435" t="s">
        <v>532</v>
      </c>
      <c r="X717" s="436"/>
      <c r="Y717" s="436"/>
      <c r="Z717" s="436"/>
      <c r="AA717" s="436"/>
      <c r="AB717" s="436"/>
      <c r="AC717" s="436"/>
      <c r="AD717" s="436"/>
      <c r="AE717" s="436"/>
      <c r="AF717" s="436"/>
      <c r="AG717" s="438" t="s">
        <v>377</v>
      </c>
      <c r="AH717" s="438"/>
      <c r="AI717" s="438"/>
      <c r="AJ717" s="438"/>
      <c r="AK717" s="438"/>
      <c r="AL717" s="438"/>
      <c r="AM717" s="435" t="s">
        <v>532</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358</v>
      </c>
      <c r="H718" s="437"/>
      <c r="I718" s="437"/>
      <c r="J718" s="437"/>
      <c r="K718" s="437"/>
      <c r="L718" s="437"/>
      <c r="M718" s="437"/>
      <c r="N718" s="437"/>
      <c r="O718" s="437"/>
      <c r="P718" s="437"/>
      <c r="Q718" s="494" t="s">
        <v>379</v>
      </c>
      <c r="R718" s="494"/>
      <c r="S718" s="494"/>
      <c r="T718" s="494"/>
      <c r="U718" s="494"/>
      <c r="V718" s="494"/>
      <c r="W718" s="604">
        <v>346</v>
      </c>
      <c r="X718" s="604"/>
      <c r="Y718" s="604"/>
      <c r="Z718" s="604"/>
      <c r="AA718" s="604"/>
      <c r="AB718" s="604"/>
      <c r="AC718" s="604"/>
      <c r="AD718" s="604"/>
      <c r="AE718" s="604"/>
      <c r="AF718" s="604"/>
      <c r="AG718" s="494" t="s">
        <v>380</v>
      </c>
      <c r="AH718" s="494"/>
      <c r="AI718" s="494"/>
      <c r="AJ718" s="494"/>
      <c r="AK718" s="494"/>
      <c r="AL718" s="494"/>
      <c r="AM718" s="459">
        <v>361</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68.25" customHeight="1" x14ac:dyDescent="0.15">
      <c r="A758" s="488" t="s">
        <v>32</v>
      </c>
      <c r="B758" s="489"/>
      <c r="C758" s="489"/>
      <c r="D758" s="489"/>
      <c r="E758" s="489"/>
      <c r="F758" s="490"/>
      <c r="G758" s="478" t="s">
        <v>550</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668" t="s">
        <v>612</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0.2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0.25" customHeight="1" x14ac:dyDescent="0.15">
      <c r="A760" s="491"/>
      <c r="B760" s="492"/>
      <c r="C760" s="492"/>
      <c r="D760" s="492"/>
      <c r="E760" s="492"/>
      <c r="F760" s="493"/>
      <c r="G760" s="525" t="s">
        <v>548</v>
      </c>
      <c r="H760" s="526"/>
      <c r="I760" s="526"/>
      <c r="J760" s="526"/>
      <c r="K760" s="527"/>
      <c r="L760" s="519" t="s">
        <v>549</v>
      </c>
      <c r="M760" s="520"/>
      <c r="N760" s="520"/>
      <c r="O760" s="520"/>
      <c r="P760" s="520"/>
      <c r="Q760" s="520"/>
      <c r="R760" s="520"/>
      <c r="S760" s="520"/>
      <c r="T760" s="520"/>
      <c r="U760" s="520"/>
      <c r="V760" s="520"/>
      <c r="W760" s="520"/>
      <c r="X760" s="521"/>
      <c r="Y760" s="481">
        <v>62</v>
      </c>
      <c r="Z760" s="482"/>
      <c r="AA760" s="482"/>
      <c r="AB760" s="681"/>
      <c r="AC760" s="525" t="s">
        <v>595</v>
      </c>
      <c r="AD760" s="526"/>
      <c r="AE760" s="526"/>
      <c r="AF760" s="526"/>
      <c r="AG760" s="527"/>
      <c r="AH760" s="519" t="s">
        <v>596</v>
      </c>
      <c r="AI760" s="520"/>
      <c r="AJ760" s="520"/>
      <c r="AK760" s="520"/>
      <c r="AL760" s="520"/>
      <c r="AM760" s="520"/>
      <c r="AN760" s="520"/>
      <c r="AO760" s="520"/>
      <c r="AP760" s="520"/>
      <c r="AQ760" s="520"/>
      <c r="AR760" s="520"/>
      <c r="AS760" s="520"/>
      <c r="AT760" s="521"/>
      <c r="AU760" s="481">
        <v>18</v>
      </c>
      <c r="AV760" s="482"/>
      <c r="AW760" s="482"/>
      <c r="AX760" s="483"/>
    </row>
    <row r="761" spans="1:50" ht="20.25" customHeight="1" x14ac:dyDescent="0.15">
      <c r="A761" s="491"/>
      <c r="B761" s="492"/>
      <c r="C761" s="492"/>
      <c r="D761" s="492"/>
      <c r="E761" s="492"/>
      <c r="F761" s="493"/>
      <c r="G761" s="428" t="s">
        <v>591</v>
      </c>
      <c r="H761" s="429"/>
      <c r="I761" s="429"/>
      <c r="J761" s="429"/>
      <c r="K761" s="430"/>
      <c r="L761" s="422" t="s">
        <v>602</v>
      </c>
      <c r="M761" s="423"/>
      <c r="N761" s="423"/>
      <c r="O761" s="423"/>
      <c r="P761" s="423"/>
      <c r="Q761" s="423"/>
      <c r="R761" s="423"/>
      <c r="S761" s="423"/>
      <c r="T761" s="423"/>
      <c r="U761" s="423"/>
      <c r="V761" s="423"/>
      <c r="W761" s="423"/>
      <c r="X761" s="424"/>
      <c r="Y761" s="425">
        <v>71</v>
      </c>
      <c r="Z761" s="426"/>
      <c r="AA761" s="426"/>
      <c r="AB761" s="434"/>
      <c r="AC761" s="428" t="s">
        <v>590</v>
      </c>
      <c r="AD761" s="429"/>
      <c r="AE761" s="429"/>
      <c r="AF761" s="429"/>
      <c r="AG761" s="430"/>
      <c r="AH761" s="422" t="s">
        <v>597</v>
      </c>
      <c r="AI761" s="423"/>
      <c r="AJ761" s="423"/>
      <c r="AK761" s="423"/>
      <c r="AL761" s="423"/>
      <c r="AM761" s="423"/>
      <c r="AN761" s="423"/>
      <c r="AO761" s="423"/>
      <c r="AP761" s="423"/>
      <c r="AQ761" s="423"/>
      <c r="AR761" s="423"/>
      <c r="AS761" s="423"/>
      <c r="AT761" s="424"/>
      <c r="AU761" s="425">
        <v>89</v>
      </c>
      <c r="AV761" s="426"/>
      <c r="AW761" s="426"/>
      <c r="AX761" s="427"/>
    </row>
    <row r="762" spans="1:50" ht="20.2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t="s">
        <v>591</v>
      </c>
      <c r="AD762" s="429"/>
      <c r="AE762" s="429"/>
      <c r="AF762" s="429"/>
      <c r="AG762" s="430"/>
      <c r="AH762" s="422" t="s">
        <v>598</v>
      </c>
      <c r="AI762" s="423"/>
      <c r="AJ762" s="423"/>
      <c r="AK762" s="423"/>
      <c r="AL762" s="423"/>
      <c r="AM762" s="423"/>
      <c r="AN762" s="423"/>
      <c r="AO762" s="423"/>
      <c r="AP762" s="423"/>
      <c r="AQ762" s="423"/>
      <c r="AR762" s="423"/>
      <c r="AS762" s="423"/>
      <c r="AT762" s="424"/>
      <c r="AU762" s="425">
        <v>21</v>
      </c>
      <c r="AV762" s="426"/>
      <c r="AW762" s="426"/>
      <c r="AX762" s="427"/>
    </row>
    <row r="763" spans="1:50" ht="20.2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0.25"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0.25"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0.2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0.2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0.25"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0.2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0.25"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133</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128</v>
      </c>
      <c r="AV770" s="705"/>
      <c r="AW770" s="705"/>
      <c r="AX770" s="707"/>
    </row>
    <row r="771" spans="1:50" ht="67.5" customHeight="1" x14ac:dyDescent="0.15">
      <c r="A771" s="491"/>
      <c r="B771" s="492"/>
      <c r="C771" s="492"/>
      <c r="D771" s="492"/>
      <c r="E771" s="492"/>
      <c r="F771" s="493"/>
      <c r="G771" s="668" t="s">
        <v>611</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668" t="s">
        <v>580</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0.25"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0.25" customHeight="1" x14ac:dyDescent="0.15">
      <c r="A773" s="491"/>
      <c r="B773" s="492"/>
      <c r="C773" s="492"/>
      <c r="D773" s="492"/>
      <c r="E773" s="492"/>
      <c r="F773" s="493"/>
      <c r="G773" s="525" t="s">
        <v>600</v>
      </c>
      <c r="H773" s="526"/>
      <c r="I773" s="526"/>
      <c r="J773" s="526"/>
      <c r="K773" s="527"/>
      <c r="L773" s="519" t="s">
        <v>601</v>
      </c>
      <c r="M773" s="520"/>
      <c r="N773" s="520"/>
      <c r="O773" s="520"/>
      <c r="P773" s="520"/>
      <c r="Q773" s="520"/>
      <c r="R773" s="520"/>
      <c r="S773" s="520"/>
      <c r="T773" s="520"/>
      <c r="U773" s="520"/>
      <c r="V773" s="520"/>
      <c r="W773" s="520"/>
      <c r="X773" s="521"/>
      <c r="Y773" s="481">
        <v>17</v>
      </c>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0.25" customHeight="1" x14ac:dyDescent="0.15">
      <c r="A774" s="491"/>
      <c r="B774" s="492"/>
      <c r="C774" s="492"/>
      <c r="D774" s="492"/>
      <c r="E774" s="492"/>
      <c r="F774" s="493"/>
      <c r="G774" s="428" t="s">
        <v>599</v>
      </c>
      <c r="H774" s="429"/>
      <c r="I774" s="429"/>
      <c r="J774" s="429"/>
      <c r="K774" s="430"/>
      <c r="L774" s="422" t="s">
        <v>598</v>
      </c>
      <c r="M774" s="423"/>
      <c r="N774" s="423"/>
      <c r="O774" s="423"/>
      <c r="P774" s="423"/>
      <c r="Q774" s="423"/>
      <c r="R774" s="423"/>
      <c r="S774" s="423"/>
      <c r="T774" s="423"/>
      <c r="U774" s="423"/>
      <c r="V774" s="423"/>
      <c r="W774" s="423"/>
      <c r="X774" s="424"/>
      <c r="Y774" s="425">
        <v>2</v>
      </c>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0.25"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0.25"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0.25"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0.25"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0.25"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0.25"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0.25"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0.25"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0.25"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19</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20.25" customHeight="1" x14ac:dyDescent="0.15">
      <c r="A784" s="491"/>
      <c r="B784" s="492"/>
      <c r="C784" s="492"/>
      <c r="D784" s="492"/>
      <c r="E784" s="492"/>
      <c r="F784" s="493"/>
      <c r="G784" s="478" t="s">
        <v>581</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494</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0.25"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0.25"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0.25"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0.25"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0.25"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0.25"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0.25"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0.25"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0.25"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0.25"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0.25"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0.25"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20.25"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0.25"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0.25"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0.25"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0.25"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0.25"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0.25"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0.25"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0.25"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0.25"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0.25"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0.25"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0.25"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0.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20.2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29.25" customHeight="1" x14ac:dyDescent="0.15">
      <c r="A816" s="239">
        <v>1</v>
      </c>
      <c r="B816" s="239">
        <v>1</v>
      </c>
      <c r="C816" s="235" t="s">
        <v>551</v>
      </c>
      <c r="D816" s="217"/>
      <c r="E816" s="217"/>
      <c r="F816" s="217"/>
      <c r="G816" s="217"/>
      <c r="H816" s="217"/>
      <c r="I816" s="217"/>
      <c r="J816" s="218">
        <v>9010001081674</v>
      </c>
      <c r="K816" s="219"/>
      <c r="L816" s="219"/>
      <c r="M816" s="219"/>
      <c r="N816" s="219"/>
      <c r="O816" s="219"/>
      <c r="P816" s="236" t="s">
        <v>552</v>
      </c>
      <c r="Q816" s="220"/>
      <c r="R816" s="220"/>
      <c r="S816" s="220"/>
      <c r="T816" s="220"/>
      <c r="U816" s="220"/>
      <c r="V816" s="220"/>
      <c r="W816" s="220"/>
      <c r="X816" s="220"/>
      <c r="Y816" s="221">
        <v>133</v>
      </c>
      <c r="Z816" s="222"/>
      <c r="AA816" s="222"/>
      <c r="AB816" s="223"/>
      <c r="AC816" s="224" t="s">
        <v>570</v>
      </c>
      <c r="AD816" s="224"/>
      <c r="AE816" s="224"/>
      <c r="AF816" s="224"/>
      <c r="AG816" s="224"/>
      <c r="AH816" s="225" t="s">
        <v>571</v>
      </c>
      <c r="AI816" s="226"/>
      <c r="AJ816" s="226"/>
      <c r="AK816" s="226"/>
      <c r="AL816" s="227" t="s">
        <v>571</v>
      </c>
      <c r="AM816" s="228"/>
      <c r="AN816" s="228"/>
      <c r="AO816" s="229"/>
      <c r="AP816" s="230" t="s">
        <v>571</v>
      </c>
      <c r="AQ816" s="230"/>
      <c r="AR816" s="230"/>
      <c r="AS816" s="230"/>
      <c r="AT816" s="230"/>
      <c r="AU816" s="230"/>
      <c r="AV816" s="230"/>
      <c r="AW816" s="230"/>
      <c r="AX816" s="230"/>
    </row>
    <row r="817" spans="1:50" ht="29.25" customHeight="1" x14ac:dyDescent="0.15">
      <c r="A817" s="239">
        <v>2</v>
      </c>
      <c r="B817" s="239">
        <v>1</v>
      </c>
      <c r="C817" s="235" t="s">
        <v>553</v>
      </c>
      <c r="D817" s="217"/>
      <c r="E817" s="217"/>
      <c r="F817" s="217"/>
      <c r="G817" s="217"/>
      <c r="H817" s="217"/>
      <c r="I817" s="217"/>
      <c r="J817" s="218">
        <v>1140001005719</v>
      </c>
      <c r="K817" s="219"/>
      <c r="L817" s="219"/>
      <c r="M817" s="219"/>
      <c r="N817" s="219"/>
      <c r="O817" s="219"/>
      <c r="P817" s="236" t="s">
        <v>554</v>
      </c>
      <c r="Q817" s="220"/>
      <c r="R817" s="220"/>
      <c r="S817" s="220"/>
      <c r="T817" s="220"/>
      <c r="U817" s="220"/>
      <c r="V817" s="220"/>
      <c r="W817" s="220"/>
      <c r="X817" s="220"/>
      <c r="Y817" s="221">
        <v>80</v>
      </c>
      <c r="Z817" s="222"/>
      <c r="AA817" s="222"/>
      <c r="AB817" s="223"/>
      <c r="AC817" s="224" t="s">
        <v>570</v>
      </c>
      <c r="AD817" s="224"/>
      <c r="AE817" s="224"/>
      <c r="AF817" s="224"/>
      <c r="AG817" s="224"/>
      <c r="AH817" s="225" t="s">
        <v>571</v>
      </c>
      <c r="AI817" s="226"/>
      <c r="AJ817" s="226"/>
      <c r="AK817" s="226"/>
      <c r="AL817" s="227" t="s">
        <v>571</v>
      </c>
      <c r="AM817" s="228"/>
      <c r="AN817" s="228"/>
      <c r="AO817" s="229"/>
      <c r="AP817" s="230" t="s">
        <v>571</v>
      </c>
      <c r="AQ817" s="230"/>
      <c r="AR817" s="230"/>
      <c r="AS817" s="230"/>
      <c r="AT817" s="230"/>
      <c r="AU817" s="230"/>
      <c r="AV817" s="230"/>
      <c r="AW817" s="230"/>
      <c r="AX817" s="230"/>
    </row>
    <row r="818" spans="1:50" ht="29.25" customHeight="1" x14ac:dyDescent="0.15">
      <c r="A818" s="239">
        <v>3</v>
      </c>
      <c r="B818" s="239">
        <v>1</v>
      </c>
      <c r="C818" s="235" t="s">
        <v>553</v>
      </c>
      <c r="D818" s="217"/>
      <c r="E818" s="217"/>
      <c r="F818" s="217"/>
      <c r="G818" s="217"/>
      <c r="H818" s="217"/>
      <c r="I818" s="217"/>
      <c r="J818" s="218">
        <v>1140001005719</v>
      </c>
      <c r="K818" s="219"/>
      <c r="L818" s="219"/>
      <c r="M818" s="219"/>
      <c r="N818" s="219"/>
      <c r="O818" s="219"/>
      <c r="P818" s="236" t="s">
        <v>555</v>
      </c>
      <c r="Q818" s="220"/>
      <c r="R818" s="220"/>
      <c r="S818" s="220"/>
      <c r="T818" s="220"/>
      <c r="U818" s="220"/>
      <c r="V818" s="220"/>
      <c r="W818" s="220"/>
      <c r="X818" s="220"/>
      <c r="Y818" s="221">
        <v>66</v>
      </c>
      <c r="Z818" s="222"/>
      <c r="AA818" s="222"/>
      <c r="AB818" s="223"/>
      <c r="AC818" s="224" t="s">
        <v>570</v>
      </c>
      <c r="AD818" s="224"/>
      <c r="AE818" s="224"/>
      <c r="AF818" s="224"/>
      <c r="AG818" s="224"/>
      <c r="AH818" s="225" t="s">
        <v>571</v>
      </c>
      <c r="AI818" s="226"/>
      <c r="AJ818" s="226"/>
      <c r="AK818" s="226"/>
      <c r="AL818" s="227" t="s">
        <v>571</v>
      </c>
      <c r="AM818" s="228"/>
      <c r="AN818" s="228"/>
      <c r="AO818" s="229"/>
      <c r="AP818" s="230" t="s">
        <v>571</v>
      </c>
      <c r="AQ818" s="230"/>
      <c r="AR818" s="230"/>
      <c r="AS818" s="230"/>
      <c r="AT818" s="230"/>
      <c r="AU818" s="230"/>
      <c r="AV818" s="230"/>
      <c r="AW818" s="230"/>
      <c r="AX818" s="230"/>
    </row>
    <row r="819" spans="1:50" ht="29.25" customHeight="1" x14ac:dyDescent="0.15">
      <c r="A819" s="239">
        <v>4</v>
      </c>
      <c r="B819" s="239">
        <v>1</v>
      </c>
      <c r="C819" s="235" t="s">
        <v>556</v>
      </c>
      <c r="D819" s="217"/>
      <c r="E819" s="217"/>
      <c r="F819" s="217"/>
      <c r="G819" s="217"/>
      <c r="H819" s="217"/>
      <c r="I819" s="217"/>
      <c r="J819" s="218">
        <v>3120001083145</v>
      </c>
      <c r="K819" s="219"/>
      <c r="L819" s="219"/>
      <c r="M819" s="219"/>
      <c r="N819" s="219"/>
      <c r="O819" s="219"/>
      <c r="P819" s="236" t="s">
        <v>557</v>
      </c>
      <c r="Q819" s="220"/>
      <c r="R819" s="220"/>
      <c r="S819" s="220"/>
      <c r="T819" s="220"/>
      <c r="U819" s="220"/>
      <c r="V819" s="220"/>
      <c r="W819" s="220"/>
      <c r="X819" s="220"/>
      <c r="Y819" s="221">
        <v>45</v>
      </c>
      <c r="Z819" s="222"/>
      <c r="AA819" s="222"/>
      <c r="AB819" s="223"/>
      <c r="AC819" s="224" t="s">
        <v>570</v>
      </c>
      <c r="AD819" s="224"/>
      <c r="AE819" s="224"/>
      <c r="AF819" s="224"/>
      <c r="AG819" s="224"/>
      <c r="AH819" s="225" t="s">
        <v>571</v>
      </c>
      <c r="AI819" s="226"/>
      <c r="AJ819" s="226"/>
      <c r="AK819" s="226"/>
      <c r="AL819" s="227" t="s">
        <v>571</v>
      </c>
      <c r="AM819" s="228"/>
      <c r="AN819" s="228"/>
      <c r="AO819" s="229"/>
      <c r="AP819" s="230" t="s">
        <v>571</v>
      </c>
      <c r="AQ819" s="230"/>
      <c r="AR819" s="230"/>
      <c r="AS819" s="230"/>
      <c r="AT819" s="230"/>
      <c r="AU819" s="230"/>
      <c r="AV819" s="230"/>
      <c r="AW819" s="230"/>
      <c r="AX819" s="230"/>
    </row>
    <row r="820" spans="1:50" ht="29.25" customHeight="1" x14ac:dyDescent="0.15">
      <c r="A820" s="239">
        <v>5</v>
      </c>
      <c r="B820" s="239">
        <v>1</v>
      </c>
      <c r="C820" s="235" t="s">
        <v>558</v>
      </c>
      <c r="D820" s="217"/>
      <c r="E820" s="217"/>
      <c r="F820" s="217"/>
      <c r="G820" s="217"/>
      <c r="H820" s="217"/>
      <c r="I820" s="217"/>
      <c r="J820" s="218">
        <v>8020001076641</v>
      </c>
      <c r="K820" s="219"/>
      <c r="L820" s="219"/>
      <c r="M820" s="219"/>
      <c r="N820" s="219"/>
      <c r="O820" s="219"/>
      <c r="P820" s="236" t="s">
        <v>559</v>
      </c>
      <c r="Q820" s="220"/>
      <c r="R820" s="220"/>
      <c r="S820" s="220"/>
      <c r="T820" s="220"/>
      <c r="U820" s="220"/>
      <c r="V820" s="220"/>
      <c r="W820" s="220"/>
      <c r="X820" s="220"/>
      <c r="Y820" s="221">
        <v>41</v>
      </c>
      <c r="Z820" s="222"/>
      <c r="AA820" s="222"/>
      <c r="AB820" s="223"/>
      <c r="AC820" s="224" t="s">
        <v>570</v>
      </c>
      <c r="AD820" s="224"/>
      <c r="AE820" s="224"/>
      <c r="AF820" s="224"/>
      <c r="AG820" s="224"/>
      <c r="AH820" s="225" t="s">
        <v>571</v>
      </c>
      <c r="AI820" s="226"/>
      <c r="AJ820" s="226"/>
      <c r="AK820" s="226"/>
      <c r="AL820" s="227" t="s">
        <v>571</v>
      </c>
      <c r="AM820" s="228"/>
      <c r="AN820" s="228"/>
      <c r="AO820" s="229"/>
      <c r="AP820" s="230" t="s">
        <v>571</v>
      </c>
      <c r="AQ820" s="230"/>
      <c r="AR820" s="230"/>
      <c r="AS820" s="230"/>
      <c r="AT820" s="230"/>
      <c r="AU820" s="230"/>
      <c r="AV820" s="230"/>
      <c r="AW820" s="230"/>
      <c r="AX820" s="230"/>
    </row>
    <row r="821" spans="1:50" ht="45" customHeight="1" x14ac:dyDescent="0.15">
      <c r="A821" s="239">
        <v>6</v>
      </c>
      <c r="B821" s="239">
        <v>1</v>
      </c>
      <c r="C821" s="235" t="s">
        <v>560</v>
      </c>
      <c r="D821" s="217"/>
      <c r="E821" s="217"/>
      <c r="F821" s="217"/>
      <c r="G821" s="217"/>
      <c r="H821" s="217"/>
      <c r="I821" s="217"/>
      <c r="J821" s="218">
        <v>4140001017199</v>
      </c>
      <c r="K821" s="219"/>
      <c r="L821" s="219"/>
      <c r="M821" s="219"/>
      <c r="N821" s="219"/>
      <c r="O821" s="219"/>
      <c r="P821" s="236" t="s">
        <v>561</v>
      </c>
      <c r="Q821" s="220"/>
      <c r="R821" s="220"/>
      <c r="S821" s="220"/>
      <c r="T821" s="220"/>
      <c r="U821" s="220"/>
      <c r="V821" s="220"/>
      <c r="W821" s="220"/>
      <c r="X821" s="220"/>
      <c r="Y821" s="221">
        <v>23</v>
      </c>
      <c r="Z821" s="222"/>
      <c r="AA821" s="222"/>
      <c r="AB821" s="223"/>
      <c r="AC821" s="224" t="s">
        <v>570</v>
      </c>
      <c r="AD821" s="224"/>
      <c r="AE821" s="224"/>
      <c r="AF821" s="224"/>
      <c r="AG821" s="224"/>
      <c r="AH821" s="225" t="s">
        <v>571</v>
      </c>
      <c r="AI821" s="226"/>
      <c r="AJ821" s="226"/>
      <c r="AK821" s="226"/>
      <c r="AL821" s="227" t="s">
        <v>571</v>
      </c>
      <c r="AM821" s="228"/>
      <c r="AN821" s="228"/>
      <c r="AO821" s="229"/>
      <c r="AP821" s="230" t="s">
        <v>571</v>
      </c>
      <c r="AQ821" s="230"/>
      <c r="AR821" s="230"/>
      <c r="AS821" s="230"/>
      <c r="AT821" s="230"/>
      <c r="AU821" s="230"/>
      <c r="AV821" s="230"/>
      <c r="AW821" s="230"/>
      <c r="AX821" s="230"/>
    </row>
    <row r="822" spans="1:50" ht="29.25" customHeight="1" x14ac:dyDescent="0.15">
      <c r="A822" s="239">
        <v>7</v>
      </c>
      <c r="B822" s="239">
        <v>1</v>
      </c>
      <c r="C822" s="235" t="s">
        <v>562</v>
      </c>
      <c r="D822" s="217"/>
      <c r="E822" s="217"/>
      <c r="F822" s="217"/>
      <c r="G822" s="217"/>
      <c r="H822" s="217"/>
      <c r="I822" s="217"/>
      <c r="J822" s="218">
        <v>6011801009256</v>
      </c>
      <c r="K822" s="219"/>
      <c r="L822" s="219"/>
      <c r="M822" s="219"/>
      <c r="N822" s="219"/>
      <c r="O822" s="219"/>
      <c r="P822" s="236" t="s">
        <v>552</v>
      </c>
      <c r="Q822" s="220"/>
      <c r="R822" s="220"/>
      <c r="S822" s="220"/>
      <c r="T822" s="220"/>
      <c r="U822" s="220"/>
      <c r="V822" s="220"/>
      <c r="W822" s="220"/>
      <c r="X822" s="220"/>
      <c r="Y822" s="221">
        <v>23</v>
      </c>
      <c r="Z822" s="222"/>
      <c r="AA822" s="222"/>
      <c r="AB822" s="223"/>
      <c r="AC822" s="224" t="s">
        <v>570</v>
      </c>
      <c r="AD822" s="224"/>
      <c r="AE822" s="224"/>
      <c r="AF822" s="224"/>
      <c r="AG822" s="224"/>
      <c r="AH822" s="225" t="s">
        <v>571</v>
      </c>
      <c r="AI822" s="226"/>
      <c r="AJ822" s="226"/>
      <c r="AK822" s="226"/>
      <c r="AL822" s="227" t="s">
        <v>571</v>
      </c>
      <c r="AM822" s="228"/>
      <c r="AN822" s="228"/>
      <c r="AO822" s="229"/>
      <c r="AP822" s="230" t="s">
        <v>571</v>
      </c>
      <c r="AQ822" s="230"/>
      <c r="AR822" s="230"/>
      <c r="AS822" s="230"/>
      <c r="AT822" s="230"/>
      <c r="AU822" s="230"/>
      <c r="AV822" s="230"/>
      <c r="AW822" s="230"/>
      <c r="AX822" s="230"/>
    </row>
    <row r="823" spans="1:50" ht="29.25" customHeight="1" x14ac:dyDescent="0.15">
      <c r="A823" s="239">
        <v>8</v>
      </c>
      <c r="B823" s="239">
        <v>1</v>
      </c>
      <c r="C823" s="235" t="s">
        <v>563</v>
      </c>
      <c r="D823" s="217"/>
      <c r="E823" s="217"/>
      <c r="F823" s="217"/>
      <c r="G823" s="217"/>
      <c r="H823" s="217"/>
      <c r="I823" s="217"/>
      <c r="J823" s="218">
        <v>1500001011226</v>
      </c>
      <c r="K823" s="219"/>
      <c r="L823" s="219"/>
      <c r="M823" s="219"/>
      <c r="N823" s="219"/>
      <c r="O823" s="219"/>
      <c r="P823" s="236" t="s">
        <v>564</v>
      </c>
      <c r="Q823" s="220"/>
      <c r="R823" s="220"/>
      <c r="S823" s="220"/>
      <c r="T823" s="220"/>
      <c r="U823" s="220"/>
      <c r="V823" s="220"/>
      <c r="W823" s="220"/>
      <c r="X823" s="220"/>
      <c r="Y823" s="221">
        <v>21</v>
      </c>
      <c r="Z823" s="222"/>
      <c r="AA823" s="222"/>
      <c r="AB823" s="223"/>
      <c r="AC823" s="224" t="s">
        <v>570</v>
      </c>
      <c r="AD823" s="224"/>
      <c r="AE823" s="224"/>
      <c r="AF823" s="224"/>
      <c r="AG823" s="224"/>
      <c r="AH823" s="225" t="s">
        <v>571</v>
      </c>
      <c r="AI823" s="226"/>
      <c r="AJ823" s="226"/>
      <c r="AK823" s="226"/>
      <c r="AL823" s="227" t="s">
        <v>571</v>
      </c>
      <c r="AM823" s="228"/>
      <c r="AN823" s="228"/>
      <c r="AO823" s="229"/>
      <c r="AP823" s="230" t="s">
        <v>571</v>
      </c>
      <c r="AQ823" s="230"/>
      <c r="AR823" s="230"/>
      <c r="AS823" s="230"/>
      <c r="AT823" s="230"/>
      <c r="AU823" s="230"/>
      <c r="AV823" s="230"/>
      <c r="AW823" s="230"/>
      <c r="AX823" s="230"/>
    </row>
    <row r="824" spans="1:50" ht="29.25" customHeight="1" x14ac:dyDescent="0.15">
      <c r="A824" s="239">
        <v>9</v>
      </c>
      <c r="B824" s="239">
        <v>1</v>
      </c>
      <c r="C824" s="235" t="s">
        <v>565</v>
      </c>
      <c r="D824" s="217"/>
      <c r="E824" s="217"/>
      <c r="F824" s="217"/>
      <c r="G824" s="217"/>
      <c r="H824" s="217"/>
      <c r="I824" s="217"/>
      <c r="J824" s="218">
        <v>8010401050387</v>
      </c>
      <c r="K824" s="219"/>
      <c r="L824" s="219"/>
      <c r="M824" s="219"/>
      <c r="N824" s="219"/>
      <c r="O824" s="219"/>
      <c r="P824" s="236" t="s">
        <v>566</v>
      </c>
      <c r="Q824" s="220"/>
      <c r="R824" s="220"/>
      <c r="S824" s="220"/>
      <c r="T824" s="220"/>
      <c r="U824" s="220"/>
      <c r="V824" s="220"/>
      <c r="W824" s="220"/>
      <c r="X824" s="220"/>
      <c r="Y824" s="221">
        <v>18</v>
      </c>
      <c r="Z824" s="222"/>
      <c r="AA824" s="222"/>
      <c r="AB824" s="223"/>
      <c r="AC824" s="224" t="s">
        <v>570</v>
      </c>
      <c r="AD824" s="224"/>
      <c r="AE824" s="224"/>
      <c r="AF824" s="224"/>
      <c r="AG824" s="224"/>
      <c r="AH824" s="225" t="s">
        <v>571</v>
      </c>
      <c r="AI824" s="226"/>
      <c r="AJ824" s="226"/>
      <c r="AK824" s="226"/>
      <c r="AL824" s="227" t="s">
        <v>571</v>
      </c>
      <c r="AM824" s="228"/>
      <c r="AN824" s="228"/>
      <c r="AO824" s="229"/>
      <c r="AP824" s="230" t="s">
        <v>571</v>
      </c>
      <c r="AQ824" s="230"/>
      <c r="AR824" s="230"/>
      <c r="AS824" s="230"/>
      <c r="AT824" s="230"/>
      <c r="AU824" s="230"/>
      <c r="AV824" s="230"/>
      <c r="AW824" s="230"/>
      <c r="AX824" s="230"/>
    </row>
    <row r="825" spans="1:50" ht="29.25" customHeight="1" x14ac:dyDescent="0.15">
      <c r="A825" s="239">
        <v>10</v>
      </c>
      <c r="B825" s="239">
        <v>1</v>
      </c>
      <c r="C825" s="235" t="s">
        <v>567</v>
      </c>
      <c r="D825" s="217"/>
      <c r="E825" s="217"/>
      <c r="F825" s="217"/>
      <c r="G825" s="217"/>
      <c r="H825" s="217"/>
      <c r="I825" s="217"/>
      <c r="J825" s="218">
        <v>1020001021265</v>
      </c>
      <c r="K825" s="219"/>
      <c r="L825" s="219"/>
      <c r="M825" s="219"/>
      <c r="N825" s="219"/>
      <c r="O825" s="219"/>
      <c r="P825" s="236" t="s">
        <v>568</v>
      </c>
      <c r="Q825" s="220"/>
      <c r="R825" s="220"/>
      <c r="S825" s="220"/>
      <c r="T825" s="220"/>
      <c r="U825" s="220"/>
      <c r="V825" s="220"/>
      <c r="W825" s="220"/>
      <c r="X825" s="220"/>
      <c r="Y825" s="221">
        <v>9</v>
      </c>
      <c r="Z825" s="222"/>
      <c r="AA825" s="222"/>
      <c r="AB825" s="223"/>
      <c r="AC825" s="224" t="s">
        <v>570</v>
      </c>
      <c r="AD825" s="224"/>
      <c r="AE825" s="224"/>
      <c r="AF825" s="224"/>
      <c r="AG825" s="224"/>
      <c r="AH825" s="225" t="s">
        <v>571</v>
      </c>
      <c r="AI825" s="226"/>
      <c r="AJ825" s="226"/>
      <c r="AK825" s="226"/>
      <c r="AL825" s="227" t="s">
        <v>571</v>
      </c>
      <c r="AM825" s="228"/>
      <c r="AN825" s="228"/>
      <c r="AO825" s="229"/>
      <c r="AP825" s="230" t="s">
        <v>571</v>
      </c>
      <c r="AQ825" s="230"/>
      <c r="AR825" s="230"/>
      <c r="AS825" s="230"/>
      <c r="AT825" s="230"/>
      <c r="AU825" s="230"/>
      <c r="AV825" s="230"/>
      <c r="AW825" s="230"/>
      <c r="AX825" s="230"/>
    </row>
    <row r="826" spans="1:50" ht="30" customHeight="1" x14ac:dyDescent="0.15">
      <c r="A826" s="239">
        <v>11</v>
      </c>
      <c r="B826" s="239">
        <v>1</v>
      </c>
      <c r="C826" s="235" t="s">
        <v>613</v>
      </c>
      <c r="D826" s="217"/>
      <c r="E826" s="217"/>
      <c r="F826" s="217"/>
      <c r="G826" s="217"/>
      <c r="H826" s="217"/>
      <c r="I826" s="217"/>
      <c r="J826" s="218">
        <v>5010001008796</v>
      </c>
      <c r="K826" s="219"/>
      <c r="L826" s="219"/>
      <c r="M826" s="219"/>
      <c r="N826" s="219"/>
      <c r="O826" s="219"/>
      <c r="P826" s="236" t="s">
        <v>603</v>
      </c>
      <c r="Q826" s="220"/>
      <c r="R826" s="220"/>
      <c r="S826" s="220"/>
      <c r="T826" s="220"/>
      <c r="U826" s="220"/>
      <c r="V826" s="220"/>
      <c r="W826" s="220"/>
      <c r="X826" s="220"/>
      <c r="Y826" s="221">
        <v>9</v>
      </c>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95.25" customHeight="1" x14ac:dyDescent="0.15">
      <c r="A849" s="239">
        <v>1</v>
      </c>
      <c r="B849" s="239">
        <v>1</v>
      </c>
      <c r="C849" s="235" t="s">
        <v>614</v>
      </c>
      <c r="D849" s="217"/>
      <c r="E849" s="217"/>
      <c r="F849" s="217"/>
      <c r="G849" s="217"/>
      <c r="H849" s="217"/>
      <c r="I849" s="217"/>
      <c r="J849" s="218">
        <v>8010405009495</v>
      </c>
      <c r="K849" s="219"/>
      <c r="L849" s="219"/>
      <c r="M849" s="219"/>
      <c r="N849" s="219"/>
      <c r="O849" s="219"/>
      <c r="P849" s="236" t="s">
        <v>572</v>
      </c>
      <c r="Q849" s="220"/>
      <c r="R849" s="220"/>
      <c r="S849" s="220"/>
      <c r="T849" s="220"/>
      <c r="U849" s="220"/>
      <c r="V849" s="220"/>
      <c r="W849" s="220"/>
      <c r="X849" s="220"/>
      <c r="Y849" s="221">
        <v>128</v>
      </c>
      <c r="Z849" s="222"/>
      <c r="AA849" s="222"/>
      <c r="AB849" s="223"/>
      <c r="AC849" s="224" t="s">
        <v>569</v>
      </c>
      <c r="AD849" s="224"/>
      <c r="AE849" s="224"/>
      <c r="AF849" s="224"/>
      <c r="AG849" s="224"/>
      <c r="AH849" s="225">
        <v>1</v>
      </c>
      <c r="AI849" s="226"/>
      <c r="AJ849" s="226"/>
      <c r="AK849" s="226"/>
      <c r="AL849" s="227">
        <v>100</v>
      </c>
      <c r="AM849" s="228"/>
      <c r="AN849" s="228"/>
      <c r="AO849" s="229"/>
      <c r="AP849" s="230" t="s">
        <v>571</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78.75" customHeight="1" x14ac:dyDescent="0.15">
      <c r="A882" s="239">
        <v>1</v>
      </c>
      <c r="B882" s="239">
        <v>1</v>
      </c>
      <c r="C882" s="235" t="s">
        <v>615</v>
      </c>
      <c r="D882" s="217"/>
      <c r="E882" s="217"/>
      <c r="F882" s="217"/>
      <c r="G882" s="217"/>
      <c r="H882" s="217"/>
      <c r="I882" s="217"/>
      <c r="J882" s="218">
        <v>8010405009495</v>
      </c>
      <c r="K882" s="219"/>
      <c r="L882" s="219"/>
      <c r="M882" s="219"/>
      <c r="N882" s="219"/>
      <c r="O882" s="219"/>
      <c r="P882" s="236" t="s">
        <v>582</v>
      </c>
      <c r="Q882" s="220"/>
      <c r="R882" s="220"/>
      <c r="S882" s="220"/>
      <c r="T882" s="220"/>
      <c r="U882" s="220"/>
      <c r="V882" s="220"/>
      <c r="W882" s="220"/>
      <c r="X882" s="220"/>
      <c r="Y882" s="221">
        <v>19</v>
      </c>
      <c r="Z882" s="222"/>
      <c r="AA882" s="222"/>
      <c r="AB882" s="223"/>
      <c r="AC882" s="224" t="s">
        <v>569</v>
      </c>
      <c r="AD882" s="224"/>
      <c r="AE882" s="224"/>
      <c r="AF882" s="224"/>
      <c r="AG882" s="224"/>
      <c r="AH882" s="225">
        <v>1</v>
      </c>
      <c r="AI882" s="226"/>
      <c r="AJ882" s="226"/>
      <c r="AK882" s="226"/>
      <c r="AL882" s="227">
        <v>100</v>
      </c>
      <c r="AM882" s="228"/>
      <c r="AN882" s="228"/>
      <c r="AO882" s="229"/>
      <c r="AP882" s="230" t="s">
        <v>571</v>
      </c>
      <c r="AQ882" s="230"/>
      <c r="AR882" s="230"/>
      <c r="AS882" s="230"/>
      <c r="AT882" s="230"/>
      <c r="AU882" s="230"/>
      <c r="AV882" s="230"/>
      <c r="AW882" s="230"/>
      <c r="AX882" s="230"/>
    </row>
    <row r="883" spans="1:50" ht="48" hidden="1" customHeight="1" x14ac:dyDescent="0.15">
      <c r="A883" s="239">
        <v>2</v>
      </c>
      <c r="B883" s="239">
        <v>1</v>
      </c>
      <c r="C883" s="235"/>
      <c r="D883" s="217"/>
      <c r="E883" s="217"/>
      <c r="F883" s="217"/>
      <c r="G883" s="217"/>
      <c r="H883" s="217"/>
      <c r="I883" s="217"/>
      <c r="J883" s="218"/>
      <c r="K883" s="219"/>
      <c r="L883" s="219"/>
      <c r="M883" s="219"/>
      <c r="N883" s="219"/>
      <c r="O883" s="219"/>
      <c r="P883" s="236"/>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15.75"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71.25" hidden="1" customHeight="1" x14ac:dyDescent="0.15">
      <c r="A915" s="239">
        <v>1</v>
      </c>
      <c r="B915" s="239">
        <v>1</v>
      </c>
      <c r="C915" s="235"/>
      <c r="D915" s="217"/>
      <c r="E915" s="217"/>
      <c r="F915" s="217"/>
      <c r="G915" s="217"/>
      <c r="H915" s="217"/>
      <c r="I915" s="217"/>
      <c r="J915" s="218"/>
      <c r="K915" s="219"/>
      <c r="L915" s="219"/>
      <c r="M915" s="219"/>
      <c r="N915" s="219"/>
      <c r="O915" s="219"/>
      <c r="P915" s="236"/>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13.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hidden="1" customHeight="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54.75" hidden="1" customHeight="1" x14ac:dyDescent="0.15">
      <c r="A948" s="239">
        <v>1</v>
      </c>
      <c r="B948" s="239">
        <v>1</v>
      </c>
      <c r="C948" s="235"/>
      <c r="D948" s="217"/>
      <c r="E948" s="217"/>
      <c r="F948" s="217"/>
      <c r="G948" s="217"/>
      <c r="H948" s="217"/>
      <c r="I948" s="217"/>
      <c r="J948" s="218"/>
      <c r="K948" s="219"/>
      <c r="L948" s="219"/>
      <c r="M948" s="219"/>
      <c r="N948" s="219"/>
      <c r="O948" s="219"/>
      <c r="P948" s="236"/>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82.5" hidden="1" customHeight="1" x14ac:dyDescent="0.15">
      <c r="A949" s="239">
        <v>2</v>
      </c>
      <c r="B949" s="239">
        <v>1</v>
      </c>
      <c r="C949" s="235"/>
      <c r="D949" s="217"/>
      <c r="E949" s="217"/>
      <c r="F949" s="217"/>
      <c r="G949" s="217"/>
      <c r="H949" s="217"/>
      <c r="I949" s="217"/>
      <c r="J949" s="218"/>
      <c r="K949" s="219"/>
      <c r="L949" s="219"/>
      <c r="M949" s="219"/>
      <c r="N949" s="219"/>
      <c r="O949" s="219"/>
      <c r="P949" s="236"/>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60.75" hidden="1" customHeight="1" x14ac:dyDescent="0.15">
      <c r="A950" s="239">
        <v>3</v>
      </c>
      <c r="B950" s="239">
        <v>1</v>
      </c>
      <c r="C950" s="235"/>
      <c r="D950" s="217"/>
      <c r="E950" s="217"/>
      <c r="F950" s="217"/>
      <c r="G950" s="217"/>
      <c r="H950" s="217"/>
      <c r="I950" s="217"/>
      <c r="J950" s="218"/>
      <c r="K950" s="219"/>
      <c r="L950" s="219"/>
      <c r="M950" s="219"/>
      <c r="N950" s="219"/>
      <c r="O950" s="219"/>
      <c r="P950" s="236"/>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0.75"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511</v>
      </c>
      <c r="AQ1080" s="234"/>
      <c r="AR1080" s="234"/>
      <c r="AS1080" s="234"/>
      <c r="AT1080" s="234"/>
      <c r="AU1080" s="234"/>
      <c r="AV1080" s="234"/>
      <c r="AW1080" s="234"/>
      <c r="AX1080" s="234"/>
    </row>
    <row r="1081" spans="1:50" ht="30.75" customHeight="1" x14ac:dyDescent="0.15">
      <c r="A1081" s="239">
        <v>1</v>
      </c>
      <c r="B1081" s="239">
        <v>1</v>
      </c>
      <c r="C1081" s="237"/>
      <c r="D1081" s="237"/>
      <c r="E1081" s="106" t="s">
        <v>571</v>
      </c>
      <c r="F1081" s="238"/>
      <c r="G1081" s="238"/>
      <c r="H1081" s="238"/>
      <c r="I1081" s="238"/>
      <c r="J1081" s="218" t="s">
        <v>571</v>
      </c>
      <c r="K1081" s="219"/>
      <c r="L1081" s="219"/>
      <c r="M1081" s="219"/>
      <c r="N1081" s="219"/>
      <c r="O1081" s="219"/>
      <c r="P1081" s="236" t="s">
        <v>571</v>
      </c>
      <c r="Q1081" s="220"/>
      <c r="R1081" s="220"/>
      <c r="S1081" s="220"/>
      <c r="T1081" s="220"/>
      <c r="U1081" s="220"/>
      <c r="V1081" s="220"/>
      <c r="W1081" s="220"/>
      <c r="X1081" s="220"/>
      <c r="Y1081" s="221" t="s">
        <v>571</v>
      </c>
      <c r="Z1081" s="222"/>
      <c r="AA1081" s="222"/>
      <c r="AB1081" s="223"/>
      <c r="AC1081" s="224" t="s">
        <v>570</v>
      </c>
      <c r="AD1081" s="224"/>
      <c r="AE1081" s="224"/>
      <c r="AF1081" s="224"/>
      <c r="AG1081" s="224"/>
      <c r="AH1081" s="225" t="s">
        <v>571</v>
      </c>
      <c r="AI1081" s="226"/>
      <c r="AJ1081" s="226"/>
      <c r="AK1081" s="226"/>
      <c r="AL1081" s="227" t="s">
        <v>571</v>
      </c>
      <c r="AM1081" s="228"/>
      <c r="AN1081" s="228"/>
      <c r="AO1081" s="229"/>
      <c r="AP1081" s="230" t="s">
        <v>571</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16383" man="1"/>
    <brk id="698" max="16383" man="1"/>
    <brk id="718" max="16383" man="1"/>
    <brk id="810" max="16383" man="1"/>
  </rowBreaks>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810</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3" sqref="L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518</v>
      </c>
      <c r="R4" s="13" t="str">
        <f t="shared" si="3"/>
        <v>補助</v>
      </c>
      <c r="S4" s="13" t="str">
        <f t="shared" si="4"/>
        <v>直接実施、委託・請負、補助</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t="s">
        <v>518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直接実施、委託・請負、補助</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t="s">
        <v>518</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海洋政策、科学技術・イノベーション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海洋政策、科学技術・イノベーション</v>
      </c>
      <c r="F10" s="18" t="s">
        <v>244</v>
      </c>
      <c r="G10" s="17"/>
      <c r="H10" s="13" t="str">
        <f t="shared" si="1"/>
        <v/>
      </c>
      <c r="I10" s="13" t="str">
        <f t="shared" si="5"/>
        <v>一般会計</v>
      </c>
      <c r="K10" s="14" t="s">
        <v>512</v>
      </c>
      <c r="L10" s="15"/>
      <c r="M10" s="13" t="str">
        <f t="shared" si="2"/>
        <v/>
      </c>
      <c r="N10" s="13" t="str">
        <f t="shared" si="6"/>
        <v>文教及び科学振興</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1"/>
      <c r="Z2" s="702"/>
      <c r="AA2" s="703"/>
      <c r="AB2" s="875" t="s">
        <v>12</v>
      </c>
      <c r="AC2" s="876"/>
      <c r="AD2" s="877"/>
      <c r="AE2" s="614" t="s">
        <v>372</v>
      </c>
      <c r="AF2" s="614"/>
      <c r="AG2" s="614"/>
      <c r="AH2" s="614"/>
      <c r="AI2" s="614" t="s">
        <v>373</v>
      </c>
      <c r="AJ2" s="614"/>
      <c r="AK2" s="614"/>
      <c r="AL2" s="614"/>
      <c r="AM2" s="614" t="s">
        <v>374</v>
      </c>
      <c r="AN2" s="614"/>
      <c r="AO2" s="614"/>
      <c r="AP2" s="287"/>
      <c r="AQ2" s="146" t="s">
        <v>370</v>
      </c>
      <c r="AR2" s="149"/>
      <c r="AS2" s="149"/>
      <c r="AT2" s="150"/>
      <c r="AU2" s="803" t="s">
        <v>262</v>
      </c>
      <c r="AV2" s="803"/>
      <c r="AW2" s="803"/>
      <c r="AX2" s="80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2"/>
      <c r="Z3" s="873"/>
      <c r="AA3" s="874"/>
      <c r="AB3" s="878"/>
      <c r="AC3" s="879"/>
      <c r="AD3" s="880"/>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1"/>
      <c r="I4" s="881"/>
      <c r="J4" s="881"/>
      <c r="K4" s="881"/>
      <c r="L4" s="881"/>
      <c r="M4" s="881"/>
      <c r="N4" s="881"/>
      <c r="O4" s="882"/>
      <c r="P4" s="111"/>
      <c r="Q4" s="889"/>
      <c r="R4" s="889"/>
      <c r="S4" s="889"/>
      <c r="T4" s="889"/>
      <c r="U4" s="889"/>
      <c r="V4" s="889"/>
      <c r="W4" s="889"/>
      <c r="X4" s="890"/>
      <c r="Y4" s="899" t="s">
        <v>14</v>
      </c>
      <c r="Z4" s="900"/>
      <c r="AA4" s="901"/>
      <c r="AB4" s="326"/>
      <c r="AC4" s="903"/>
      <c r="AD4" s="903"/>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3"/>
      <c r="H5" s="884"/>
      <c r="I5" s="884"/>
      <c r="J5" s="884"/>
      <c r="K5" s="884"/>
      <c r="L5" s="884"/>
      <c r="M5" s="884"/>
      <c r="N5" s="884"/>
      <c r="O5" s="885"/>
      <c r="P5" s="891"/>
      <c r="Q5" s="891"/>
      <c r="R5" s="891"/>
      <c r="S5" s="891"/>
      <c r="T5" s="891"/>
      <c r="U5" s="891"/>
      <c r="V5" s="891"/>
      <c r="W5" s="891"/>
      <c r="X5" s="892"/>
      <c r="Y5" s="263" t="s">
        <v>61</v>
      </c>
      <c r="Z5" s="896"/>
      <c r="AA5" s="897"/>
      <c r="AB5" s="371"/>
      <c r="AC5" s="902"/>
      <c r="AD5" s="902"/>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6"/>
      <c r="H6" s="887"/>
      <c r="I6" s="887"/>
      <c r="J6" s="887"/>
      <c r="K6" s="887"/>
      <c r="L6" s="887"/>
      <c r="M6" s="887"/>
      <c r="N6" s="887"/>
      <c r="O6" s="888"/>
      <c r="P6" s="893"/>
      <c r="Q6" s="893"/>
      <c r="R6" s="893"/>
      <c r="S6" s="893"/>
      <c r="T6" s="893"/>
      <c r="U6" s="893"/>
      <c r="V6" s="893"/>
      <c r="W6" s="893"/>
      <c r="X6" s="894"/>
      <c r="Y6" s="895" t="s">
        <v>15</v>
      </c>
      <c r="Z6" s="896"/>
      <c r="AA6" s="897"/>
      <c r="AB6" s="380" t="s">
        <v>315</v>
      </c>
      <c r="AC6" s="898"/>
      <c r="AD6" s="898"/>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1"/>
      <c r="Z7" s="702"/>
      <c r="AA7" s="703"/>
      <c r="AB7" s="875" t="s">
        <v>12</v>
      </c>
      <c r="AC7" s="876"/>
      <c r="AD7" s="877"/>
      <c r="AE7" s="614" t="s">
        <v>372</v>
      </c>
      <c r="AF7" s="614"/>
      <c r="AG7" s="614"/>
      <c r="AH7" s="614"/>
      <c r="AI7" s="614" t="s">
        <v>373</v>
      </c>
      <c r="AJ7" s="614"/>
      <c r="AK7" s="614"/>
      <c r="AL7" s="614"/>
      <c r="AM7" s="614" t="s">
        <v>374</v>
      </c>
      <c r="AN7" s="614"/>
      <c r="AO7" s="614"/>
      <c r="AP7" s="287"/>
      <c r="AQ7" s="146" t="s">
        <v>370</v>
      </c>
      <c r="AR7" s="149"/>
      <c r="AS7" s="149"/>
      <c r="AT7" s="150"/>
      <c r="AU7" s="803" t="s">
        <v>262</v>
      </c>
      <c r="AV7" s="803"/>
      <c r="AW7" s="803"/>
      <c r="AX7" s="80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2"/>
      <c r="Z8" s="873"/>
      <c r="AA8" s="874"/>
      <c r="AB8" s="878"/>
      <c r="AC8" s="879"/>
      <c r="AD8" s="880"/>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1"/>
      <c r="I9" s="881"/>
      <c r="J9" s="881"/>
      <c r="K9" s="881"/>
      <c r="L9" s="881"/>
      <c r="M9" s="881"/>
      <c r="N9" s="881"/>
      <c r="O9" s="882"/>
      <c r="P9" s="111"/>
      <c r="Q9" s="889"/>
      <c r="R9" s="889"/>
      <c r="S9" s="889"/>
      <c r="T9" s="889"/>
      <c r="U9" s="889"/>
      <c r="V9" s="889"/>
      <c r="W9" s="889"/>
      <c r="X9" s="890"/>
      <c r="Y9" s="899" t="s">
        <v>14</v>
      </c>
      <c r="Z9" s="900"/>
      <c r="AA9" s="901"/>
      <c r="AB9" s="326"/>
      <c r="AC9" s="903"/>
      <c r="AD9" s="903"/>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3"/>
      <c r="H10" s="884"/>
      <c r="I10" s="884"/>
      <c r="J10" s="884"/>
      <c r="K10" s="884"/>
      <c r="L10" s="884"/>
      <c r="M10" s="884"/>
      <c r="N10" s="884"/>
      <c r="O10" s="885"/>
      <c r="P10" s="891"/>
      <c r="Q10" s="891"/>
      <c r="R10" s="891"/>
      <c r="S10" s="891"/>
      <c r="T10" s="891"/>
      <c r="U10" s="891"/>
      <c r="V10" s="891"/>
      <c r="W10" s="891"/>
      <c r="X10" s="892"/>
      <c r="Y10" s="263" t="s">
        <v>61</v>
      </c>
      <c r="Z10" s="896"/>
      <c r="AA10" s="897"/>
      <c r="AB10" s="371"/>
      <c r="AC10" s="902"/>
      <c r="AD10" s="902"/>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6"/>
      <c r="H11" s="887"/>
      <c r="I11" s="887"/>
      <c r="J11" s="887"/>
      <c r="K11" s="887"/>
      <c r="L11" s="887"/>
      <c r="M11" s="887"/>
      <c r="N11" s="887"/>
      <c r="O11" s="888"/>
      <c r="P11" s="893"/>
      <c r="Q11" s="893"/>
      <c r="R11" s="893"/>
      <c r="S11" s="893"/>
      <c r="T11" s="893"/>
      <c r="U11" s="893"/>
      <c r="V11" s="893"/>
      <c r="W11" s="893"/>
      <c r="X11" s="894"/>
      <c r="Y11" s="895" t="s">
        <v>15</v>
      </c>
      <c r="Z11" s="896"/>
      <c r="AA11" s="897"/>
      <c r="AB11" s="380" t="s">
        <v>315</v>
      </c>
      <c r="AC11" s="898"/>
      <c r="AD11" s="898"/>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1"/>
      <c r="Z12" s="702"/>
      <c r="AA12" s="703"/>
      <c r="AB12" s="875" t="s">
        <v>12</v>
      </c>
      <c r="AC12" s="876"/>
      <c r="AD12" s="877"/>
      <c r="AE12" s="614" t="s">
        <v>372</v>
      </c>
      <c r="AF12" s="614"/>
      <c r="AG12" s="614"/>
      <c r="AH12" s="614"/>
      <c r="AI12" s="614" t="s">
        <v>373</v>
      </c>
      <c r="AJ12" s="614"/>
      <c r="AK12" s="614"/>
      <c r="AL12" s="614"/>
      <c r="AM12" s="614" t="s">
        <v>374</v>
      </c>
      <c r="AN12" s="614"/>
      <c r="AO12" s="614"/>
      <c r="AP12" s="287"/>
      <c r="AQ12" s="146" t="s">
        <v>370</v>
      </c>
      <c r="AR12" s="149"/>
      <c r="AS12" s="149"/>
      <c r="AT12" s="150"/>
      <c r="AU12" s="803" t="s">
        <v>262</v>
      </c>
      <c r="AV12" s="803"/>
      <c r="AW12" s="803"/>
      <c r="AX12" s="80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2"/>
      <c r="Z13" s="873"/>
      <c r="AA13" s="874"/>
      <c r="AB13" s="878"/>
      <c r="AC13" s="879"/>
      <c r="AD13" s="880"/>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1"/>
      <c r="I14" s="881"/>
      <c r="J14" s="881"/>
      <c r="K14" s="881"/>
      <c r="L14" s="881"/>
      <c r="M14" s="881"/>
      <c r="N14" s="881"/>
      <c r="O14" s="882"/>
      <c r="P14" s="111"/>
      <c r="Q14" s="889"/>
      <c r="R14" s="889"/>
      <c r="S14" s="889"/>
      <c r="T14" s="889"/>
      <c r="U14" s="889"/>
      <c r="V14" s="889"/>
      <c r="W14" s="889"/>
      <c r="X14" s="890"/>
      <c r="Y14" s="899" t="s">
        <v>14</v>
      </c>
      <c r="Z14" s="900"/>
      <c r="AA14" s="901"/>
      <c r="AB14" s="326"/>
      <c r="AC14" s="903"/>
      <c r="AD14" s="903"/>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3"/>
      <c r="H15" s="884"/>
      <c r="I15" s="884"/>
      <c r="J15" s="884"/>
      <c r="K15" s="884"/>
      <c r="L15" s="884"/>
      <c r="M15" s="884"/>
      <c r="N15" s="884"/>
      <c r="O15" s="885"/>
      <c r="P15" s="891"/>
      <c r="Q15" s="891"/>
      <c r="R15" s="891"/>
      <c r="S15" s="891"/>
      <c r="T15" s="891"/>
      <c r="U15" s="891"/>
      <c r="V15" s="891"/>
      <c r="W15" s="891"/>
      <c r="X15" s="892"/>
      <c r="Y15" s="263" t="s">
        <v>61</v>
      </c>
      <c r="Z15" s="896"/>
      <c r="AA15" s="897"/>
      <c r="AB15" s="371"/>
      <c r="AC15" s="902"/>
      <c r="AD15" s="902"/>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6"/>
      <c r="H16" s="887"/>
      <c r="I16" s="887"/>
      <c r="J16" s="887"/>
      <c r="K16" s="887"/>
      <c r="L16" s="887"/>
      <c r="M16" s="887"/>
      <c r="N16" s="887"/>
      <c r="O16" s="888"/>
      <c r="P16" s="893"/>
      <c r="Q16" s="893"/>
      <c r="R16" s="893"/>
      <c r="S16" s="893"/>
      <c r="T16" s="893"/>
      <c r="U16" s="893"/>
      <c r="V16" s="893"/>
      <c r="W16" s="893"/>
      <c r="X16" s="894"/>
      <c r="Y16" s="895" t="s">
        <v>15</v>
      </c>
      <c r="Z16" s="896"/>
      <c r="AA16" s="897"/>
      <c r="AB16" s="380" t="s">
        <v>315</v>
      </c>
      <c r="AC16" s="898"/>
      <c r="AD16" s="898"/>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1"/>
      <c r="Z17" s="702"/>
      <c r="AA17" s="703"/>
      <c r="AB17" s="875" t="s">
        <v>12</v>
      </c>
      <c r="AC17" s="876"/>
      <c r="AD17" s="877"/>
      <c r="AE17" s="614" t="s">
        <v>372</v>
      </c>
      <c r="AF17" s="614"/>
      <c r="AG17" s="614"/>
      <c r="AH17" s="614"/>
      <c r="AI17" s="614" t="s">
        <v>373</v>
      </c>
      <c r="AJ17" s="614"/>
      <c r="AK17" s="614"/>
      <c r="AL17" s="614"/>
      <c r="AM17" s="614" t="s">
        <v>374</v>
      </c>
      <c r="AN17" s="614"/>
      <c r="AO17" s="614"/>
      <c r="AP17" s="287"/>
      <c r="AQ17" s="146" t="s">
        <v>370</v>
      </c>
      <c r="AR17" s="149"/>
      <c r="AS17" s="149"/>
      <c r="AT17" s="150"/>
      <c r="AU17" s="803" t="s">
        <v>262</v>
      </c>
      <c r="AV17" s="803"/>
      <c r="AW17" s="803"/>
      <c r="AX17" s="80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2"/>
      <c r="Z18" s="873"/>
      <c r="AA18" s="874"/>
      <c r="AB18" s="878"/>
      <c r="AC18" s="879"/>
      <c r="AD18" s="880"/>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1"/>
      <c r="I19" s="881"/>
      <c r="J19" s="881"/>
      <c r="K19" s="881"/>
      <c r="L19" s="881"/>
      <c r="M19" s="881"/>
      <c r="N19" s="881"/>
      <c r="O19" s="882"/>
      <c r="P19" s="111"/>
      <c r="Q19" s="889"/>
      <c r="R19" s="889"/>
      <c r="S19" s="889"/>
      <c r="T19" s="889"/>
      <c r="U19" s="889"/>
      <c r="V19" s="889"/>
      <c r="W19" s="889"/>
      <c r="X19" s="890"/>
      <c r="Y19" s="899" t="s">
        <v>14</v>
      </c>
      <c r="Z19" s="900"/>
      <c r="AA19" s="901"/>
      <c r="AB19" s="326"/>
      <c r="AC19" s="903"/>
      <c r="AD19" s="903"/>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3"/>
      <c r="H20" s="884"/>
      <c r="I20" s="884"/>
      <c r="J20" s="884"/>
      <c r="K20" s="884"/>
      <c r="L20" s="884"/>
      <c r="M20" s="884"/>
      <c r="N20" s="884"/>
      <c r="O20" s="885"/>
      <c r="P20" s="891"/>
      <c r="Q20" s="891"/>
      <c r="R20" s="891"/>
      <c r="S20" s="891"/>
      <c r="T20" s="891"/>
      <c r="U20" s="891"/>
      <c r="V20" s="891"/>
      <c r="W20" s="891"/>
      <c r="X20" s="892"/>
      <c r="Y20" s="263" t="s">
        <v>61</v>
      </c>
      <c r="Z20" s="896"/>
      <c r="AA20" s="897"/>
      <c r="AB20" s="371"/>
      <c r="AC20" s="902"/>
      <c r="AD20" s="902"/>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6"/>
      <c r="H21" s="887"/>
      <c r="I21" s="887"/>
      <c r="J21" s="887"/>
      <c r="K21" s="887"/>
      <c r="L21" s="887"/>
      <c r="M21" s="887"/>
      <c r="N21" s="887"/>
      <c r="O21" s="888"/>
      <c r="P21" s="893"/>
      <c r="Q21" s="893"/>
      <c r="R21" s="893"/>
      <c r="S21" s="893"/>
      <c r="T21" s="893"/>
      <c r="U21" s="893"/>
      <c r="V21" s="893"/>
      <c r="W21" s="893"/>
      <c r="X21" s="894"/>
      <c r="Y21" s="895" t="s">
        <v>15</v>
      </c>
      <c r="Z21" s="896"/>
      <c r="AA21" s="897"/>
      <c r="AB21" s="380" t="s">
        <v>315</v>
      </c>
      <c r="AC21" s="898"/>
      <c r="AD21" s="898"/>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1"/>
      <c r="Z22" s="702"/>
      <c r="AA22" s="703"/>
      <c r="AB22" s="875" t="s">
        <v>12</v>
      </c>
      <c r="AC22" s="876"/>
      <c r="AD22" s="877"/>
      <c r="AE22" s="614" t="s">
        <v>372</v>
      </c>
      <c r="AF22" s="614"/>
      <c r="AG22" s="614"/>
      <c r="AH22" s="614"/>
      <c r="AI22" s="614" t="s">
        <v>373</v>
      </c>
      <c r="AJ22" s="614"/>
      <c r="AK22" s="614"/>
      <c r="AL22" s="614"/>
      <c r="AM22" s="614" t="s">
        <v>374</v>
      </c>
      <c r="AN22" s="614"/>
      <c r="AO22" s="614"/>
      <c r="AP22" s="287"/>
      <c r="AQ22" s="146" t="s">
        <v>370</v>
      </c>
      <c r="AR22" s="149"/>
      <c r="AS22" s="149"/>
      <c r="AT22" s="150"/>
      <c r="AU22" s="803" t="s">
        <v>262</v>
      </c>
      <c r="AV22" s="803"/>
      <c r="AW22" s="803"/>
      <c r="AX22" s="80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2"/>
      <c r="Z23" s="873"/>
      <c r="AA23" s="874"/>
      <c r="AB23" s="878"/>
      <c r="AC23" s="879"/>
      <c r="AD23" s="880"/>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1"/>
      <c r="I24" s="881"/>
      <c r="J24" s="881"/>
      <c r="K24" s="881"/>
      <c r="L24" s="881"/>
      <c r="M24" s="881"/>
      <c r="N24" s="881"/>
      <c r="O24" s="882"/>
      <c r="P24" s="111"/>
      <c r="Q24" s="889"/>
      <c r="R24" s="889"/>
      <c r="S24" s="889"/>
      <c r="T24" s="889"/>
      <c r="U24" s="889"/>
      <c r="V24" s="889"/>
      <c r="W24" s="889"/>
      <c r="X24" s="890"/>
      <c r="Y24" s="899" t="s">
        <v>14</v>
      </c>
      <c r="Z24" s="900"/>
      <c r="AA24" s="901"/>
      <c r="AB24" s="326"/>
      <c r="AC24" s="903"/>
      <c r="AD24" s="903"/>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3"/>
      <c r="H25" s="884"/>
      <c r="I25" s="884"/>
      <c r="J25" s="884"/>
      <c r="K25" s="884"/>
      <c r="L25" s="884"/>
      <c r="M25" s="884"/>
      <c r="N25" s="884"/>
      <c r="O25" s="885"/>
      <c r="P25" s="891"/>
      <c r="Q25" s="891"/>
      <c r="R25" s="891"/>
      <c r="S25" s="891"/>
      <c r="T25" s="891"/>
      <c r="U25" s="891"/>
      <c r="V25" s="891"/>
      <c r="W25" s="891"/>
      <c r="X25" s="892"/>
      <c r="Y25" s="263" t="s">
        <v>61</v>
      </c>
      <c r="Z25" s="896"/>
      <c r="AA25" s="897"/>
      <c r="AB25" s="371"/>
      <c r="AC25" s="902"/>
      <c r="AD25" s="902"/>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6"/>
      <c r="H26" s="887"/>
      <c r="I26" s="887"/>
      <c r="J26" s="887"/>
      <c r="K26" s="887"/>
      <c r="L26" s="887"/>
      <c r="M26" s="887"/>
      <c r="N26" s="887"/>
      <c r="O26" s="888"/>
      <c r="P26" s="893"/>
      <c r="Q26" s="893"/>
      <c r="R26" s="893"/>
      <c r="S26" s="893"/>
      <c r="T26" s="893"/>
      <c r="U26" s="893"/>
      <c r="V26" s="893"/>
      <c r="W26" s="893"/>
      <c r="X26" s="894"/>
      <c r="Y26" s="895" t="s">
        <v>15</v>
      </c>
      <c r="Z26" s="896"/>
      <c r="AA26" s="897"/>
      <c r="AB26" s="380" t="s">
        <v>315</v>
      </c>
      <c r="AC26" s="898"/>
      <c r="AD26" s="898"/>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1"/>
      <c r="Z27" s="702"/>
      <c r="AA27" s="703"/>
      <c r="AB27" s="875" t="s">
        <v>12</v>
      </c>
      <c r="AC27" s="876"/>
      <c r="AD27" s="877"/>
      <c r="AE27" s="614" t="s">
        <v>372</v>
      </c>
      <c r="AF27" s="614"/>
      <c r="AG27" s="614"/>
      <c r="AH27" s="614"/>
      <c r="AI27" s="614" t="s">
        <v>373</v>
      </c>
      <c r="AJ27" s="614"/>
      <c r="AK27" s="614"/>
      <c r="AL27" s="614"/>
      <c r="AM27" s="614" t="s">
        <v>374</v>
      </c>
      <c r="AN27" s="614"/>
      <c r="AO27" s="614"/>
      <c r="AP27" s="287"/>
      <c r="AQ27" s="146" t="s">
        <v>370</v>
      </c>
      <c r="AR27" s="149"/>
      <c r="AS27" s="149"/>
      <c r="AT27" s="150"/>
      <c r="AU27" s="803" t="s">
        <v>262</v>
      </c>
      <c r="AV27" s="803"/>
      <c r="AW27" s="803"/>
      <c r="AX27" s="80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2"/>
      <c r="Z28" s="873"/>
      <c r="AA28" s="874"/>
      <c r="AB28" s="878"/>
      <c r="AC28" s="879"/>
      <c r="AD28" s="880"/>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1"/>
      <c r="I29" s="881"/>
      <c r="J29" s="881"/>
      <c r="K29" s="881"/>
      <c r="L29" s="881"/>
      <c r="M29" s="881"/>
      <c r="N29" s="881"/>
      <c r="O29" s="882"/>
      <c r="P29" s="111"/>
      <c r="Q29" s="889"/>
      <c r="R29" s="889"/>
      <c r="S29" s="889"/>
      <c r="T29" s="889"/>
      <c r="U29" s="889"/>
      <c r="V29" s="889"/>
      <c r="W29" s="889"/>
      <c r="X29" s="890"/>
      <c r="Y29" s="899" t="s">
        <v>14</v>
      </c>
      <c r="Z29" s="900"/>
      <c r="AA29" s="901"/>
      <c r="AB29" s="326"/>
      <c r="AC29" s="903"/>
      <c r="AD29" s="903"/>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3"/>
      <c r="H30" s="884"/>
      <c r="I30" s="884"/>
      <c r="J30" s="884"/>
      <c r="K30" s="884"/>
      <c r="L30" s="884"/>
      <c r="M30" s="884"/>
      <c r="N30" s="884"/>
      <c r="O30" s="885"/>
      <c r="P30" s="891"/>
      <c r="Q30" s="891"/>
      <c r="R30" s="891"/>
      <c r="S30" s="891"/>
      <c r="T30" s="891"/>
      <c r="U30" s="891"/>
      <c r="V30" s="891"/>
      <c r="W30" s="891"/>
      <c r="X30" s="892"/>
      <c r="Y30" s="263" t="s">
        <v>61</v>
      </c>
      <c r="Z30" s="896"/>
      <c r="AA30" s="897"/>
      <c r="AB30" s="371"/>
      <c r="AC30" s="902"/>
      <c r="AD30" s="902"/>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6"/>
      <c r="H31" s="887"/>
      <c r="I31" s="887"/>
      <c r="J31" s="887"/>
      <c r="K31" s="887"/>
      <c r="L31" s="887"/>
      <c r="M31" s="887"/>
      <c r="N31" s="887"/>
      <c r="O31" s="888"/>
      <c r="P31" s="893"/>
      <c r="Q31" s="893"/>
      <c r="R31" s="893"/>
      <c r="S31" s="893"/>
      <c r="T31" s="893"/>
      <c r="U31" s="893"/>
      <c r="V31" s="893"/>
      <c r="W31" s="893"/>
      <c r="X31" s="894"/>
      <c r="Y31" s="895" t="s">
        <v>15</v>
      </c>
      <c r="Z31" s="896"/>
      <c r="AA31" s="897"/>
      <c r="AB31" s="380" t="s">
        <v>315</v>
      </c>
      <c r="AC31" s="898"/>
      <c r="AD31" s="898"/>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1"/>
      <c r="Z32" s="702"/>
      <c r="AA32" s="703"/>
      <c r="AB32" s="875" t="s">
        <v>12</v>
      </c>
      <c r="AC32" s="876"/>
      <c r="AD32" s="877"/>
      <c r="AE32" s="614" t="s">
        <v>372</v>
      </c>
      <c r="AF32" s="614"/>
      <c r="AG32" s="614"/>
      <c r="AH32" s="614"/>
      <c r="AI32" s="614" t="s">
        <v>373</v>
      </c>
      <c r="AJ32" s="614"/>
      <c r="AK32" s="614"/>
      <c r="AL32" s="614"/>
      <c r="AM32" s="614" t="s">
        <v>374</v>
      </c>
      <c r="AN32" s="614"/>
      <c r="AO32" s="614"/>
      <c r="AP32" s="287"/>
      <c r="AQ32" s="146" t="s">
        <v>370</v>
      </c>
      <c r="AR32" s="149"/>
      <c r="AS32" s="149"/>
      <c r="AT32" s="150"/>
      <c r="AU32" s="803" t="s">
        <v>262</v>
      </c>
      <c r="AV32" s="803"/>
      <c r="AW32" s="803"/>
      <c r="AX32" s="80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2"/>
      <c r="Z33" s="873"/>
      <c r="AA33" s="874"/>
      <c r="AB33" s="878"/>
      <c r="AC33" s="879"/>
      <c r="AD33" s="880"/>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1"/>
      <c r="I34" s="881"/>
      <c r="J34" s="881"/>
      <c r="K34" s="881"/>
      <c r="L34" s="881"/>
      <c r="M34" s="881"/>
      <c r="N34" s="881"/>
      <c r="O34" s="882"/>
      <c r="P34" s="111"/>
      <c r="Q34" s="889"/>
      <c r="R34" s="889"/>
      <c r="S34" s="889"/>
      <c r="T34" s="889"/>
      <c r="U34" s="889"/>
      <c r="V34" s="889"/>
      <c r="W34" s="889"/>
      <c r="X34" s="890"/>
      <c r="Y34" s="899" t="s">
        <v>14</v>
      </c>
      <c r="Z34" s="900"/>
      <c r="AA34" s="901"/>
      <c r="AB34" s="326"/>
      <c r="AC34" s="903"/>
      <c r="AD34" s="903"/>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3"/>
      <c r="H35" s="884"/>
      <c r="I35" s="884"/>
      <c r="J35" s="884"/>
      <c r="K35" s="884"/>
      <c r="L35" s="884"/>
      <c r="M35" s="884"/>
      <c r="N35" s="884"/>
      <c r="O35" s="885"/>
      <c r="P35" s="891"/>
      <c r="Q35" s="891"/>
      <c r="R35" s="891"/>
      <c r="S35" s="891"/>
      <c r="T35" s="891"/>
      <c r="U35" s="891"/>
      <c r="V35" s="891"/>
      <c r="W35" s="891"/>
      <c r="X35" s="892"/>
      <c r="Y35" s="263" t="s">
        <v>61</v>
      </c>
      <c r="Z35" s="896"/>
      <c r="AA35" s="897"/>
      <c r="AB35" s="371"/>
      <c r="AC35" s="902"/>
      <c r="AD35" s="902"/>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6"/>
      <c r="H36" s="887"/>
      <c r="I36" s="887"/>
      <c r="J36" s="887"/>
      <c r="K36" s="887"/>
      <c r="L36" s="887"/>
      <c r="M36" s="887"/>
      <c r="N36" s="887"/>
      <c r="O36" s="888"/>
      <c r="P36" s="893"/>
      <c r="Q36" s="893"/>
      <c r="R36" s="893"/>
      <c r="S36" s="893"/>
      <c r="T36" s="893"/>
      <c r="U36" s="893"/>
      <c r="V36" s="893"/>
      <c r="W36" s="893"/>
      <c r="X36" s="894"/>
      <c r="Y36" s="895" t="s">
        <v>15</v>
      </c>
      <c r="Z36" s="896"/>
      <c r="AA36" s="897"/>
      <c r="AB36" s="380" t="s">
        <v>315</v>
      </c>
      <c r="AC36" s="898"/>
      <c r="AD36" s="898"/>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1"/>
      <c r="Z37" s="702"/>
      <c r="AA37" s="703"/>
      <c r="AB37" s="875" t="s">
        <v>12</v>
      </c>
      <c r="AC37" s="876"/>
      <c r="AD37" s="877"/>
      <c r="AE37" s="614" t="s">
        <v>372</v>
      </c>
      <c r="AF37" s="614"/>
      <c r="AG37" s="614"/>
      <c r="AH37" s="614"/>
      <c r="AI37" s="614" t="s">
        <v>373</v>
      </c>
      <c r="AJ37" s="614"/>
      <c r="AK37" s="614"/>
      <c r="AL37" s="614"/>
      <c r="AM37" s="614" t="s">
        <v>374</v>
      </c>
      <c r="AN37" s="614"/>
      <c r="AO37" s="614"/>
      <c r="AP37" s="287"/>
      <c r="AQ37" s="146" t="s">
        <v>370</v>
      </c>
      <c r="AR37" s="149"/>
      <c r="AS37" s="149"/>
      <c r="AT37" s="150"/>
      <c r="AU37" s="803" t="s">
        <v>262</v>
      </c>
      <c r="AV37" s="803"/>
      <c r="AW37" s="803"/>
      <c r="AX37" s="80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2"/>
      <c r="Z38" s="873"/>
      <c r="AA38" s="874"/>
      <c r="AB38" s="878"/>
      <c r="AC38" s="879"/>
      <c r="AD38" s="880"/>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1"/>
      <c r="I39" s="881"/>
      <c r="J39" s="881"/>
      <c r="K39" s="881"/>
      <c r="L39" s="881"/>
      <c r="M39" s="881"/>
      <c r="N39" s="881"/>
      <c r="O39" s="882"/>
      <c r="P39" s="111"/>
      <c r="Q39" s="889"/>
      <c r="R39" s="889"/>
      <c r="S39" s="889"/>
      <c r="T39" s="889"/>
      <c r="U39" s="889"/>
      <c r="V39" s="889"/>
      <c r="W39" s="889"/>
      <c r="X39" s="890"/>
      <c r="Y39" s="899" t="s">
        <v>14</v>
      </c>
      <c r="Z39" s="900"/>
      <c r="AA39" s="901"/>
      <c r="AB39" s="326"/>
      <c r="AC39" s="903"/>
      <c r="AD39" s="903"/>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3"/>
      <c r="H40" s="884"/>
      <c r="I40" s="884"/>
      <c r="J40" s="884"/>
      <c r="K40" s="884"/>
      <c r="L40" s="884"/>
      <c r="M40" s="884"/>
      <c r="N40" s="884"/>
      <c r="O40" s="885"/>
      <c r="P40" s="891"/>
      <c r="Q40" s="891"/>
      <c r="R40" s="891"/>
      <c r="S40" s="891"/>
      <c r="T40" s="891"/>
      <c r="U40" s="891"/>
      <c r="V40" s="891"/>
      <c r="W40" s="891"/>
      <c r="X40" s="892"/>
      <c r="Y40" s="263" t="s">
        <v>61</v>
      </c>
      <c r="Z40" s="896"/>
      <c r="AA40" s="897"/>
      <c r="AB40" s="371"/>
      <c r="AC40" s="902"/>
      <c r="AD40" s="902"/>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6"/>
      <c r="H41" s="887"/>
      <c r="I41" s="887"/>
      <c r="J41" s="887"/>
      <c r="K41" s="887"/>
      <c r="L41" s="887"/>
      <c r="M41" s="887"/>
      <c r="N41" s="887"/>
      <c r="O41" s="888"/>
      <c r="P41" s="893"/>
      <c r="Q41" s="893"/>
      <c r="R41" s="893"/>
      <c r="S41" s="893"/>
      <c r="T41" s="893"/>
      <c r="U41" s="893"/>
      <c r="V41" s="893"/>
      <c r="W41" s="893"/>
      <c r="X41" s="894"/>
      <c r="Y41" s="895" t="s">
        <v>15</v>
      </c>
      <c r="Z41" s="896"/>
      <c r="AA41" s="897"/>
      <c r="AB41" s="380" t="s">
        <v>315</v>
      </c>
      <c r="AC41" s="898"/>
      <c r="AD41" s="898"/>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1"/>
      <c r="Z42" s="702"/>
      <c r="AA42" s="703"/>
      <c r="AB42" s="875" t="s">
        <v>12</v>
      </c>
      <c r="AC42" s="876"/>
      <c r="AD42" s="877"/>
      <c r="AE42" s="614" t="s">
        <v>372</v>
      </c>
      <c r="AF42" s="614"/>
      <c r="AG42" s="614"/>
      <c r="AH42" s="614"/>
      <c r="AI42" s="614" t="s">
        <v>373</v>
      </c>
      <c r="AJ42" s="614"/>
      <c r="AK42" s="614"/>
      <c r="AL42" s="614"/>
      <c r="AM42" s="614" t="s">
        <v>374</v>
      </c>
      <c r="AN42" s="614"/>
      <c r="AO42" s="614"/>
      <c r="AP42" s="287"/>
      <c r="AQ42" s="146" t="s">
        <v>370</v>
      </c>
      <c r="AR42" s="149"/>
      <c r="AS42" s="149"/>
      <c r="AT42" s="150"/>
      <c r="AU42" s="803" t="s">
        <v>262</v>
      </c>
      <c r="AV42" s="803"/>
      <c r="AW42" s="803"/>
      <c r="AX42" s="80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2"/>
      <c r="Z43" s="873"/>
      <c r="AA43" s="874"/>
      <c r="AB43" s="878"/>
      <c r="AC43" s="879"/>
      <c r="AD43" s="880"/>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1"/>
      <c r="I44" s="881"/>
      <c r="J44" s="881"/>
      <c r="K44" s="881"/>
      <c r="L44" s="881"/>
      <c r="M44" s="881"/>
      <c r="N44" s="881"/>
      <c r="O44" s="882"/>
      <c r="P44" s="111"/>
      <c r="Q44" s="889"/>
      <c r="R44" s="889"/>
      <c r="S44" s="889"/>
      <c r="T44" s="889"/>
      <c r="U44" s="889"/>
      <c r="V44" s="889"/>
      <c r="W44" s="889"/>
      <c r="X44" s="890"/>
      <c r="Y44" s="899" t="s">
        <v>14</v>
      </c>
      <c r="Z44" s="900"/>
      <c r="AA44" s="901"/>
      <c r="AB44" s="326"/>
      <c r="AC44" s="903"/>
      <c r="AD44" s="903"/>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3"/>
      <c r="H45" s="884"/>
      <c r="I45" s="884"/>
      <c r="J45" s="884"/>
      <c r="K45" s="884"/>
      <c r="L45" s="884"/>
      <c r="M45" s="884"/>
      <c r="N45" s="884"/>
      <c r="O45" s="885"/>
      <c r="P45" s="891"/>
      <c r="Q45" s="891"/>
      <c r="R45" s="891"/>
      <c r="S45" s="891"/>
      <c r="T45" s="891"/>
      <c r="U45" s="891"/>
      <c r="V45" s="891"/>
      <c r="W45" s="891"/>
      <c r="X45" s="892"/>
      <c r="Y45" s="263" t="s">
        <v>61</v>
      </c>
      <c r="Z45" s="896"/>
      <c r="AA45" s="897"/>
      <c r="AB45" s="371"/>
      <c r="AC45" s="902"/>
      <c r="AD45" s="90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6"/>
      <c r="H46" s="887"/>
      <c r="I46" s="887"/>
      <c r="J46" s="887"/>
      <c r="K46" s="887"/>
      <c r="L46" s="887"/>
      <c r="M46" s="887"/>
      <c r="N46" s="887"/>
      <c r="O46" s="888"/>
      <c r="P46" s="893"/>
      <c r="Q46" s="893"/>
      <c r="R46" s="893"/>
      <c r="S46" s="893"/>
      <c r="T46" s="893"/>
      <c r="U46" s="893"/>
      <c r="V46" s="893"/>
      <c r="W46" s="893"/>
      <c r="X46" s="894"/>
      <c r="Y46" s="895" t="s">
        <v>15</v>
      </c>
      <c r="Z46" s="896"/>
      <c r="AA46" s="897"/>
      <c r="AB46" s="380" t="s">
        <v>315</v>
      </c>
      <c r="AC46" s="898"/>
      <c r="AD46" s="898"/>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1"/>
      <c r="Z47" s="702"/>
      <c r="AA47" s="703"/>
      <c r="AB47" s="875" t="s">
        <v>12</v>
      </c>
      <c r="AC47" s="876"/>
      <c r="AD47" s="877"/>
      <c r="AE47" s="614" t="s">
        <v>372</v>
      </c>
      <c r="AF47" s="614"/>
      <c r="AG47" s="614"/>
      <c r="AH47" s="614"/>
      <c r="AI47" s="614" t="s">
        <v>373</v>
      </c>
      <c r="AJ47" s="614"/>
      <c r="AK47" s="614"/>
      <c r="AL47" s="614"/>
      <c r="AM47" s="614" t="s">
        <v>374</v>
      </c>
      <c r="AN47" s="614"/>
      <c r="AO47" s="614"/>
      <c r="AP47" s="287"/>
      <c r="AQ47" s="146" t="s">
        <v>370</v>
      </c>
      <c r="AR47" s="149"/>
      <c r="AS47" s="149"/>
      <c r="AT47" s="150"/>
      <c r="AU47" s="803" t="s">
        <v>262</v>
      </c>
      <c r="AV47" s="803"/>
      <c r="AW47" s="803"/>
      <c r="AX47" s="80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2"/>
      <c r="Z48" s="873"/>
      <c r="AA48" s="874"/>
      <c r="AB48" s="878"/>
      <c r="AC48" s="879"/>
      <c r="AD48" s="880"/>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1"/>
      <c r="I49" s="881"/>
      <c r="J49" s="881"/>
      <c r="K49" s="881"/>
      <c r="L49" s="881"/>
      <c r="M49" s="881"/>
      <c r="N49" s="881"/>
      <c r="O49" s="882"/>
      <c r="P49" s="111"/>
      <c r="Q49" s="889"/>
      <c r="R49" s="889"/>
      <c r="S49" s="889"/>
      <c r="T49" s="889"/>
      <c r="U49" s="889"/>
      <c r="V49" s="889"/>
      <c r="W49" s="889"/>
      <c r="X49" s="890"/>
      <c r="Y49" s="899" t="s">
        <v>14</v>
      </c>
      <c r="Z49" s="900"/>
      <c r="AA49" s="901"/>
      <c r="AB49" s="326"/>
      <c r="AC49" s="903"/>
      <c r="AD49" s="903"/>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3"/>
      <c r="H50" s="884"/>
      <c r="I50" s="884"/>
      <c r="J50" s="884"/>
      <c r="K50" s="884"/>
      <c r="L50" s="884"/>
      <c r="M50" s="884"/>
      <c r="N50" s="884"/>
      <c r="O50" s="885"/>
      <c r="P50" s="891"/>
      <c r="Q50" s="891"/>
      <c r="R50" s="891"/>
      <c r="S50" s="891"/>
      <c r="T50" s="891"/>
      <c r="U50" s="891"/>
      <c r="V50" s="891"/>
      <c r="W50" s="891"/>
      <c r="X50" s="892"/>
      <c r="Y50" s="263" t="s">
        <v>61</v>
      </c>
      <c r="Z50" s="896"/>
      <c r="AA50" s="897"/>
      <c r="AB50" s="371"/>
      <c r="AC50" s="902"/>
      <c r="AD50" s="902"/>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498</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6" t="s">
        <v>19</v>
      </c>
      <c r="H3" s="523"/>
      <c r="I3" s="523"/>
      <c r="J3" s="523"/>
      <c r="K3" s="523"/>
      <c r="L3" s="522" t="s">
        <v>20</v>
      </c>
      <c r="M3" s="523"/>
      <c r="N3" s="523"/>
      <c r="O3" s="523"/>
      <c r="P3" s="523"/>
      <c r="Q3" s="523"/>
      <c r="R3" s="523"/>
      <c r="S3" s="523"/>
      <c r="T3" s="523"/>
      <c r="U3" s="523"/>
      <c r="V3" s="523"/>
      <c r="W3" s="523"/>
      <c r="X3" s="524"/>
      <c r="Y3" s="473" t="s">
        <v>21</v>
      </c>
      <c r="Z3" s="474"/>
      <c r="AA3" s="474"/>
      <c r="AB3" s="674"/>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6"/>
      <c r="B6" s="917"/>
      <c r="C6" s="917"/>
      <c r="D6" s="917"/>
      <c r="E6" s="917"/>
      <c r="F6" s="918"/>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6"/>
      <c r="B7" s="917"/>
      <c r="C7" s="917"/>
      <c r="D7" s="917"/>
      <c r="E7" s="917"/>
      <c r="F7" s="918"/>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6"/>
      <c r="B8" s="917"/>
      <c r="C8" s="917"/>
      <c r="D8" s="917"/>
      <c r="E8" s="917"/>
      <c r="F8" s="918"/>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6"/>
      <c r="B9" s="917"/>
      <c r="C9" s="917"/>
      <c r="D9" s="917"/>
      <c r="E9" s="917"/>
      <c r="F9" s="918"/>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6"/>
      <c r="B10" s="917"/>
      <c r="C10" s="917"/>
      <c r="D10" s="917"/>
      <c r="E10" s="917"/>
      <c r="F10" s="918"/>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6"/>
      <c r="B11" s="917"/>
      <c r="C11" s="917"/>
      <c r="D11" s="917"/>
      <c r="E11" s="917"/>
      <c r="F11" s="918"/>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6"/>
      <c r="B12" s="917"/>
      <c r="C12" s="917"/>
      <c r="D12" s="917"/>
      <c r="E12" s="917"/>
      <c r="F12" s="918"/>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6"/>
      <c r="B13" s="917"/>
      <c r="C13" s="917"/>
      <c r="D13" s="917"/>
      <c r="E13" s="917"/>
      <c r="F13" s="918"/>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6"/>
      <c r="B16" s="917"/>
      <c r="C16" s="917"/>
      <c r="D16" s="917"/>
      <c r="E16" s="917"/>
      <c r="F16" s="918"/>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6"/>
      <c r="B19" s="917"/>
      <c r="C19" s="917"/>
      <c r="D19" s="917"/>
      <c r="E19" s="917"/>
      <c r="F19" s="918"/>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6"/>
      <c r="B20" s="917"/>
      <c r="C20" s="917"/>
      <c r="D20" s="917"/>
      <c r="E20" s="917"/>
      <c r="F20" s="918"/>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6"/>
      <c r="B21" s="917"/>
      <c r="C21" s="917"/>
      <c r="D21" s="917"/>
      <c r="E21" s="917"/>
      <c r="F21" s="918"/>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6"/>
      <c r="B22" s="917"/>
      <c r="C22" s="917"/>
      <c r="D22" s="917"/>
      <c r="E22" s="917"/>
      <c r="F22" s="918"/>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6"/>
      <c r="B23" s="917"/>
      <c r="C23" s="917"/>
      <c r="D23" s="917"/>
      <c r="E23" s="917"/>
      <c r="F23" s="918"/>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6"/>
      <c r="B24" s="917"/>
      <c r="C24" s="917"/>
      <c r="D24" s="917"/>
      <c r="E24" s="917"/>
      <c r="F24" s="918"/>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6"/>
      <c r="B25" s="917"/>
      <c r="C25" s="917"/>
      <c r="D25" s="917"/>
      <c r="E25" s="917"/>
      <c r="F25" s="918"/>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6"/>
      <c r="B26" s="917"/>
      <c r="C26" s="917"/>
      <c r="D26" s="917"/>
      <c r="E26" s="917"/>
      <c r="F26" s="918"/>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6"/>
      <c r="B29" s="917"/>
      <c r="C29" s="917"/>
      <c r="D29" s="917"/>
      <c r="E29" s="917"/>
      <c r="F29" s="918"/>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6"/>
      <c r="B32" s="917"/>
      <c r="C32" s="917"/>
      <c r="D32" s="917"/>
      <c r="E32" s="917"/>
      <c r="F32" s="918"/>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6"/>
      <c r="B33" s="917"/>
      <c r="C33" s="917"/>
      <c r="D33" s="917"/>
      <c r="E33" s="917"/>
      <c r="F33" s="918"/>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6"/>
      <c r="B34" s="917"/>
      <c r="C34" s="917"/>
      <c r="D34" s="917"/>
      <c r="E34" s="917"/>
      <c r="F34" s="918"/>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6"/>
      <c r="B35" s="917"/>
      <c r="C35" s="917"/>
      <c r="D35" s="917"/>
      <c r="E35" s="917"/>
      <c r="F35" s="918"/>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6"/>
      <c r="B36" s="917"/>
      <c r="C36" s="917"/>
      <c r="D36" s="917"/>
      <c r="E36" s="917"/>
      <c r="F36" s="918"/>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6"/>
      <c r="B37" s="917"/>
      <c r="C37" s="917"/>
      <c r="D37" s="917"/>
      <c r="E37" s="917"/>
      <c r="F37" s="918"/>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6"/>
      <c r="B38" s="917"/>
      <c r="C38" s="917"/>
      <c r="D38" s="917"/>
      <c r="E38" s="917"/>
      <c r="F38" s="918"/>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6"/>
      <c r="B39" s="917"/>
      <c r="C39" s="917"/>
      <c r="D39" s="917"/>
      <c r="E39" s="917"/>
      <c r="F39" s="918"/>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6"/>
      <c r="B42" s="917"/>
      <c r="C42" s="917"/>
      <c r="D42" s="917"/>
      <c r="E42" s="917"/>
      <c r="F42" s="918"/>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6"/>
      <c r="B45" s="917"/>
      <c r="C45" s="917"/>
      <c r="D45" s="917"/>
      <c r="E45" s="917"/>
      <c r="F45" s="918"/>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6"/>
      <c r="B46" s="917"/>
      <c r="C46" s="917"/>
      <c r="D46" s="917"/>
      <c r="E46" s="917"/>
      <c r="F46" s="918"/>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6"/>
      <c r="B47" s="917"/>
      <c r="C47" s="917"/>
      <c r="D47" s="917"/>
      <c r="E47" s="917"/>
      <c r="F47" s="918"/>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6"/>
      <c r="B48" s="917"/>
      <c r="C48" s="917"/>
      <c r="D48" s="917"/>
      <c r="E48" s="917"/>
      <c r="F48" s="918"/>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6"/>
      <c r="B49" s="917"/>
      <c r="C49" s="917"/>
      <c r="D49" s="917"/>
      <c r="E49" s="917"/>
      <c r="F49" s="918"/>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6"/>
      <c r="B50" s="917"/>
      <c r="C50" s="917"/>
      <c r="D50" s="917"/>
      <c r="E50" s="917"/>
      <c r="F50" s="918"/>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6"/>
      <c r="B51" s="917"/>
      <c r="C51" s="917"/>
      <c r="D51" s="917"/>
      <c r="E51" s="917"/>
      <c r="F51" s="918"/>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6"/>
      <c r="B52" s="917"/>
      <c r="C52" s="917"/>
      <c r="D52" s="917"/>
      <c r="E52" s="917"/>
      <c r="F52" s="918"/>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6"/>
      <c r="B56" s="917"/>
      <c r="C56" s="917"/>
      <c r="D56" s="917"/>
      <c r="E56" s="917"/>
      <c r="F56" s="918"/>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6"/>
      <c r="B59" s="917"/>
      <c r="C59" s="917"/>
      <c r="D59" s="917"/>
      <c r="E59" s="917"/>
      <c r="F59" s="918"/>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6"/>
      <c r="B60" s="917"/>
      <c r="C60" s="917"/>
      <c r="D60" s="917"/>
      <c r="E60" s="917"/>
      <c r="F60" s="918"/>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6"/>
      <c r="B61" s="917"/>
      <c r="C61" s="917"/>
      <c r="D61" s="917"/>
      <c r="E61" s="917"/>
      <c r="F61" s="918"/>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6"/>
      <c r="B62" s="917"/>
      <c r="C62" s="917"/>
      <c r="D62" s="917"/>
      <c r="E62" s="917"/>
      <c r="F62" s="918"/>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6"/>
      <c r="B63" s="917"/>
      <c r="C63" s="917"/>
      <c r="D63" s="917"/>
      <c r="E63" s="917"/>
      <c r="F63" s="918"/>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6"/>
      <c r="B64" s="917"/>
      <c r="C64" s="917"/>
      <c r="D64" s="917"/>
      <c r="E64" s="917"/>
      <c r="F64" s="918"/>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6"/>
      <c r="B65" s="917"/>
      <c r="C65" s="917"/>
      <c r="D65" s="917"/>
      <c r="E65" s="917"/>
      <c r="F65" s="918"/>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6"/>
      <c r="B66" s="917"/>
      <c r="C66" s="917"/>
      <c r="D66" s="917"/>
      <c r="E66" s="917"/>
      <c r="F66" s="918"/>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6"/>
      <c r="B69" s="917"/>
      <c r="C69" s="917"/>
      <c r="D69" s="917"/>
      <c r="E69" s="917"/>
      <c r="F69" s="918"/>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6"/>
      <c r="B72" s="917"/>
      <c r="C72" s="917"/>
      <c r="D72" s="917"/>
      <c r="E72" s="917"/>
      <c r="F72" s="918"/>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6"/>
      <c r="B73" s="917"/>
      <c r="C73" s="917"/>
      <c r="D73" s="917"/>
      <c r="E73" s="917"/>
      <c r="F73" s="918"/>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6"/>
      <c r="B74" s="917"/>
      <c r="C74" s="917"/>
      <c r="D74" s="917"/>
      <c r="E74" s="917"/>
      <c r="F74" s="918"/>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6"/>
      <c r="B75" s="917"/>
      <c r="C75" s="917"/>
      <c r="D75" s="917"/>
      <c r="E75" s="917"/>
      <c r="F75" s="918"/>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6"/>
      <c r="B76" s="917"/>
      <c r="C76" s="917"/>
      <c r="D76" s="917"/>
      <c r="E76" s="917"/>
      <c r="F76" s="918"/>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6"/>
      <c r="B77" s="917"/>
      <c r="C77" s="917"/>
      <c r="D77" s="917"/>
      <c r="E77" s="917"/>
      <c r="F77" s="918"/>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6"/>
      <c r="B78" s="917"/>
      <c r="C78" s="917"/>
      <c r="D78" s="917"/>
      <c r="E78" s="917"/>
      <c r="F78" s="918"/>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6"/>
      <c r="B79" s="917"/>
      <c r="C79" s="917"/>
      <c r="D79" s="917"/>
      <c r="E79" s="917"/>
      <c r="F79" s="918"/>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6"/>
      <c r="B82" s="917"/>
      <c r="C82" s="917"/>
      <c r="D82" s="917"/>
      <c r="E82" s="917"/>
      <c r="F82" s="918"/>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6"/>
      <c r="B85" s="917"/>
      <c r="C85" s="917"/>
      <c r="D85" s="917"/>
      <c r="E85" s="917"/>
      <c r="F85" s="918"/>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6"/>
      <c r="B86" s="917"/>
      <c r="C86" s="917"/>
      <c r="D86" s="917"/>
      <c r="E86" s="917"/>
      <c r="F86" s="918"/>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6"/>
      <c r="B87" s="917"/>
      <c r="C87" s="917"/>
      <c r="D87" s="917"/>
      <c r="E87" s="917"/>
      <c r="F87" s="918"/>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6"/>
      <c r="B88" s="917"/>
      <c r="C88" s="917"/>
      <c r="D88" s="917"/>
      <c r="E88" s="917"/>
      <c r="F88" s="918"/>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6"/>
      <c r="B89" s="917"/>
      <c r="C89" s="917"/>
      <c r="D89" s="917"/>
      <c r="E89" s="917"/>
      <c r="F89" s="918"/>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6"/>
      <c r="B90" s="917"/>
      <c r="C90" s="917"/>
      <c r="D90" s="917"/>
      <c r="E90" s="917"/>
      <c r="F90" s="918"/>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6"/>
      <c r="B91" s="917"/>
      <c r="C91" s="917"/>
      <c r="D91" s="917"/>
      <c r="E91" s="917"/>
      <c r="F91" s="918"/>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6"/>
      <c r="B92" s="917"/>
      <c r="C92" s="917"/>
      <c r="D92" s="917"/>
      <c r="E92" s="917"/>
      <c r="F92" s="918"/>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6"/>
      <c r="B95" s="917"/>
      <c r="C95" s="917"/>
      <c r="D95" s="917"/>
      <c r="E95" s="917"/>
      <c r="F95" s="918"/>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6"/>
      <c r="B98" s="917"/>
      <c r="C98" s="917"/>
      <c r="D98" s="917"/>
      <c r="E98" s="917"/>
      <c r="F98" s="918"/>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6"/>
      <c r="B99" s="917"/>
      <c r="C99" s="917"/>
      <c r="D99" s="917"/>
      <c r="E99" s="917"/>
      <c r="F99" s="918"/>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6"/>
      <c r="B100" s="917"/>
      <c r="C100" s="917"/>
      <c r="D100" s="917"/>
      <c r="E100" s="917"/>
      <c r="F100" s="918"/>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6"/>
      <c r="B101" s="917"/>
      <c r="C101" s="917"/>
      <c r="D101" s="917"/>
      <c r="E101" s="917"/>
      <c r="F101" s="918"/>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6"/>
      <c r="B102" s="917"/>
      <c r="C102" s="917"/>
      <c r="D102" s="917"/>
      <c r="E102" s="917"/>
      <c r="F102" s="918"/>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6"/>
      <c r="B103" s="917"/>
      <c r="C103" s="917"/>
      <c r="D103" s="917"/>
      <c r="E103" s="917"/>
      <c r="F103" s="918"/>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6"/>
      <c r="B104" s="917"/>
      <c r="C104" s="917"/>
      <c r="D104" s="917"/>
      <c r="E104" s="917"/>
      <c r="F104" s="918"/>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6"/>
      <c r="B105" s="917"/>
      <c r="C105" s="917"/>
      <c r="D105" s="917"/>
      <c r="E105" s="917"/>
      <c r="F105" s="918"/>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6"/>
      <c r="B109" s="917"/>
      <c r="C109" s="917"/>
      <c r="D109" s="917"/>
      <c r="E109" s="917"/>
      <c r="F109" s="918"/>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6"/>
      <c r="B112" s="917"/>
      <c r="C112" s="917"/>
      <c r="D112" s="917"/>
      <c r="E112" s="917"/>
      <c r="F112" s="918"/>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6"/>
      <c r="B113" s="917"/>
      <c r="C113" s="917"/>
      <c r="D113" s="917"/>
      <c r="E113" s="917"/>
      <c r="F113" s="918"/>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6"/>
      <c r="B114" s="917"/>
      <c r="C114" s="917"/>
      <c r="D114" s="917"/>
      <c r="E114" s="917"/>
      <c r="F114" s="918"/>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6"/>
      <c r="B115" s="917"/>
      <c r="C115" s="917"/>
      <c r="D115" s="917"/>
      <c r="E115" s="917"/>
      <c r="F115" s="918"/>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6"/>
      <c r="B116" s="917"/>
      <c r="C116" s="917"/>
      <c r="D116" s="917"/>
      <c r="E116" s="917"/>
      <c r="F116" s="918"/>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6"/>
      <c r="B117" s="917"/>
      <c r="C117" s="917"/>
      <c r="D117" s="917"/>
      <c r="E117" s="917"/>
      <c r="F117" s="918"/>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6"/>
      <c r="B118" s="917"/>
      <c r="C118" s="917"/>
      <c r="D118" s="917"/>
      <c r="E118" s="917"/>
      <c r="F118" s="918"/>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6"/>
      <c r="B119" s="917"/>
      <c r="C119" s="917"/>
      <c r="D119" s="917"/>
      <c r="E119" s="917"/>
      <c r="F119" s="918"/>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6"/>
      <c r="B122" s="917"/>
      <c r="C122" s="917"/>
      <c r="D122" s="917"/>
      <c r="E122" s="917"/>
      <c r="F122" s="918"/>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6"/>
      <c r="B125" s="917"/>
      <c r="C125" s="917"/>
      <c r="D125" s="917"/>
      <c r="E125" s="917"/>
      <c r="F125" s="918"/>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6"/>
      <c r="B126" s="917"/>
      <c r="C126" s="917"/>
      <c r="D126" s="917"/>
      <c r="E126" s="917"/>
      <c r="F126" s="918"/>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6"/>
      <c r="B127" s="917"/>
      <c r="C127" s="917"/>
      <c r="D127" s="917"/>
      <c r="E127" s="917"/>
      <c r="F127" s="918"/>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6"/>
      <c r="B128" s="917"/>
      <c r="C128" s="917"/>
      <c r="D128" s="917"/>
      <c r="E128" s="917"/>
      <c r="F128" s="918"/>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6"/>
      <c r="B129" s="917"/>
      <c r="C129" s="917"/>
      <c r="D129" s="917"/>
      <c r="E129" s="917"/>
      <c r="F129" s="918"/>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6"/>
      <c r="B130" s="917"/>
      <c r="C130" s="917"/>
      <c r="D130" s="917"/>
      <c r="E130" s="917"/>
      <c r="F130" s="918"/>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6"/>
      <c r="B131" s="917"/>
      <c r="C131" s="917"/>
      <c r="D131" s="917"/>
      <c r="E131" s="917"/>
      <c r="F131" s="918"/>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6"/>
      <c r="B132" s="917"/>
      <c r="C132" s="917"/>
      <c r="D132" s="917"/>
      <c r="E132" s="917"/>
      <c r="F132" s="918"/>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6"/>
      <c r="B135" s="917"/>
      <c r="C135" s="917"/>
      <c r="D135" s="917"/>
      <c r="E135" s="917"/>
      <c r="F135" s="918"/>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6"/>
      <c r="B138" s="917"/>
      <c r="C138" s="917"/>
      <c r="D138" s="917"/>
      <c r="E138" s="917"/>
      <c r="F138" s="918"/>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6"/>
      <c r="B139" s="917"/>
      <c r="C139" s="917"/>
      <c r="D139" s="917"/>
      <c r="E139" s="917"/>
      <c r="F139" s="918"/>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6"/>
      <c r="B140" s="917"/>
      <c r="C140" s="917"/>
      <c r="D140" s="917"/>
      <c r="E140" s="917"/>
      <c r="F140" s="918"/>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6"/>
      <c r="B141" s="917"/>
      <c r="C141" s="917"/>
      <c r="D141" s="917"/>
      <c r="E141" s="917"/>
      <c r="F141" s="918"/>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6"/>
      <c r="B142" s="917"/>
      <c r="C142" s="917"/>
      <c r="D142" s="917"/>
      <c r="E142" s="917"/>
      <c r="F142" s="918"/>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6"/>
      <c r="B143" s="917"/>
      <c r="C143" s="917"/>
      <c r="D143" s="917"/>
      <c r="E143" s="917"/>
      <c r="F143" s="918"/>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6"/>
      <c r="B144" s="917"/>
      <c r="C144" s="917"/>
      <c r="D144" s="917"/>
      <c r="E144" s="917"/>
      <c r="F144" s="918"/>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6"/>
      <c r="B145" s="917"/>
      <c r="C145" s="917"/>
      <c r="D145" s="917"/>
      <c r="E145" s="917"/>
      <c r="F145" s="918"/>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6"/>
      <c r="B148" s="917"/>
      <c r="C148" s="917"/>
      <c r="D148" s="917"/>
      <c r="E148" s="917"/>
      <c r="F148" s="918"/>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6"/>
      <c r="B151" s="917"/>
      <c r="C151" s="917"/>
      <c r="D151" s="917"/>
      <c r="E151" s="917"/>
      <c r="F151" s="918"/>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6"/>
      <c r="B152" s="917"/>
      <c r="C152" s="917"/>
      <c r="D152" s="917"/>
      <c r="E152" s="917"/>
      <c r="F152" s="918"/>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6"/>
      <c r="B153" s="917"/>
      <c r="C153" s="917"/>
      <c r="D153" s="917"/>
      <c r="E153" s="917"/>
      <c r="F153" s="918"/>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6"/>
      <c r="B154" s="917"/>
      <c r="C154" s="917"/>
      <c r="D154" s="917"/>
      <c r="E154" s="917"/>
      <c r="F154" s="918"/>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6"/>
      <c r="B155" s="917"/>
      <c r="C155" s="917"/>
      <c r="D155" s="917"/>
      <c r="E155" s="917"/>
      <c r="F155" s="918"/>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6"/>
      <c r="B156" s="917"/>
      <c r="C156" s="917"/>
      <c r="D156" s="917"/>
      <c r="E156" s="917"/>
      <c r="F156" s="918"/>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6"/>
      <c r="B157" s="917"/>
      <c r="C157" s="917"/>
      <c r="D157" s="917"/>
      <c r="E157" s="917"/>
      <c r="F157" s="918"/>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6"/>
      <c r="B158" s="917"/>
      <c r="C158" s="917"/>
      <c r="D158" s="917"/>
      <c r="E158" s="917"/>
      <c r="F158" s="918"/>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6"/>
      <c r="B162" s="917"/>
      <c r="C162" s="917"/>
      <c r="D162" s="917"/>
      <c r="E162" s="917"/>
      <c r="F162" s="918"/>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6"/>
      <c r="B165" s="917"/>
      <c r="C165" s="917"/>
      <c r="D165" s="917"/>
      <c r="E165" s="917"/>
      <c r="F165" s="918"/>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6"/>
      <c r="B166" s="917"/>
      <c r="C166" s="917"/>
      <c r="D166" s="917"/>
      <c r="E166" s="917"/>
      <c r="F166" s="918"/>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6"/>
      <c r="B167" s="917"/>
      <c r="C167" s="917"/>
      <c r="D167" s="917"/>
      <c r="E167" s="917"/>
      <c r="F167" s="918"/>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6"/>
      <c r="B168" s="917"/>
      <c r="C168" s="917"/>
      <c r="D168" s="917"/>
      <c r="E168" s="917"/>
      <c r="F168" s="918"/>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6"/>
      <c r="B169" s="917"/>
      <c r="C169" s="917"/>
      <c r="D169" s="917"/>
      <c r="E169" s="917"/>
      <c r="F169" s="918"/>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6"/>
      <c r="B170" s="917"/>
      <c r="C170" s="917"/>
      <c r="D170" s="917"/>
      <c r="E170" s="917"/>
      <c r="F170" s="918"/>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6"/>
      <c r="B171" s="917"/>
      <c r="C171" s="917"/>
      <c r="D171" s="917"/>
      <c r="E171" s="917"/>
      <c r="F171" s="918"/>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6"/>
      <c r="B172" s="917"/>
      <c r="C172" s="917"/>
      <c r="D172" s="917"/>
      <c r="E172" s="917"/>
      <c r="F172" s="918"/>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6"/>
      <c r="B175" s="917"/>
      <c r="C175" s="917"/>
      <c r="D175" s="917"/>
      <c r="E175" s="917"/>
      <c r="F175" s="918"/>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6"/>
      <c r="B178" s="917"/>
      <c r="C178" s="917"/>
      <c r="D178" s="917"/>
      <c r="E178" s="917"/>
      <c r="F178" s="918"/>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6"/>
      <c r="B179" s="917"/>
      <c r="C179" s="917"/>
      <c r="D179" s="917"/>
      <c r="E179" s="917"/>
      <c r="F179" s="918"/>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6"/>
      <c r="B180" s="917"/>
      <c r="C180" s="917"/>
      <c r="D180" s="917"/>
      <c r="E180" s="917"/>
      <c r="F180" s="918"/>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6"/>
      <c r="B181" s="917"/>
      <c r="C181" s="917"/>
      <c r="D181" s="917"/>
      <c r="E181" s="917"/>
      <c r="F181" s="918"/>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6"/>
      <c r="B182" s="917"/>
      <c r="C182" s="917"/>
      <c r="D182" s="917"/>
      <c r="E182" s="917"/>
      <c r="F182" s="918"/>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6"/>
      <c r="B183" s="917"/>
      <c r="C183" s="917"/>
      <c r="D183" s="917"/>
      <c r="E183" s="917"/>
      <c r="F183" s="918"/>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6"/>
      <c r="B184" s="917"/>
      <c r="C184" s="917"/>
      <c r="D184" s="917"/>
      <c r="E184" s="917"/>
      <c r="F184" s="918"/>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6"/>
      <c r="B185" s="917"/>
      <c r="C185" s="917"/>
      <c r="D185" s="917"/>
      <c r="E185" s="917"/>
      <c r="F185" s="918"/>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6"/>
      <c r="B188" s="917"/>
      <c r="C188" s="917"/>
      <c r="D188" s="917"/>
      <c r="E188" s="917"/>
      <c r="F188" s="918"/>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6"/>
      <c r="B191" s="917"/>
      <c r="C191" s="917"/>
      <c r="D191" s="917"/>
      <c r="E191" s="917"/>
      <c r="F191" s="918"/>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6"/>
      <c r="B192" s="917"/>
      <c r="C192" s="917"/>
      <c r="D192" s="917"/>
      <c r="E192" s="917"/>
      <c r="F192" s="918"/>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6"/>
      <c r="B193" s="917"/>
      <c r="C193" s="917"/>
      <c r="D193" s="917"/>
      <c r="E193" s="917"/>
      <c r="F193" s="918"/>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6"/>
      <c r="B194" s="917"/>
      <c r="C194" s="917"/>
      <c r="D194" s="917"/>
      <c r="E194" s="917"/>
      <c r="F194" s="918"/>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6"/>
      <c r="B195" s="917"/>
      <c r="C195" s="917"/>
      <c r="D195" s="917"/>
      <c r="E195" s="917"/>
      <c r="F195" s="918"/>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6"/>
      <c r="B196" s="917"/>
      <c r="C196" s="917"/>
      <c r="D196" s="917"/>
      <c r="E196" s="917"/>
      <c r="F196" s="918"/>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6"/>
      <c r="B197" s="917"/>
      <c r="C197" s="917"/>
      <c r="D197" s="917"/>
      <c r="E197" s="917"/>
      <c r="F197" s="918"/>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6"/>
      <c r="B198" s="917"/>
      <c r="C198" s="917"/>
      <c r="D198" s="917"/>
      <c r="E198" s="917"/>
      <c r="F198" s="918"/>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6"/>
      <c r="B201" s="917"/>
      <c r="C201" s="917"/>
      <c r="D201" s="917"/>
      <c r="E201" s="917"/>
      <c r="F201" s="918"/>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6"/>
      <c r="B204" s="917"/>
      <c r="C204" s="917"/>
      <c r="D204" s="917"/>
      <c r="E204" s="917"/>
      <c r="F204" s="918"/>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6"/>
      <c r="B205" s="917"/>
      <c r="C205" s="917"/>
      <c r="D205" s="917"/>
      <c r="E205" s="917"/>
      <c r="F205" s="918"/>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6"/>
      <c r="B206" s="917"/>
      <c r="C206" s="917"/>
      <c r="D206" s="917"/>
      <c r="E206" s="917"/>
      <c r="F206" s="918"/>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6"/>
      <c r="B207" s="917"/>
      <c r="C207" s="917"/>
      <c r="D207" s="917"/>
      <c r="E207" s="917"/>
      <c r="F207" s="918"/>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6"/>
      <c r="B208" s="917"/>
      <c r="C208" s="917"/>
      <c r="D208" s="917"/>
      <c r="E208" s="917"/>
      <c r="F208" s="918"/>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6"/>
      <c r="B209" s="917"/>
      <c r="C209" s="917"/>
      <c r="D209" s="917"/>
      <c r="E209" s="917"/>
      <c r="F209" s="918"/>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6"/>
      <c r="B210" s="917"/>
      <c r="C210" s="917"/>
      <c r="D210" s="917"/>
      <c r="E210" s="917"/>
      <c r="F210" s="918"/>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6"/>
      <c r="B211" s="917"/>
      <c r="C211" s="917"/>
      <c r="D211" s="917"/>
      <c r="E211" s="917"/>
      <c r="F211" s="918"/>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6"/>
      <c r="B215" s="917"/>
      <c r="C215" s="917"/>
      <c r="D215" s="917"/>
      <c r="E215" s="917"/>
      <c r="F215" s="918"/>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6"/>
      <c r="B218" s="917"/>
      <c r="C218" s="917"/>
      <c r="D218" s="917"/>
      <c r="E218" s="917"/>
      <c r="F218" s="918"/>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6"/>
      <c r="B219" s="917"/>
      <c r="C219" s="917"/>
      <c r="D219" s="917"/>
      <c r="E219" s="917"/>
      <c r="F219" s="918"/>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6"/>
      <c r="B220" s="917"/>
      <c r="C220" s="917"/>
      <c r="D220" s="917"/>
      <c r="E220" s="917"/>
      <c r="F220" s="918"/>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6"/>
      <c r="B221" s="917"/>
      <c r="C221" s="917"/>
      <c r="D221" s="917"/>
      <c r="E221" s="917"/>
      <c r="F221" s="918"/>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6"/>
      <c r="B222" s="917"/>
      <c r="C222" s="917"/>
      <c r="D222" s="917"/>
      <c r="E222" s="917"/>
      <c r="F222" s="918"/>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6"/>
      <c r="B223" s="917"/>
      <c r="C223" s="917"/>
      <c r="D223" s="917"/>
      <c r="E223" s="917"/>
      <c r="F223" s="918"/>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6"/>
      <c r="B224" s="917"/>
      <c r="C224" s="917"/>
      <c r="D224" s="917"/>
      <c r="E224" s="917"/>
      <c r="F224" s="918"/>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6"/>
      <c r="B225" s="917"/>
      <c r="C225" s="917"/>
      <c r="D225" s="917"/>
      <c r="E225" s="917"/>
      <c r="F225" s="918"/>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6"/>
      <c r="B228" s="917"/>
      <c r="C228" s="917"/>
      <c r="D228" s="917"/>
      <c r="E228" s="917"/>
      <c r="F228" s="918"/>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6"/>
      <c r="B231" s="917"/>
      <c r="C231" s="917"/>
      <c r="D231" s="917"/>
      <c r="E231" s="917"/>
      <c r="F231" s="918"/>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6"/>
      <c r="B232" s="917"/>
      <c r="C232" s="917"/>
      <c r="D232" s="917"/>
      <c r="E232" s="917"/>
      <c r="F232" s="918"/>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6"/>
      <c r="B233" s="917"/>
      <c r="C233" s="917"/>
      <c r="D233" s="917"/>
      <c r="E233" s="917"/>
      <c r="F233" s="918"/>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6"/>
      <c r="B234" s="917"/>
      <c r="C234" s="917"/>
      <c r="D234" s="917"/>
      <c r="E234" s="917"/>
      <c r="F234" s="918"/>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6"/>
      <c r="B235" s="917"/>
      <c r="C235" s="917"/>
      <c r="D235" s="917"/>
      <c r="E235" s="917"/>
      <c r="F235" s="918"/>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6"/>
      <c r="B236" s="917"/>
      <c r="C236" s="917"/>
      <c r="D236" s="917"/>
      <c r="E236" s="917"/>
      <c r="F236" s="918"/>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6"/>
      <c r="B237" s="917"/>
      <c r="C237" s="917"/>
      <c r="D237" s="917"/>
      <c r="E237" s="917"/>
      <c r="F237" s="918"/>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6"/>
      <c r="B238" s="917"/>
      <c r="C238" s="917"/>
      <c r="D238" s="917"/>
      <c r="E238" s="917"/>
      <c r="F238" s="918"/>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6"/>
      <c r="B241" s="917"/>
      <c r="C241" s="917"/>
      <c r="D241" s="917"/>
      <c r="E241" s="917"/>
      <c r="F241" s="918"/>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6"/>
      <c r="B244" s="917"/>
      <c r="C244" s="917"/>
      <c r="D244" s="917"/>
      <c r="E244" s="917"/>
      <c r="F244" s="918"/>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6"/>
      <c r="B245" s="917"/>
      <c r="C245" s="917"/>
      <c r="D245" s="917"/>
      <c r="E245" s="917"/>
      <c r="F245" s="918"/>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6"/>
      <c r="B246" s="917"/>
      <c r="C246" s="917"/>
      <c r="D246" s="917"/>
      <c r="E246" s="917"/>
      <c r="F246" s="918"/>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6"/>
      <c r="B247" s="917"/>
      <c r="C247" s="917"/>
      <c r="D247" s="917"/>
      <c r="E247" s="917"/>
      <c r="F247" s="918"/>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6"/>
      <c r="B248" s="917"/>
      <c r="C248" s="917"/>
      <c r="D248" s="917"/>
      <c r="E248" s="917"/>
      <c r="F248" s="918"/>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6"/>
      <c r="B249" s="917"/>
      <c r="C249" s="917"/>
      <c r="D249" s="917"/>
      <c r="E249" s="917"/>
      <c r="F249" s="918"/>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6"/>
      <c r="B250" s="917"/>
      <c r="C250" s="917"/>
      <c r="D250" s="917"/>
      <c r="E250" s="917"/>
      <c r="F250" s="918"/>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6"/>
      <c r="B251" s="917"/>
      <c r="C251" s="917"/>
      <c r="D251" s="917"/>
      <c r="E251" s="917"/>
      <c r="F251" s="918"/>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6"/>
      <c r="B254" s="917"/>
      <c r="C254" s="917"/>
      <c r="D254" s="917"/>
      <c r="E254" s="917"/>
      <c r="F254" s="918"/>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6"/>
      <c r="B257" s="917"/>
      <c r="C257" s="917"/>
      <c r="D257" s="917"/>
      <c r="E257" s="917"/>
      <c r="F257" s="918"/>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6"/>
      <c r="B258" s="917"/>
      <c r="C258" s="917"/>
      <c r="D258" s="917"/>
      <c r="E258" s="917"/>
      <c r="F258" s="918"/>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6"/>
      <c r="B259" s="917"/>
      <c r="C259" s="917"/>
      <c r="D259" s="917"/>
      <c r="E259" s="917"/>
      <c r="F259" s="918"/>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6"/>
      <c r="B260" s="917"/>
      <c r="C260" s="917"/>
      <c r="D260" s="917"/>
      <c r="E260" s="917"/>
      <c r="F260" s="918"/>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6"/>
      <c r="B261" s="917"/>
      <c r="C261" s="917"/>
      <c r="D261" s="917"/>
      <c r="E261" s="917"/>
      <c r="F261" s="918"/>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6"/>
      <c r="B262" s="917"/>
      <c r="C262" s="917"/>
      <c r="D262" s="917"/>
      <c r="E262" s="917"/>
      <c r="F262" s="918"/>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6"/>
      <c r="B263" s="917"/>
      <c r="C263" s="917"/>
      <c r="D263" s="917"/>
      <c r="E263" s="917"/>
      <c r="F263" s="918"/>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6"/>
      <c r="B264" s="917"/>
      <c r="C264" s="917"/>
      <c r="D264" s="917"/>
      <c r="E264" s="917"/>
      <c r="F264" s="918"/>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2016-08-18T10:12:18Z</cp:lastPrinted>
  <dcterms:created xsi:type="dcterms:W3CDTF">2012-03-13T00:50:25Z</dcterms:created>
  <dcterms:modified xsi:type="dcterms:W3CDTF">2020-11-13T09:56:26Z</dcterms:modified>
</cp:coreProperties>
</file>