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通安全対策室\"/>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<sst xmlns="http://schemas.openxmlformats.org/spreadsheetml/2006/main" count="2135" uniqueCount="559">
  <si>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</si>
  <si>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</si>
  <si>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</si>
  <si>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</si>
  <si>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</si>
  <si>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</si>
  <si>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</si>
  <si>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</si>
  <si>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</si>
  <si>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</si>
  <si>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</si>
  <si>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</si>
  <si>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</si>
  <si>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</si>
  <si>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</si>
  <si>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</si>
  <si>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</si>
  <si>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</si>
  <si>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</si>
  <si>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</si>
  <si>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</si>
  <si>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</si>
  <si>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</si>
  <si>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</si>
  <si>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</si>
  <si>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</si>
  <si>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</si>
  <si>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</si>
  <si>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</si>
  <si>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</si>
  <si>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</si>
  <si>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</si>
  <si>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</si>
  <si>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</si>
  <si>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</si>
  <si>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</si>
  <si>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</si>
  <si>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</si>
  <si>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</si>
  <si>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</si>
  <si>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</si>
  <si>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</si>
  <si>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</si>
  <si>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</si>
  <si>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</si>
  <si>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</si>
  <si>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</si>
  <si>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</si>
  <si>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</si>
  <si>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</si>
  <si>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</si>
  <si>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</si>
  <si>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</si>
  <si>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</si>
  <si>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</si>
  <si>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</si>
  <si>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</si>
  <si>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</si>
  <si>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</si>
  <si>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</si>
  <si>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</si>
  <si>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</si>
  <si>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</si>
  <si>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</si>
  <si>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</si>
  <si>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</si>
  <si>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</si>
  <si>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</si>
  <si>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</si>
  <si>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</si>
  <si>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</si>
  <si>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</si>
  <si>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</si>
  <si>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</si>
  <si>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</si>
  <si>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</si>
  <si>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</si>
  <si>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</si>
  <si>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</si>
  <si>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</si>
  <si>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</si>
  <si>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</si>
  <si>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</si>
  <si>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</si>
  <si>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</si>
  <si>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</si>
  <si>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</si>
  <si>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</si>
  <si>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</si>
  <si>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</si>
  <si>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</si>
  <si>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</si>
  <si>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</si>
  <si>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</si>
  <si>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</si>
  <si>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</si>
  <si>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</si>
  <si>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</si>
  <si>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</si>
  <si>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</si>
  <si>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</si>
  <si>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</si>
  <si>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</si>
  <si>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</si>
  <si>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</si>
  <si>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</si>
  <si>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</si>
  <si>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</si>
  <si>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</si>
  <si>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</si>
  <si>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</si>
  <si>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</si>
  <si>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</si>
  <si>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</si>
  <si>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</si>
  <si>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</si>
  <si>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</si>
  <si>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</si>
  <si>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</si>
  <si>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</si>
  <si>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</si>
  <si>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</si>
  <si>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</si>
  <si>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</si>
  <si>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</si>
  <si>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</si>
  <si>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</si>
  <si>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</si>
  <si>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</si>
  <si>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</si>
  <si>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</si>
  <si>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</si>
  <si>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</si>
  <si>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</si>
  <si>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</si>
  <si>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</si>
  <si>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</si>
  <si>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</si>
  <si>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</si>
  <si>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</si>
  <si>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</si>
  <si>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</si>
  <si>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</si>
  <si>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</si>
  <si>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</si>
  <si>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</si>
  <si>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</si>
  <si>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</si>
  <si>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</si>
  <si>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</si>
  <si>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</si>
  <si>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</si>
  <si>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</si>
  <si>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</si>
  <si>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</si>
  <si>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</si>
  <si>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</si>
  <si>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</si>
  <si>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</si>
  <si>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</si>
  <si>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</si>
  <si>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</si>
  <si>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</si>
  <si>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</si>
  <si>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</si>
  <si>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</si>
  <si>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</si>
  <si>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</si>
  <si>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</si>
  <si>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</si>
  <si>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</si>
  <si>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</si>
  <si>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</si>
  <si>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</si>
  <si>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</si>
  <si>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</si>
  <si>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</si>
  <si>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</si>
  <si>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</si>
  <si>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</si>
  <si>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</si>
  <si>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</si>
  <si>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</si>
  <si>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</si>
  <si>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</si>
  <si>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</si>
  <si>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</si>
  <si>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</si>
  <si>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</si>
  <si>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</si>
  <si>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</si>
  <si>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</si>
  <si>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</si>
  <si>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</si>
  <si>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</si>
  <si>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</si>
  <si>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</si>
  <si>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</si>
  <si>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</si>
  <si>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</si>
  <si>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</si>
  <si>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</si>
  <si>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</si>
  <si>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</si>
  <si>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</si>
  <si>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</si>
  <si>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</si>
  <si>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</si>
  <si>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</si>
  <si>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</si>
  <si>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</si>
  <si>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</si>
  <si>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</si>
  <si>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</si>
  <si>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</si>
  <si>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</si>
  <si>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</si>
  <si>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</si>
  <si>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</si>
  <si>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</si>
  <si>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</si>
  <si>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</si>
  <si>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</si>
  <si>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</si>
  <si>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</si>
  <si>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</si>
  <si>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</si>
  <si>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</si>
  <si>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</si>
  <si>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</si>
  <si>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</si>
  <si>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</si>
  <si>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</si>
  <si>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</si>
  <si>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</si>
  <si>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</si>
  <si>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</si>
  <si>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</si>
  <si>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</si>
  <si>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</si>
  <si>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</si>
  <si>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</si>
  <si>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</si>
  <si>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</si>
  <si>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</si>
  <si>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</si>
  <si>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</si>
  <si>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</si>
  <si>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</si>
  <si>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</si>
  <si>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</si>
  <si>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</si>
  <si>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</si>
  <si>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</si>
  <si>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</si>
  <si>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</si>
  <si>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</si>
  <si>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</si>
  <si>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</si>
  <si>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</si>
  <si>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</si>
  <si>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</si>
  <si>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</si>
  <si>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</si>
  <si>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</si>
  <si>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</si>
  <si>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</si>
  <si>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</si>
  <si>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</si>
  <si>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</si>
  <si>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</si>
  <si>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</si>
  <si>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</si>
  <si>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</si>
  <si>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</si>
  <si>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</si>
  <si>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</si>
  <si>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</si>
  <si>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</si>
  <si>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</si>
  <si>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</si>
  <si>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</si>
  <si>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</si>
  <si>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</si>
  <si>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</si>
  <si>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</si>
  <si>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</si>
  <si>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</si>
  <si>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</si>
  <si>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</si>
  <si>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</si>
  <si>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</si>
  <si>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</si>
  <si>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</si>
  <si>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</si>
  <si>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</si>
  <si>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</si>
  <si>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</si>
  <si>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</si>
  <si>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</si>
  <si>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</si>
  <si>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</si>
  <si>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</si>
  <si>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</si>
  <si>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</si>
  <si>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</si>
  <si>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</si>
  <si>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</si>
  <si>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</si>
  <si>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</si>
  <si>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</si>
  <si>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</si>
  <si>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</si>
  <si>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</si>
  <si>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</si>
  <si>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</si>
  <si>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</si>
  <si>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</si>
  <si>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</si>
  <si>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</si>
  <si>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</si>
  <si>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</si>
  <si>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</si>
  <si>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</si>
  <si>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</si>
  <si>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</si>
  <si>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</si>
  <si>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</si>
  <si>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</si>
  <si>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</si>
  <si>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</si>
  <si>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</si>
  <si>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</si>
  <si>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</si>
  <si>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</si>
  <si>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</si>
  <si>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</si>
  <si>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</si>
  <si>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</si>
  <si>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</si>
  <si>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</si>
  <si>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</si>
  <si>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</si>
  <si>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</si>
  <si>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</si>
  <si>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</si>
  <si>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</si>
  <si>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</si>
  <si>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</si>
  <si>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</si>
  <si>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</si>
  <si>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</si>
  <si>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</si>
  <si>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</si>
  <si>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</si>
  <si>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</si>
  <si>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</si>
  <si>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</si>
  <si>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</si>
  <si>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</si>
  <si>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</si>
  <si>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</si>
  <si>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</si>
  <si>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</si>
  <si>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</si>
  <si>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</si>
  <si>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</si>
  <si>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</si>
  <si>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</si>
  <si>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</si>
  <si>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</si>
  <si>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</si>
  <si>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</si>
  <si>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</si>
  <si>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</si>
  <si>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</si>
  <si>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</si>
  <si>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</si>
  <si>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</si>
  <si>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</si>
  <si>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</si>
  <si>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</si>
  <si>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</si>
  <si>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</si>
  <si>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</si>
  <si>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</si>
  <si>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</si>
  <si>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</si>
  <si>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</si>
  <si>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</si>
  <si>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</si>
  <si>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</si>
  <si>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</si>
  <si>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</si>
  <si>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</si>
  <si>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</si>
  <si>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</si>
  <si>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</si>
  <si>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</si>
  <si>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</si>
  <si>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</si>
  <si>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</si>
  <si>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</si>
  <si>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</si>
  <si>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</si>
  <si>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</si>
  <si>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</si>
  <si>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</si>
  <si>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</si>
  <si>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</si>
  <si>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</si>
  <si>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</si>
  <si>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</si>
  <si>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</si>
  <si>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</si>
  <si>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</si>
  <si>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</si>
  <si>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</si>
  <si>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</si>
  <si>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</si>
  <si>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</si>
  <si>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</si>
  <si>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</si>
  <si>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</si>
  <si>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</si>
  <si>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</si>
  <si>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</si>
  <si>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</si>
  <si>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</si>
  <si>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</si>
  <si>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</si>
  <si>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</si>
  <si>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</si>
  <si>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</si>
  <si>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</si>
  <si>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</si>
  <si>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</si>
  <si>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</si>
  <si>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</si>
  <si>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</si>
  <si>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</si>
  <si>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</si>
  <si>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</si>
  <si>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</si>
  <si>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</si>
  <si>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</si>
  <si>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</si>
  <si>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</si>
  <si>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</si>
  <si>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</si>
  <si>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</si>
  <si>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</si>
  <si>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</si>
  <si>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</si>
  <si>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</si>
  <si>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</si>
  <si>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</si>
  <si>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</si>
  <si>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</si>
  <si>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</si>
  <si>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</si>
  <si>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</si>
  <si>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</si>
  <si>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</si>
  <si>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</si>
  <si>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</si>
  <si>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</si>
  <si>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</si>
  <si>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</si>
  <si>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</si>
  <si>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</si>
  <si>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</si>
  <si>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</si>
  <si>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</si>
  <si>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</si>
  <si>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</si>
  <si>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</si>
  <si>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</si>
  <si>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</si>
  <si>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</si>
  <si>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</si>
  <si>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総務課交通安全対策室</t>
    <rPh sb="0" eb="3">
      <t>ソウムカ</t>
    </rPh>
    <rPh sb="3" eb="5">
      <t>コウツウ</t>
    </rPh>
    <rPh sb="5" eb="7">
      <t>アンゼン</t>
    </rPh>
    <rPh sb="7" eb="10">
      <t>タイサクシツ</t>
    </rPh>
    <phoneticPr fontId="5"/>
  </si>
  <si>
    <t>○</t>
  </si>
  <si>
    <t>交通安全対策基本法第３条</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</si>
  <si>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</si>
  <si>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</si>
  <si>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</si>
  <si>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</si>
  <si>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</si>
  <si>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</si>
  <si>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調査事項が異なるため。</t>
    <rPh sb="0" eb="2">
      <t>チョウサ</t>
    </rPh>
    <rPh sb="2" eb="4">
      <t>ジコウ</t>
    </rPh>
    <rPh sb="5" eb="6">
      <t>コト</t>
    </rPh>
    <phoneticPr fontId="5"/>
  </si>
  <si>
    <t>年間の24時間交通事故死者数
※初期値: 4,117人（平成27年）</t>
    <rPh sb="0" eb="2">
      <t>ネンカン</t>
    </rPh>
    <rPh sb="5" eb="7">
      <t>ジカン</t>
    </rPh>
    <rPh sb="7" eb="9">
      <t>コウツウ</t>
    </rPh>
    <rPh sb="9" eb="11">
      <t>ジコ</t>
    </rPh>
    <rPh sb="11" eb="14">
      <t>シシャスウ</t>
    </rPh>
    <rPh sb="16" eb="19">
      <t>ショキチ</t>
    </rPh>
    <rPh sb="26" eb="27">
      <t>ニン</t>
    </rPh>
    <rPh sb="28" eb="30">
      <t>ヘイセイ</t>
    </rPh>
    <rPh sb="32" eb="33">
      <t>ネン</t>
    </rPh>
    <phoneticPr fontId="5"/>
  </si>
  <si>
    <t>人</t>
    <rPh sb="0" eb="1">
      <t>ニン</t>
    </rPh>
    <phoneticPr fontId="5"/>
  </si>
  <si>
    <t>-</t>
    <phoneticPr fontId="5"/>
  </si>
  <si>
    <t>年間の交通事故死傷者数
※初期値: 670,140人（平成27年）</t>
    <rPh sb="0" eb="2">
      <t>ネンカン</t>
    </rPh>
    <rPh sb="3" eb="5">
      <t>コウツウ</t>
    </rPh>
    <rPh sb="5" eb="7">
      <t>ジコ</t>
    </rPh>
    <rPh sb="7" eb="11">
      <t>シショウシャスウ</t>
    </rPh>
    <rPh sb="13" eb="16">
      <t>ショキチ</t>
    </rPh>
    <rPh sb="25" eb="26">
      <t>ニン</t>
    </rPh>
    <rPh sb="27" eb="29">
      <t>ヘイセイ</t>
    </rPh>
    <rPh sb="31" eb="32">
      <t>ネン</t>
    </rPh>
    <phoneticPr fontId="5"/>
  </si>
  <si>
    <t>-</t>
    <phoneticPr fontId="5"/>
  </si>
  <si>
    <t>-</t>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</si>
  <si>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</si>
  <si>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交通事故発生件数に対する相談件数の割合
（相談件数／交通事故発生件数×１００）</t>
    <rPh sb="0" eb="2">
      <t>コウツウ</t>
    </rPh>
    <rPh sb="2" eb="4">
      <t>ジコ</t>
    </rPh>
    <rPh sb="4" eb="6">
      <t>ハッセイ</t>
    </rPh>
    <rPh sb="6" eb="8">
      <t>ケンスウ</t>
    </rPh>
    <rPh sb="9" eb="10">
      <t>タイ</t>
    </rPh>
    <rPh sb="12" eb="14">
      <t>ソウダン</t>
    </rPh>
    <rPh sb="14" eb="16">
      <t>ケンスウ</t>
    </rPh>
    <rPh sb="17" eb="19">
      <t>ワリアイ</t>
    </rPh>
    <rPh sb="21" eb="23">
      <t>ソウダン</t>
    </rPh>
    <rPh sb="23" eb="25">
      <t>ケンスウ</t>
    </rPh>
    <rPh sb="26" eb="28">
      <t>コウツウ</t>
    </rPh>
    <rPh sb="28" eb="30">
      <t>ジコ</t>
    </rPh>
    <rPh sb="30" eb="32">
      <t>ハッセイ</t>
    </rPh>
    <rPh sb="32" eb="34">
      <t>ケンスウ</t>
    </rPh>
    <phoneticPr fontId="5"/>
  </si>
  <si>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5"/>
  </si>
  <si>
    <t>件</t>
    <rPh sb="0" eb="1">
      <t>ケン</t>
    </rPh>
    <phoneticPr fontId="5"/>
  </si>
  <si>
    <t>実務必携発刊、研修等開催回数</t>
    <rPh sb="0" eb="2">
      <t>ジツム</t>
    </rPh>
    <rPh sb="2" eb="4">
      <t>ヒッケイ</t>
    </rPh>
    <rPh sb="4" eb="6">
      <t>ハッカン</t>
    </rPh>
    <rPh sb="7" eb="10">
      <t>ケンシュウトウ</t>
    </rPh>
    <rPh sb="10" eb="12">
      <t>カイサイ</t>
    </rPh>
    <rPh sb="12" eb="14">
      <t>カイスウ</t>
    </rPh>
    <phoneticPr fontId="5"/>
  </si>
  <si>
    <t>回</t>
    <rPh sb="0" eb="1">
      <t>カイ</t>
    </rPh>
    <phoneticPr fontId="5"/>
  </si>
  <si>
    <t>調査執行額（X）／調査件数（Y）　　　　　　　　　　　　　　</t>
    <rPh sb="0" eb="2">
      <t>チョウサ</t>
    </rPh>
    <rPh sb="2" eb="4">
      <t>シッコウ</t>
    </rPh>
    <rPh sb="4" eb="5">
      <t>ガク</t>
    </rPh>
    <rPh sb="9" eb="11">
      <t>チョウサ</t>
    </rPh>
    <rPh sb="11" eb="13">
      <t>ケンスウ</t>
    </rPh>
    <phoneticPr fontId="5"/>
  </si>
  <si>
    <t>百万円</t>
    <rPh sb="0" eb="2">
      <t>ヒャクマン</t>
    </rPh>
    <rPh sb="2" eb="3">
      <t>エン</t>
    </rPh>
    <phoneticPr fontId="5"/>
  </si>
  <si>
    <t>　X/Y</t>
    <phoneticPr fontId="5"/>
  </si>
  <si>
    <t>5/1</t>
    <phoneticPr fontId="5"/>
  </si>
  <si>
    <t>2/1</t>
    <phoneticPr fontId="5"/>
  </si>
  <si>
    <t>人材育成（実務必携発刊、研修等）経費（X）／回数（Y）　</t>
    <rPh sb="0" eb="2">
      <t>ジンザイ</t>
    </rPh>
    <rPh sb="2" eb="4">
      <t>イクセイ</t>
    </rPh>
    <rPh sb="5" eb="7">
      <t>ジツム</t>
    </rPh>
    <rPh sb="7" eb="9">
      <t>ヒッケイ</t>
    </rPh>
    <rPh sb="9" eb="11">
      <t>ハッカン</t>
    </rPh>
    <rPh sb="12" eb="15">
      <t>ケンシュウトウ</t>
    </rPh>
    <rPh sb="16" eb="18">
      <t>ケイヒ</t>
    </rPh>
    <rPh sb="22" eb="24">
      <t>カイスウ</t>
    </rPh>
    <phoneticPr fontId="5"/>
  </si>
  <si>
    <t>12/4</t>
    <phoneticPr fontId="5"/>
  </si>
  <si>
    <t>12/4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</si>
  <si>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</si>
  <si>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</si>
  <si>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</si>
  <si>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人</t>
    <rPh sb="0" eb="1">
      <t>ニン</t>
    </rPh>
    <phoneticPr fontId="5"/>
  </si>
  <si>
    <t>事業用自動車による人身事故件数（年）</t>
    <rPh sb="0" eb="3">
      <t>ジギョウヨウ</t>
    </rPh>
    <rPh sb="3" eb="6">
      <t>ジドウシャ</t>
    </rPh>
    <rPh sb="9" eb="11">
      <t>ジンシン</t>
    </rPh>
    <rPh sb="11" eb="13">
      <t>ジコ</t>
    </rPh>
    <rPh sb="13" eb="15">
      <t>ケンスウ</t>
    </rPh>
    <rPh sb="16" eb="17">
      <t>ネン</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</si>
  <si>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5"/>
  </si>
  <si>
    <t>新28-0016</t>
    <rPh sb="0" eb="1">
      <t>シン</t>
    </rPh>
    <phoneticPr fontId="5"/>
  </si>
  <si>
    <t>0147</t>
    <phoneticPr fontId="5"/>
  </si>
  <si>
    <t>政府全体として、交通事故削減に向けて目標が掲げられており、当該目標の達成するための対策を講じていく必要がある。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</si>
  <si>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政府全体として、交通事故削減に向けて目標が掲げられており、当該目標の達成するための対策を講じていく必要がある。</t>
    <phoneticPr fontId="5"/>
  </si>
  <si>
    <t>支出先の選定については、一般競争入札を活用するとともに、より多くの事業者が入札に参加できるよう競争参加資格を拡大し、競争性の確保とコストの削減に努めている。</t>
    <rPh sb="0" eb="2">
      <t>シシュツ</t>
    </rPh>
    <rPh sb="2" eb="3">
      <t>サキ</t>
    </rPh>
    <rPh sb="4" eb="6">
      <t>センテイ</t>
    </rPh>
    <rPh sb="12" eb="14">
      <t>イッパン</t>
    </rPh>
    <rPh sb="14" eb="16">
      <t>キョウソウ</t>
    </rPh>
    <rPh sb="16" eb="18">
      <t>ニュウサツ</t>
    </rPh>
    <rPh sb="19" eb="21">
      <t>カツヨウ</t>
    </rPh>
    <rPh sb="58" eb="61">
      <t>キョウソウセイ</t>
    </rPh>
    <rPh sb="62" eb="64">
      <t>カクホ</t>
    </rPh>
    <rPh sb="69" eb="71">
      <t>サクゲン</t>
    </rPh>
    <rPh sb="72" eb="73">
      <t>ツト</t>
    </rPh>
    <phoneticPr fontId="5"/>
  </si>
  <si>
    <t>‐</t>
  </si>
  <si>
    <t>事業の実施に当たっては、相談員や関係者のニーズを把握した上で、必要最低限の調査項目や専門家による講義、事例研究等カリキュラムを決定するなど、必要なものに限定している。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2">
      <t>ヒツヨウ</t>
    </rPh>
    <rPh sb="76" eb="78">
      <t>ゲンテイ</t>
    </rPh>
    <phoneticPr fontId="5"/>
  </si>
  <si>
    <t>事業の実施に当たっては、相談員や関係者のニーズを把握した上で、必要最低限の調査項目や専門家による講義、事例研究等カリキュラムを決定するなど、必要なものに限定している。</t>
    <rPh sb="70" eb="72">
      <t>ヒツヨウ</t>
    </rPh>
    <rPh sb="76" eb="78">
      <t>ゲンテイ</t>
    </rPh>
    <phoneticPr fontId="5"/>
  </si>
  <si>
    <t>研修会場は、国土交通省内の会議室や公共施設を利用する等コストの削減に努めている。</t>
    <rPh sb="0" eb="2">
      <t>ケンシュウ</t>
    </rPh>
    <rPh sb="2" eb="4">
      <t>カイジョウ</t>
    </rPh>
    <rPh sb="10" eb="11">
      <t>ショウ</t>
    </rPh>
    <rPh sb="11" eb="12">
      <t>ナイ</t>
    </rPh>
    <rPh sb="13" eb="15">
      <t>カイギ</t>
    </rPh>
    <rPh sb="15" eb="16">
      <t>シツ</t>
    </rPh>
    <rPh sb="17" eb="19">
      <t>コウキョウ</t>
    </rPh>
    <rPh sb="19" eb="21">
      <t>シセツ</t>
    </rPh>
    <rPh sb="22" eb="24">
      <t>リヨウ</t>
    </rPh>
    <rPh sb="26" eb="27">
      <t>トウ</t>
    </rPh>
    <rPh sb="31" eb="33">
      <t>サクゲン</t>
    </rPh>
    <rPh sb="34" eb="35">
      <t>ツト</t>
    </rPh>
    <phoneticPr fontId="5"/>
  </si>
  <si>
    <t>成果実績は成果目標に見合ったものとなっている。</t>
    <rPh sb="0" eb="2">
      <t>セイカ</t>
    </rPh>
    <rPh sb="2" eb="4">
      <t>ジッセキ</t>
    </rPh>
    <rPh sb="5" eb="7">
      <t>セイカ</t>
    </rPh>
    <rPh sb="7" eb="9">
      <t>モクヒョウ</t>
    </rPh>
    <rPh sb="10" eb="12">
      <t>ミア</t>
    </rPh>
    <phoneticPr fontId="5"/>
  </si>
  <si>
    <t>事業の実施に当たっては、相談員や関係者のニーズを把握した上で、必要最低限の調査項目や専門家による講義、事例研究等カリキュラムを決定するなど、効果的・効率的に実施している。</t>
    <rPh sb="70" eb="73">
      <t>コウカテキ</t>
    </rPh>
    <rPh sb="74" eb="77">
      <t>コウリツテキ</t>
    </rPh>
    <rPh sb="78" eb="80">
      <t>ジッシ</t>
    </rPh>
    <phoneticPr fontId="5"/>
  </si>
  <si>
    <t>当初の見込みどおりに着実に全ての活動を実施している。</t>
    <rPh sb="0" eb="2">
      <t>トウショ</t>
    </rPh>
    <rPh sb="3" eb="5">
      <t>ミコ</t>
    </rPh>
    <rPh sb="10" eb="12">
      <t>チャクジツ</t>
    </rPh>
    <rPh sb="13" eb="14">
      <t>スベ</t>
    </rPh>
    <rPh sb="16" eb="18">
      <t>カツドウ</t>
    </rPh>
    <rPh sb="19" eb="21">
      <t>ジッシ</t>
    </rPh>
    <phoneticPr fontId="5"/>
  </si>
  <si>
    <t>調査結果や実務必携を地方自治体等に提供することにより、交通安全対策の推進や交通事故被害者等の福祉の向上に寄与している。</t>
    <rPh sb="0" eb="2">
      <t>チョウサ</t>
    </rPh>
    <rPh sb="2" eb="4">
      <t>ケッカ</t>
    </rPh>
    <rPh sb="5" eb="7">
      <t>ジツム</t>
    </rPh>
    <rPh sb="7" eb="9">
      <t>ヒッケイ</t>
    </rPh>
    <rPh sb="10" eb="12">
      <t>チホウ</t>
    </rPh>
    <rPh sb="12" eb="15">
      <t>ジチタイ</t>
    </rPh>
    <rPh sb="15" eb="16">
      <t>トウ</t>
    </rPh>
    <rPh sb="17" eb="19">
      <t>テイキョウ</t>
    </rPh>
    <rPh sb="27" eb="29">
      <t>コウツウ</t>
    </rPh>
    <rPh sb="29" eb="31">
      <t>アンゼン</t>
    </rPh>
    <rPh sb="31" eb="33">
      <t>タイサク</t>
    </rPh>
    <rPh sb="34" eb="36">
      <t>スイシン</t>
    </rPh>
    <rPh sb="37" eb="39">
      <t>コウツウ</t>
    </rPh>
    <rPh sb="39" eb="41">
      <t>ジコ</t>
    </rPh>
    <rPh sb="41" eb="44">
      <t>ヒガイシャ</t>
    </rPh>
    <rPh sb="44" eb="45">
      <t>トウ</t>
    </rPh>
    <rPh sb="46" eb="48">
      <t>フクシ</t>
    </rPh>
    <rPh sb="49" eb="51">
      <t>コウジョウ</t>
    </rPh>
    <rPh sb="52" eb="54">
      <t>キヨ</t>
    </rPh>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</si>
  <si>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rPh sb="1" eb="3">
      <t>ジギョウ</t>
    </rPh>
    <rPh sb="4" eb="6">
      <t>ジッシ</t>
    </rPh>
    <rPh sb="7" eb="8">
      <t>ア</t>
    </rPh>
    <rPh sb="13" eb="16">
      <t>ソウダンイン</t>
    </rPh>
    <rPh sb="17" eb="20">
      <t>カンケイシャ</t>
    </rPh>
    <rPh sb="25" eb="27">
      <t>ハアク</t>
    </rPh>
    <rPh sb="29" eb="30">
      <t>ウエ</t>
    </rPh>
    <rPh sb="32" eb="34">
      <t>ヒツヨウ</t>
    </rPh>
    <rPh sb="34" eb="37">
      <t>サイテイゲン</t>
    </rPh>
    <rPh sb="38" eb="40">
      <t>チョウサ</t>
    </rPh>
    <rPh sb="40" eb="42">
      <t>コウモク</t>
    </rPh>
    <rPh sb="43" eb="45">
      <t>センモン</t>
    </rPh>
    <rPh sb="45" eb="46">
      <t>イエ</t>
    </rPh>
    <rPh sb="49" eb="51">
      <t>コウギ</t>
    </rPh>
    <rPh sb="52" eb="54">
      <t>ジレイ</t>
    </rPh>
    <rPh sb="54" eb="56">
      <t>ケンキュウ</t>
    </rPh>
    <rPh sb="56" eb="57">
      <t>トウ</t>
    </rPh>
    <rPh sb="64" eb="66">
      <t>ケッテイ</t>
    </rPh>
    <rPh sb="71" eb="72">
      <t>カギ</t>
    </rPh>
    <rPh sb="75" eb="77">
      <t>ヨサン</t>
    </rPh>
    <rPh sb="78" eb="79">
      <t>ナカ</t>
    </rPh>
    <rPh sb="80" eb="83">
      <t>コウカテキ</t>
    </rPh>
    <rPh sb="84" eb="87">
      <t>コウリツテキ</t>
    </rPh>
    <rPh sb="88" eb="90">
      <t>ジッシ</t>
    </rPh>
    <rPh sb="91" eb="92">
      <t>ツト</t>
    </rPh>
    <phoneticPr fontId="5"/>
  </si>
  <si>
    <t>・引き続き、効果的、効率的な事業の実施に努めるとともに、支出先の選定にあたっては、競争性の確保とコストの削減に努める。</t>
    <rPh sb="1" eb="2">
      <t>ヒ</t>
    </rPh>
    <rPh sb="3" eb="4">
      <t>ツヅ</t>
    </rPh>
    <rPh sb="6" eb="9">
      <t>コウカテキ</t>
    </rPh>
    <rPh sb="10" eb="13">
      <t>コウリツテキ</t>
    </rPh>
    <rPh sb="14" eb="16">
      <t>ジギョウ</t>
    </rPh>
    <rPh sb="17" eb="19">
      <t>ジッシ</t>
    </rPh>
    <rPh sb="20" eb="21">
      <t>ツト</t>
    </rPh>
    <rPh sb="28" eb="30">
      <t>シシュツ</t>
    </rPh>
    <rPh sb="30" eb="31">
      <t>サキ</t>
    </rPh>
    <rPh sb="32" eb="34">
      <t>センテイ</t>
    </rPh>
    <rPh sb="41" eb="44">
      <t>キョウソウセイ</t>
    </rPh>
    <rPh sb="45" eb="47">
      <t>カクホ</t>
    </rPh>
    <rPh sb="52" eb="54">
      <t>サクゲン</t>
    </rPh>
    <rPh sb="55" eb="56">
      <t>ツト</t>
    </rPh>
    <phoneticPr fontId="5"/>
  </si>
  <si>
    <t>A.株式会社イズミックス</t>
    <rPh sb="2" eb="6">
      <t>カブシキガイシャ</t>
    </rPh>
    <phoneticPr fontId="5"/>
  </si>
  <si>
    <t>B.株式会社都市交流プランニング</t>
    <rPh sb="2" eb="6">
      <t>カブシキガイシャ</t>
    </rPh>
    <rPh sb="6" eb="8">
      <t>トシ</t>
    </rPh>
    <rPh sb="8" eb="10">
      <t>コウリュウ</t>
    </rPh>
    <phoneticPr fontId="5"/>
  </si>
  <si>
    <t>雑役務費</t>
    <rPh sb="0" eb="1">
      <t>ザツ</t>
    </rPh>
    <rPh sb="1" eb="3">
      <t>エキム</t>
    </rPh>
    <rPh sb="3" eb="4">
      <t>ヒ</t>
    </rPh>
    <phoneticPr fontId="5"/>
  </si>
  <si>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5"/>
  </si>
  <si>
    <t>雑役務費</t>
    <rPh sb="0" eb="1">
      <t>ザツ</t>
    </rPh>
    <rPh sb="1" eb="3">
      <t>エキム</t>
    </rPh>
    <rPh sb="3" eb="4">
      <t>ヒ</t>
    </rPh>
    <phoneticPr fontId="5"/>
  </si>
  <si>
    <t>必要データの収集、整理及び、報告書作成等</t>
    <rPh sb="0" eb="2">
      <t>ヒツヨウ</t>
    </rPh>
    <rPh sb="6" eb="8">
      <t>シュウシュウ</t>
    </rPh>
    <rPh sb="9" eb="11">
      <t>セイリ</t>
    </rPh>
    <rPh sb="11" eb="12">
      <t>オヨ</t>
    </rPh>
    <rPh sb="14" eb="17">
      <t>ホウコクショ</t>
    </rPh>
    <rPh sb="17" eb="19">
      <t>サクセイ</t>
    </rPh>
    <rPh sb="19" eb="20">
      <t>トウ</t>
    </rPh>
    <phoneticPr fontId="5"/>
  </si>
  <si>
    <t>株式会社都市交流プランニング</t>
    <rPh sb="0" eb="4">
      <t>カブシキガイシャ</t>
    </rPh>
    <rPh sb="4" eb="6">
      <t>トシ</t>
    </rPh>
    <rPh sb="6" eb="8">
      <t>コウリュウ</t>
    </rPh>
    <phoneticPr fontId="5"/>
  </si>
  <si>
    <t>放置自転車等に関するデータ整理等</t>
    <rPh sb="0" eb="2">
      <t>ホウチ</t>
    </rPh>
    <rPh sb="2" eb="5">
      <t>ジテンシャ</t>
    </rPh>
    <rPh sb="5" eb="6">
      <t>トウ</t>
    </rPh>
    <rPh sb="7" eb="8">
      <t>カン</t>
    </rPh>
    <rPh sb="13" eb="15">
      <t>セイリ</t>
    </rPh>
    <rPh sb="15" eb="16">
      <t>トウ</t>
    </rPh>
    <phoneticPr fontId="5"/>
  </si>
  <si>
    <t>-</t>
    <phoneticPr fontId="5"/>
  </si>
  <si>
    <t>株式会社イズミックス</t>
    <rPh sb="0" eb="4">
      <t>カブシキガイシャ</t>
    </rPh>
    <phoneticPr fontId="5"/>
  </si>
  <si>
    <t>交通事故相談員育成のための実務必携発刊、研修の運営支援</t>
    <rPh sb="0" eb="2">
      <t>コウツウ</t>
    </rPh>
    <rPh sb="2" eb="4">
      <t>ジコ</t>
    </rPh>
    <rPh sb="4" eb="7">
      <t>ソウダンイン</t>
    </rPh>
    <rPh sb="7" eb="9">
      <t>イクセイ</t>
    </rPh>
    <rPh sb="13" eb="15">
      <t>ジツム</t>
    </rPh>
    <rPh sb="15" eb="17">
      <t>ヒッケイ</t>
    </rPh>
    <rPh sb="17" eb="19">
      <t>ハッカン</t>
    </rPh>
    <rPh sb="20" eb="22">
      <t>ケンシュウ</t>
    </rPh>
    <rPh sb="23" eb="25">
      <t>ウンエイ</t>
    </rPh>
    <rPh sb="25" eb="27">
      <t>シエン</t>
    </rPh>
    <phoneticPr fontId="5"/>
  </si>
  <si>
    <t>1/1</t>
    <phoneticPr fontId="5"/>
  </si>
  <si>
    <t>2/1</t>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</si>
  <si>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コウ</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72" eb="76">
      <t>トドウフケン</t>
    </rPh>
    <rPh sb="77" eb="79">
      <t>セイレイ</t>
    </rPh>
    <rPh sb="79" eb="81">
      <t>シテイ</t>
    </rPh>
    <rPh sb="81" eb="83">
      <t>トシ</t>
    </rPh>
    <rPh sb="84" eb="86">
      <t>セッチ</t>
    </rPh>
    <rPh sb="91" eb="93">
      <t>コウツウ</t>
    </rPh>
    <rPh sb="93" eb="95">
      <t>ジコ</t>
    </rPh>
    <rPh sb="95" eb="98">
      <t>ソウダンジョ</t>
    </rPh>
    <rPh sb="99" eb="102">
      <t>ソウダンイン</t>
    </rPh>
    <rPh sb="103" eb="105">
      <t>フクザツ</t>
    </rPh>
    <rPh sb="106" eb="108">
      <t>タヨウ</t>
    </rPh>
    <rPh sb="110" eb="113">
      <t>センモンカ</t>
    </rPh>
    <rPh sb="115" eb="117">
      <t>コウツウ</t>
    </rPh>
    <rPh sb="117" eb="119">
      <t>ジコ</t>
    </rPh>
    <rPh sb="119" eb="121">
      <t>ソウダン</t>
    </rPh>
    <rPh sb="121" eb="123">
      <t>ナイヨウ</t>
    </rPh>
    <rPh sb="124" eb="126">
      <t>タイショ</t>
    </rPh>
    <rPh sb="132" eb="134">
      <t>コウツウ</t>
    </rPh>
    <rPh sb="134" eb="136">
      <t>ジコ</t>
    </rPh>
    <rPh sb="136" eb="138">
      <t>ソウダン</t>
    </rPh>
    <rPh sb="139" eb="141">
      <t>ジツム</t>
    </rPh>
    <rPh sb="141" eb="143">
      <t>ヒッケイ</t>
    </rPh>
    <rPh sb="144" eb="146">
      <t>ハッカン</t>
    </rPh>
    <rPh sb="148" eb="151">
      <t>ソウダンイン</t>
    </rPh>
    <rPh sb="151" eb="153">
      <t>ケンシュウ</t>
    </rPh>
    <rPh sb="154" eb="156">
      <t>カイサイ</t>
    </rPh>
    <rPh sb="156" eb="157">
      <t>トウ</t>
    </rPh>
    <rPh sb="158" eb="159">
      <t>ツウ</t>
    </rPh>
    <rPh sb="161" eb="163">
      <t>トウガイ</t>
    </rPh>
    <rPh sb="163" eb="166">
      <t>ソウダンイン</t>
    </rPh>
    <rPh sb="167" eb="169">
      <t>イクセイ</t>
    </rPh>
    <rPh sb="170" eb="171">
      <t>ハカ</t>
    </rPh>
    <rPh sb="173" eb="175">
      <t>シュウヘン</t>
    </rPh>
    <rPh sb="175" eb="178">
      <t>シチョウソン</t>
    </rPh>
    <rPh sb="179" eb="180">
      <t>フク</t>
    </rPh>
    <rPh sb="182" eb="184">
      <t>コウツウ</t>
    </rPh>
    <rPh sb="184" eb="186">
      <t>ジコ</t>
    </rPh>
    <rPh sb="186" eb="189">
      <t>ソウダンイン</t>
    </rPh>
    <rPh sb="189" eb="191">
      <t>ゼンタイ</t>
    </rPh>
    <rPh sb="192" eb="194">
      <t>シシツ</t>
    </rPh>
    <rPh sb="195" eb="197">
      <t>コウジョウ</t>
    </rPh>
    <rPh sb="206" eb="208">
      <t>ゼンコク</t>
    </rPh>
    <rPh sb="215" eb="216">
      <t>シツ</t>
    </rPh>
    <rPh sb="217" eb="218">
      <t>タカ</t>
    </rPh>
    <rPh sb="219" eb="221">
      <t>コウツウ</t>
    </rPh>
    <rPh sb="221" eb="223">
      <t>ジコ</t>
    </rPh>
    <rPh sb="223" eb="225">
      <t>ソウダン</t>
    </rPh>
    <rPh sb="226" eb="227">
      <t>ウ</t>
    </rPh>
    <rPh sb="231" eb="233">
      <t>タイセイ</t>
    </rPh>
    <rPh sb="234" eb="236">
      <t>カクホ</t>
    </rPh>
    <rPh sb="242" eb="245">
      <t>ナイカクフ</t>
    </rPh>
    <rPh sb="246" eb="248">
      <t>コウツウ</t>
    </rPh>
    <rPh sb="248" eb="250">
      <t>アンゼン</t>
    </rPh>
    <rPh sb="250" eb="252">
      <t>タイサク</t>
    </rPh>
    <rPh sb="252" eb="254">
      <t>スイシン</t>
    </rPh>
    <rPh sb="254" eb="256">
      <t>ケイヒ</t>
    </rPh>
    <phoneticPr fontId="5"/>
  </si>
  <si>
    <t>交通安全対策基本法に基づき策定された第10次交通安全基本計画第1部（陸上交通の安全）における目標に準じた目標設定とする。</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0" eb="31">
      <t>ダイ</t>
    </rPh>
    <rPh sb="32" eb="33">
      <t>ブ</t>
    </rPh>
    <rPh sb="34" eb="36">
      <t>リクジョウ</t>
    </rPh>
    <rPh sb="36" eb="38">
      <t>コウツウ</t>
    </rPh>
    <rPh sb="39" eb="41">
      <t>アンゼン</t>
    </rPh>
    <rPh sb="46" eb="48">
      <t>モクヒョウ</t>
    </rPh>
    <rPh sb="49" eb="50">
      <t>ジュン</t>
    </rPh>
    <rPh sb="52" eb="54">
      <t>モクヒョウ</t>
    </rPh>
    <rPh sb="54" eb="56">
      <t>セッテイ</t>
    </rPh>
    <phoneticPr fontId="5"/>
  </si>
  <si>
    <t>平成28年度の交通事故発生件数に対する相談件数の割合は9.5%となっており、年々減少傾向となっていることから、交通事故相談所の相談員の対応能力の向上を図ることにより、令和2年度までにその割合を10%（過去の実績を基に設定）以上とすることとした。</t>
    <rPh sb="0" eb="2">
      <t>ヘイセイ</t>
    </rPh>
    <rPh sb="4" eb="6">
      <t>ネンド</t>
    </rPh>
    <rPh sb="7" eb="9">
      <t>コウツウ</t>
    </rPh>
    <rPh sb="9" eb="11">
      <t>ジコ</t>
    </rPh>
    <rPh sb="11" eb="13">
      <t>ハッセイ</t>
    </rPh>
    <rPh sb="13" eb="15">
      <t>ケンスウ</t>
    </rPh>
    <rPh sb="16" eb="17">
      <t>タイ</t>
    </rPh>
    <rPh sb="19" eb="21">
      <t>ソウダン</t>
    </rPh>
    <rPh sb="21" eb="23">
      <t>ケンスウ</t>
    </rPh>
    <rPh sb="24" eb="26">
      <t>ワリアイ</t>
    </rPh>
    <rPh sb="38" eb="40">
      <t>ネンネン</t>
    </rPh>
    <rPh sb="40" eb="42">
      <t>ゲンショウ</t>
    </rPh>
    <rPh sb="42" eb="44">
      <t>ケイコウ</t>
    </rPh>
    <rPh sb="55" eb="57">
      <t>コウツウ</t>
    </rPh>
    <rPh sb="57" eb="59">
      <t>ジコ</t>
    </rPh>
    <rPh sb="59" eb="62">
      <t>ソウダンショ</t>
    </rPh>
    <rPh sb="63" eb="66">
      <t>ソウダンイン</t>
    </rPh>
    <rPh sb="67" eb="69">
      <t>タイオウ</t>
    </rPh>
    <rPh sb="69" eb="71">
      <t>ノウリョク</t>
    </rPh>
    <rPh sb="72" eb="74">
      <t>コウジョウ</t>
    </rPh>
    <rPh sb="75" eb="76">
      <t>ハカ</t>
    </rPh>
    <rPh sb="83" eb="85">
      <t>レイワ</t>
    </rPh>
    <rPh sb="86" eb="88">
      <t>ネンド</t>
    </rPh>
    <rPh sb="93" eb="95">
      <t>ワリアイ</t>
    </rPh>
    <rPh sb="100" eb="102">
      <t>カコ</t>
    </rPh>
    <rPh sb="103" eb="105">
      <t>ジッセキ</t>
    </rPh>
    <rPh sb="106" eb="107">
      <t>モト</t>
    </rPh>
    <rPh sb="108" eb="110">
      <t>セッテイ</t>
    </rPh>
    <rPh sb="111" eb="113">
      <t>イジョウ</t>
    </rPh>
    <phoneticPr fontId="5"/>
  </si>
  <si>
    <t>無</t>
  </si>
  <si>
    <t>平成32年までに年間の24時間交通事故死者数を2,500人以下とする</t>
    <rPh sb="0" eb="2">
      <t>ヘイセイ</t>
    </rPh>
    <rPh sb="4" eb="5">
      <t>ネン</t>
    </rPh>
    <rPh sb="8" eb="10">
      <t>ネンカン</t>
    </rPh>
    <rPh sb="13" eb="15">
      <t>ジカン</t>
    </rPh>
    <rPh sb="15" eb="17">
      <t>コウツウ</t>
    </rPh>
    <rPh sb="17" eb="19">
      <t>ジコ</t>
    </rPh>
    <rPh sb="19" eb="22">
      <t>シシャスウ</t>
    </rPh>
    <rPh sb="28" eb="31">
      <t>ニンイカ</t>
    </rPh>
    <phoneticPr fontId="5"/>
  </si>
  <si>
    <t>平成32年までに年間の交通事故死傷者数を50万人以下とする</t>
    <rPh sb="0" eb="2">
      <t>ヘイセイ</t>
    </rPh>
    <rPh sb="4" eb="5">
      <t>ネン</t>
    </rPh>
    <rPh sb="8" eb="10">
      <t>ネンカン</t>
    </rPh>
    <rPh sb="11" eb="13">
      <t>コウツウ</t>
    </rPh>
    <rPh sb="13" eb="15">
      <t>ジコ</t>
    </rPh>
    <rPh sb="15" eb="19">
      <t>シショウシャスウ</t>
    </rPh>
    <rPh sb="22" eb="24">
      <t>マンニン</t>
    </rPh>
    <rPh sb="24" eb="26">
      <t>イカ</t>
    </rPh>
    <phoneticPr fontId="5"/>
  </si>
  <si>
    <t>事業の実施については、限られた予算の中でより高い成果を出すため、引き続き相談員や地方公共団体等のニーズを踏まえた調査項目や研修カリキュラムとすべき。</t>
    <rPh sb="0" eb="2">
      <t>ジギョウ</t>
    </rPh>
    <rPh sb="3" eb="5">
      <t>ジッシ</t>
    </rPh>
    <rPh sb="11" eb="12">
      <t>カギ</t>
    </rPh>
    <rPh sb="15" eb="17">
      <t>ヨサン</t>
    </rPh>
    <rPh sb="18" eb="19">
      <t>ナカ</t>
    </rPh>
    <rPh sb="22" eb="23">
      <t>タカ</t>
    </rPh>
    <rPh sb="24" eb="26">
      <t>セイカ</t>
    </rPh>
    <rPh sb="27" eb="28">
      <t>ダ</t>
    </rPh>
    <rPh sb="32" eb="33">
      <t>ヒ</t>
    </rPh>
    <rPh sb="34" eb="35">
      <t>ツヅ</t>
    </rPh>
    <rPh sb="36" eb="39">
      <t>ソウダンイン</t>
    </rPh>
    <rPh sb="40" eb="42">
      <t>チホウ</t>
    </rPh>
    <rPh sb="42" eb="44">
      <t>コウキョウ</t>
    </rPh>
    <rPh sb="44" eb="46">
      <t>ダンタイ</t>
    </rPh>
    <rPh sb="46" eb="47">
      <t>トウ</t>
    </rPh>
    <rPh sb="52" eb="53">
      <t>フ</t>
    </rPh>
    <rPh sb="56" eb="58">
      <t>チョウサ</t>
    </rPh>
    <rPh sb="58" eb="60">
      <t>コウモク</t>
    </rPh>
    <rPh sb="61" eb="63">
      <t>ケンシュウ</t>
    </rPh>
    <phoneticPr fontId="5"/>
  </si>
  <si>
    <t xml:space="preserve"> 室長　　神田　尚樹</t>
    <rPh sb="1" eb="3">
      <t>シツチョウ</t>
    </rPh>
    <rPh sb="5" eb="7">
      <t>カンダ</t>
    </rPh>
    <rPh sb="8" eb="10">
      <t>ナオキ</t>
    </rPh>
    <phoneticPr fontId="5"/>
  </si>
  <si>
    <t>執行等改善</t>
  </si>
  <si>
    <t>-</t>
    <phoneticPr fontId="5"/>
  </si>
  <si>
    <t>所見を踏まえ、引き続き調査項目や研修カリキュラムの検討も含め、効果的な調査等の実施に努める。</t>
    <phoneticPr fontId="5"/>
  </si>
  <si>
    <t>11/4</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</si>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</sst>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133350</xdr:colOff>
      <xdr:row>741</xdr:row>
      <xdr:rowOff>31973</xdr:rowOff>
    </xdr:from>
    <xdr:to>
      <xdr:col>45</xdr:col>
      <xdr:colOff>33362</xdr:colOff>
      <xdr:row>753</xdr:row>
      <xdr:rowOff>314021</xdr:rowOff>
    </xdr:to>
    <xdr:grpSp>
      <xdr:nvGrpSpPr>
        <xdr:cNvPr id="3" name="グループ化 2"/>
        <xdr:cNvGrpSpPr/>
      </xdr:nvGrpSpPr>
      <xdr:grpSpPr>
        <a:xfrm>
          <a:off x="1347788" y="49931067"/>
          <a:ext cx="7793855" cy="4568298"/>
          <a:chOff x="179512" y="1151007"/>
          <a:chExt cx="7704456" cy="4510241"/>
        </a:xfrm>
      </xdr:grpSpPr>
      <xdr:sp macro="" textlink="">
        <xdr:nvSpPr>
          <xdr:cNvPr id="4" name="テキスト ボックス 1"/>
          <xdr:cNvSpPr txBox="1"/>
        </xdr:nvSpPr>
        <xdr:spPr>
          <a:xfrm>
            <a:off x="2195736" y="1151007"/>
            <a:ext cx="3600000" cy="453265"/>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１２百万円</a:t>
            </a:r>
            <a:endParaRPr lang="en-US" altLang="ja-JP"/>
          </a:p>
        </xdr:txBody>
      </xdr:sp>
      <xdr:sp macro="" textlink="">
        <xdr:nvSpPr>
          <xdr:cNvPr id="5" name="テキスト ボックス 7"/>
          <xdr:cNvSpPr txBox="1"/>
        </xdr:nvSpPr>
        <xdr:spPr>
          <a:xfrm>
            <a:off x="1079412" y="3663186"/>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lang="ja-JP" altLang="en-US"/>
              <a:t>一般</a:t>
            </a:r>
            <a:r>
              <a:rPr kumimoji="1" lang="ja-JP" altLang="en-US"/>
              <a:t>競争</a:t>
            </a:r>
            <a:r>
              <a:rPr kumimoji="1" lang="en-US" altLang="ja-JP"/>
              <a:t>】</a:t>
            </a:r>
            <a:endParaRPr kumimoji="1" lang="ja-JP" altLang="en-US"/>
          </a:p>
        </xdr:txBody>
      </xdr:sp>
      <xdr:sp macro="" textlink="">
        <xdr:nvSpPr>
          <xdr:cNvPr id="6" name="テキスト ボックス 5"/>
          <xdr:cNvSpPr txBox="1"/>
        </xdr:nvSpPr>
        <xdr:spPr>
          <a:xfrm>
            <a:off x="5183868" y="3673424"/>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kumimoji="1" lang="ja-JP" altLang="en-US"/>
              <a:t>一般競争</a:t>
            </a:r>
            <a:r>
              <a:rPr kumimoji="1" lang="en-US" altLang="ja-JP"/>
              <a:t>】</a:t>
            </a:r>
            <a:endParaRPr kumimoji="1" lang="ja-JP" altLang="en-US"/>
          </a:p>
        </xdr:txBody>
      </xdr:sp>
      <xdr:sp macro="" textlink="">
        <xdr:nvSpPr>
          <xdr:cNvPr id="7" name="テキスト ボックス 17"/>
          <xdr:cNvSpPr txBox="1"/>
        </xdr:nvSpPr>
        <xdr:spPr>
          <a:xfrm>
            <a:off x="179512" y="4238953"/>
            <a:ext cx="3600000" cy="455194"/>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１１百万円</a:t>
            </a:r>
            <a:endParaRPr lang="en-US" altLang="ja-JP"/>
          </a:p>
        </xdr:txBody>
      </xdr:sp>
      <xdr:sp macro="" textlink="">
        <xdr:nvSpPr>
          <xdr:cNvPr id="8" name="テキスト ボックス 19"/>
          <xdr:cNvSpPr txBox="1"/>
        </xdr:nvSpPr>
        <xdr:spPr>
          <a:xfrm>
            <a:off x="4283968" y="4239917"/>
            <a:ext cx="3600000" cy="453265"/>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Ｂ．株式会社都市交流プランニング</a:t>
            </a:r>
            <a:endParaRPr lang="en-US" altLang="ja-JP"/>
          </a:p>
          <a:p>
            <a:pPr algn="ctr"/>
            <a:r>
              <a:rPr lang="ja-JP" altLang="en-US"/>
              <a:t>１百万円</a:t>
            </a:r>
            <a:endParaRPr lang="en-US" altLang="ja-JP"/>
          </a:p>
        </xdr:txBody>
      </xdr:sp>
      <xdr:sp macro="" textlink="">
        <xdr:nvSpPr>
          <xdr:cNvPr id="9" name="大かっこ 8"/>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10" name="大かっこ 9"/>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放置自転車等に関する</a:t>
            </a:r>
            <a:endParaRPr kumimoji="1" lang="en-US" altLang="ja-JP"/>
          </a:p>
          <a:p>
            <a:pPr algn="ctr"/>
            <a:r>
              <a:rPr kumimoji="1" lang="ja-JP" altLang="en-US"/>
              <a:t>データ整理等業務</a:t>
            </a:r>
            <a:endParaRPr kumimoji="1" lang="en-US" altLang="ja-JP"/>
          </a:p>
        </xdr:txBody>
      </xdr:sp>
      <xdr:sp macro="" textlink="">
        <xdr:nvSpPr>
          <xdr:cNvPr id="11" name="大かっこ 10"/>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3" name="直線コネクタ 12"/>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141</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552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432</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交通安全対策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4.5" customHeight="1" x14ac:dyDescent="0.15">
      <c r="A10" s="725" t="s">
        <v>29</v>
      </c>
      <c r="B10" s="726"/>
      <c r="C10" s="726"/>
      <c r="D10" s="726"/>
      <c r="E10" s="726"/>
      <c r="F10" s="726"/>
      <c r="G10" s="658" t="s">
        <v>545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17</v>
      </c>
      <c r="Q13" s="95"/>
      <c r="R13" s="95"/>
      <c r="S13" s="95"/>
      <c r="T13" s="95"/>
      <c r="U13" s="95"/>
      <c r="V13" s="96"/>
      <c r="W13" s="94">
        <v>17</v>
      </c>
      <c r="X13" s="95"/>
      <c r="Y13" s="95"/>
      <c r="Z13" s="95"/>
      <c r="AA13" s="95"/>
      <c r="AB13" s="95"/>
      <c r="AC13" s="96"/>
      <c r="AD13" s="94">
        <v>17</v>
      </c>
      <c r="AE13" s="95"/>
      <c r="AF13" s="95"/>
      <c r="AG13" s="95"/>
      <c r="AH13" s="95"/>
      <c r="AI13" s="95"/>
      <c r="AJ13" s="96"/>
      <c r="AK13" s="94">
        <v>16</v>
      </c>
      <c r="AL13" s="95"/>
      <c r="AM13" s="95"/>
      <c r="AN13" s="95"/>
      <c r="AO13" s="95"/>
      <c r="AP13" s="95"/>
      <c r="AQ13" s="96"/>
      <c r="AR13" s="91">
        <v>19</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495</v>
      </c>
      <c r="Q14" s="95"/>
      <c r="R14" s="95"/>
      <c r="S14" s="95"/>
      <c r="T14" s="95"/>
      <c r="U14" s="95"/>
      <c r="V14" s="96"/>
      <c r="W14" s="94" t="s">
        <v>496</v>
      </c>
      <c r="X14" s="95"/>
      <c r="Y14" s="95"/>
      <c r="Z14" s="95"/>
      <c r="AA14" s="95"/>
      <c r="AB14" s="95"/>
      <c r="AC14" s="96"/>
      <c r="AD14" s="94" t="s">
        <v>496</v>
      </c>
      <c r="AE14" s="95"/>
      <c r="AF14" s="95"/>
      <c r="AG14" s="95"/>
      <c r="AH14" s="95"/>
      <c r="AI14" s="95"/>
      <c r="AJ14" s="96"/>
      <c r="AK14" s="94" t="s">
        <v>496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496</v>
      </c>
      <c r="Q15" s="95"/>
      <c r="R15" s="95"/>
      <c r="S15" s="95"/>
      <c r="T15" s="95"/>
      <c r="U15" s="95"/>
      <c r="V15" s="96"/>
      <c r="W15" s="94" t="s">
        <v>496</v>
      </c>
      <c r="X15" s="95"/>
      <c r="Y15" s="95"/>
      <c r="Z15" s="95"/>
      <c r="AA15" s="95"/>
      <c r="AB15" s="95"/>
      <c r="AC15" s="96"/>
      <c r="AD15" s="94" t="s">
        <v>496</v>
      </c>
      <c r="AE15" s="95"/>
      <c r="AF15" s="95"/>
      <c r="AG15" s="95"/>
      <c r="AH15" s="95"/>
      <c r="AI15" s="95"/>
      <c r="AJ15" s="96"/>
      <c r="AK15" s="94" t="s">
        <v>496</v>
      </c>
      <c r="AL15" s="95"/>
      <c r="AM15" s="95"/>
      <c r="AN15" s="95"/>
      <c r="AO15" s="95"/>
      <c r="AP15" s="95"/>
      <c r="AQ15" s="96"/>
      <c r="AR15" s="94" t="s">
        <v>540</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496</v>
      </c>
      <c r="Q16" s="95"/>
      <c r="R16" s="95"/>
      <c r="S16" s="95"/>
      <c r="T16" s="95"/>
      <c r="U16" s="95"/>
      <c r="V16" s="96"/>
      <c r="W16" s="94" t="s">
        <v>496</v>
      </c>
      <c r="X16" s="95"/>
      <c r="Y16" s="95"/>
      <c r="Z16" s="95"/>
      <c r="AA16" s="95"/>
      <c r="AB16" s="95"/>
      <c r="AC16" s="96"/>
      <c r="AD16" s="94" t="s">
        <v>496</v>
      </c>
      <c r="AE16" s="95"/>
      <c r="AF16" s="95"/>
      <c r="AG16" s="95"/>
      <c r="AH16" s="95"/>
      <c r="AI16" s="95"/>
      <c r="AJ16" s="96"/>
      <c r="AK16" s="94" t="s">
        <v>496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496</v>
      </c>
      <c r="Q17" s="95"/>
      <c r="R17" s="95"/>
      <c r="S17" s="95"/>
      <c r="T17" s="95"/>
      <c r="U17" s="95"/>
      <c r="V17" s="96"/>
      <c r="W17" s="94" t="s">
        <v>496</v>
      </c>
      <c r="X17" s="95"/>
      <c r="Y17" s="95"/>
      <c r="Z17" s="95"/>
      <c r="AA17" s="95"/>
      <c r="AB17" s="95"/>
      <c r="AC17" s="96"/>
      <c r="AD17" s="94" t="s">
        <v>496</v>
      </c>
      <c r="AE17" s="95"/>
      <c r="AF17" s="95"/>
      <c r="AG17" s="95"/>
      <c r="AH17" s="95"/>
      <c r="AI17" s="95"/>
      <c r="AJ17" s="96"/>
      <c r="AK17" s="94" t="s">
        <v>496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17</v>
      </c>
      <c r="Q18" s="101"/>
      <c r="R18" s="101"/>
      <c r="S18" s="101"/>
      <c r="T18" s="101"/>
      <c r="U18" s="101"/>
      <c r="V18" s="102"/>
      <c r="W18" s="100">
        <f>SUM(W13:AC17)</f>
        <v>17</v>
      </c>
      <c r="X18" s="101"/>
      <c r="Y18" s="101"/>
      <c r="Z18" s="101"/>
      <c r="AA18" s="101"/>
      <c r="AB18" s="101"/>
      <c r="AC18" s="102"/>
      <c r="AD18" s="100">
        <f>SUM(AD13:AJ17)</f>
        <v>17</v>
      </c>
      <c r="AE18" s="101"/>
      <c r="AF18" s="101"/>
      <c r="AG18" s="101"/>
      <c r="AH18" s="101"/>
      <c r="AI18" s="101"/>
      <c r="AJ18" s="102"/>
      <c r="AK18" s="100">
        <f>SUM(AK13:AQ17)</f>
        <v>16</v>
      </c>
      <c r="AL18" s="101"/>
      <c r="AM18" s="101"/>
      <c r="AN18" s="101"/>
      <c r="AO18" s="101"/>
      <c r="AP18" s="101"/>
      <c r="AQ18" s="102"/>
      <c r="AR18" s="100">
        <f>SUM(AR13:AX17)</f>
        <v>19</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17</v>
      </c>
      <c r="Q19" s="95"/>
      <c r="R19" s="95"/>
      <c r="S19" s="95"/>
      <c r="T19" s="95"/>
      <c r="U19" s="95"/>
      <c r="V19" s="96"/>
      <c r="W19" s="94">
        <v>14</v>
      </c>
      <c r="X19" s="95"/>
      <c r="Y19" s="95"/>
      <c r="Z19" s="95"/>
      <c r="AA19" s="95"/>
      <c r="AB19" s="95"/>
      <c r="AC19" s="96"/>
      <c r="AD19" s="94">
        <v>12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0.82352941176470584</v>
      </c>
      <c r="X20" s="525"/>
      <c r="Y20" s="525"/>
      <c r="Z20" s="525"/>
      <c r="AA20" s="525"/>
      <c r="AB20" s="525"/>
      <c r="AC20" s="525"/>
      <c r="AD20" s="525">
        <f t="shared" ref="AD20" si="1">IF(AD18=0, "-", SUM(AD19)/AD18)</f>
        <v>0.70588235294117652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0.82352941176470584</v>
      </c>
      <c r="X21" s="525"/>
      <c r="Y21" s="525"/>
      <c r="Z21" s="525"/>
      <c r="AA21" s="525"/>
      <c r="AB21" s="525"/>
      <c r="AC21" s="525"/>
      <c r="AD21" s="525">
        <f t="shared" ref="AD21" si="3">IF(AD19=0, "-", SUM(AD19)/SUM(AD13,AD14))</f>
        <v>0.70588235294117652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6" customHeight="1" x14ac:dyDescent="0.15">
      <c r="A23" s="187"/>
      <c r="B23" s="188"/>
      <c r="C23" s="188"/>
      <c r="D23" s="188"/>
      <c r="E23" s="188"/>
      <c r="F23" s="189"/>
      <c r="G23" s="172" t="s">
        <v>486</v>
      </c>
      <c r="H23" s="173"/>
      <c r="I23" s="173"/>
      <c r="J23" s="173"/>
      <c r="K23" s="173"/>
      <c r="L23" s="173"/>
      <c r="M23" s="173"/>
      <c r="N23" s="173"/>
      <c r="O23" s="174"/>
      <c r="P23" s="91">
        <v>15.4</v>
      </c>
      <c r="Q23" s="92"/>
      <c r="R23" s="92"/>
      <c r="S23" s="92"/>
      <c r="T23" s="92"/>
      <c r="U23" s="92"/>
      <c r="V23" s="93"/>
      <c r="W23" s="91">
        <v>18.399999999999999</v>
      </c>
      <c r="X23" s="92"/>
      <c r="Y23" s="92"/>
      <c r="Z23" s="92"/>
      <c r="AA23" s="92"/>
      <c r="AB23" s="92"/>
      <c r="AC23" s="93"/>
      <c r="AD23" s="195" t="s">
        <v>490</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0.24199999999999999</v>
      </c>
      <c r="Q24" s="95"/>
      <c r="R24" s="95"/>
      <c r="S24" s="95"/>
      <c r="T24" s="95"/>
      <c r="U24" s="95"/>
      <c r="V24" s="96"/>
      <c r="W24" s="94">
        <v>0.2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488</v>
      </c>
      <c r="H25" s="176"/>
      <c r="I25" s="176"/>
      <c r="J25" s="176"/>
      <c r="K25" s="176"/>
      <c r="L25" s="176"/>
      <c r="M25" s="176"/>
      <c r="N25" s="176"/>
      <c r="O25" s="177"/>
      <c r="P25" s="94">
        <v>0.08</v>
      </c>
      <c r="Q25" s="95"/>
      <c r="R25" s="95"/>
      <c r="S25" s="95"/>
      <c r="T25" s="95"/>
      <c r="U25" s="95"/>
      <c r="V25" s="96"/>
      <c r="W25" s="94">
        <v>0.1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489</v>
      </c>
      <c r="H26" s="176"/>
      <c r="I26" s="176"/>
      <c r="J26" s="176"/>
      <c r="K26" s="176"/>
      <c r="L26" s="176"/>
      <c r="M26" s="176"/>
      <c r="N26" s="176"/>
      <c r="O26" s="177"/>
      <c r="P26" s="94">
        <v>3.6999999999999998E-2</v>
      </c>
      <c r="Q26" s="95"/>
      <c r="R26" s="95"/>
      <c r="S26" s="95"/>
      <c r="T26" s="95"/>
      <c r="U26" s="95"/>
      <c r="V26" s="96"/>
      <c r="W26" s="94">
        <v>0</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0.24099999999999966</v>
      </c>
      <c r="Q28" s="101"/>
      <c r="R28" s="101"/>
      <c r="S28" s="101"/>
      <c r="T28" s="101"/>
      <c r="U28" s="101"/>
      <c r="V28" s="102"/>
      <c r="W28" s="100">
        <f>W29-SUM(W23:W27)</f>
        <v>0.30000000000000071</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16</v>
      </c>
      <c r="Q29" s="95"/>
      <c r="R29" s="95"/>
      <c r="S29" s="95"/>
      <c r="T29" s="95"/>
      <c r="U29" s="95"/>
      <c r="V29" s="96"/>
      <c r="W29" s="213">
        <f>AR13</f>
        <v>19</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x14ac:dyDescent="0.15">
      <c r="A32" s="501"/>
      <c r="B32" s="499"/>
      <c r="C32" s="499"/>
      <c r="D32" s="499"/>
      <c r="E32" s="499"/>
      <c r="F32" s="500"/>
      <c r="G32" s="526" t="s">
        <v>549</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3904</v>
      </c>
      <c r="AF32" s="351"/>
      <c r="AG32" s="351"/>
      <c r="AH32" s="351"/>
      <c r="AI32" s="350">
        <v>3694</v>
      </c>
      <c r="AJ32" s="351"/>
      <c r="AK32" s="351"/>
      <c r="AL32" s="351"/>
      <c r="AM32" s="350">
        <v>3532</v>
      </c>
      <c r="AN32" s="351"/>
      <c r="AO32" s="351"/>
      <c r="AP32" s="351"/>
      <c r="AQ32" s="97" t="s">
        <v>493</v>
      </c>
      <c r="AR32" s="98"/>
      <c r="AS32" s="98"/>
      <c r="AT32" s="99"/>
      <c r="AU32" s="351" t="s">
        <v>493</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v>2500</v>
      </c>
      <c r="AF33" s="351"/>
      <c r="AG33" s="351"/>
      <c r="AH33" s="351"/>
      <c r="AI33" s="350">
        <v>2500</v>
      </c>
      <c r="AJ33" s="351"/>
      <c r="AK33" s="351"/>
      <c r="AL33" s="351"/>
      <c r="AM33" s="350">
        <v>2500</v>
      </c>
      <c r="AN33" s="351"/>
      <c r="AO33" s="351"/>
      <c r="AP33" s="351"/>
      <c r="AQ33" s="97" t="s">
        <v>493</v>
      </c>
      <c r="AR33" s="98"/>
      <c r="AS33" s="98"/>
      <c r="AT33" s="99"/>
      <c r="AU33" s="351">
        <v>2500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13</v>
      </c>
      <c r="AF34" s="351"/>
      <c r="AG34" s="351"/>
      <c r="AH34" s="351"/>
      <c r="AI34" s="350">
        <v>26</v>
      </c>
      <c r="AJ34" s="351"/>
      <c r="AK34" s="351"/>
      <c r="AL34" s="351"/>
      <c r="AM34" s="350">
        <v>36</v>
      </c>
      <c r="AN34" s="351"/>
      <c r="AO34" s="351"/>
      <c r="AP34" s="351"/>
      <c r="AQ34" s="97" t="s">
        <v>493</v>
      </c>
      <c r="AR34" s="98"/>
      <c r="AS34" s="98"/>
      <c r="AT34" s="99"/>
      <c r="AU34" s="351" t="s">
        <v>493</v>
      </c>
      <c r="AV34" s="351"/>
      <c r="AW34" s="351"/>
      <c r="AX34" s="353"/>
    </row>
    <row r="35" spans="1:50" ht="23.25" customHeight="1" x14ac:dyDescent="0.15">
      <c r="A35" s="883" t="s">
        <v>422</v>
      </c>
      <c r="B35" s="884"/>
      <c r="C35" s="884"/>
      <c r="D35" s="884"/>
      <c r="E35" s="884"/>
      <c r="F35" s="885"/>
      <c r="G35" s="889" t="s">
        <v>546</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32</v>
      </c>
      <c r="AV38" s="257"/>
      <c r="AW38" s="365" t="s">
        <v>296</v>
      </c>
      <c r="AX38" s="366"/>
    </row>
    <row r="39" spans="1:50" ht="23.25" customHeight="1" x14ac:dyDescent="0.15">
      <c r="A39" s="501"/>
      <c r="B39" s="499"/>
      <c r="C39" s="499"/>
      <c r="D39" s="499"/>
      <c r="E39" s="499"/>
      <c r="F39" s="500"/>
      <c r="G39" s="526" t="s">
        <v>550</v>
      </c>
      <c r="H39" s="527"/>
      <c r="I39" s="527"/>
      <c r="J39" s="527"/>
      <c r="K39" s="527"/>
      <c r="L39" s="527"/>
      <c r="M39" s="527"/>
      <c r="N39" s="527"/>
      <c r="O39" s="528"/>
      <c r="P39" s="147" t="s">
        <v>494</v>
      </c>
      <c r="Q39" s="147"/>
      <c r="R39" s="147"/>
      <c r="S39" s="147"/>
      <c r="T39" s="147"/>
      <c r="U39" s="147"/>
      <c r="V39" s="147"/>
      <c r="W39" s="147"/>
      <c r="X39" s="217"/>
      <c r="Y39" s="324" t="s">
        <v>12</v>
      </c>
      <c r="Z39" s="535"/>
      <c r="AA39" s="536"/>
      <c r="AB39" s="537" t="s">
        <v>492</v>
      </c>
      <c r="AC39" s="537"/>
      <c r="AD39" s="537"/>
      <c r="AE39" s="350">
        <v>622757</v>
      </c>
      <c r="AF39" s="351"/>
      <c r="AG39" s="351"/>
      <c r="AH39" s="351"/>
      <c r="AI39" s="350">
        <v>584544</v>
      </c>
      <c r="AJ39" s="351"/>
      <c r="AK39" s="351"/>
      <c r="AL39" s="351"/>
      <c r="AM39" s="350">
        <v>528227</v>
      </c>
      <c r="AN39" s="351"/>
      <c r="AO39" s="351"/>
      <c r="AP39" s="351"/>
      <c r="AQ39" s="97" t="s">
        <v>493</v>
      </c>
      <c r="AR39" s="98"/>
      <c r="AS39" s="98"/>
      <c r="AT39" s="99"/>
      <c r="AU39" s="351" t="s">
        <v>493</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492</v>
      </c>
      <c r="AC40" s="508"/>
      <c r="AD40" s="508"/>
      <c r="AE40" s="350">
        <v>500000</v>
      </c>
      <c r="AF40" s="351"/>
      <c r="AG40" s="351"/>
      <c r="AH40" s="351"/>
      <c r="AI40" s="350">
        <v>500000</v>
      </c>
      <c r="AJ40" s="351"/>
      <c r="AK40" s="351"/>
      <c r="AL40" s="351"/>
      <c r="AM40" s="350">
        <v>500000</v>
      </c>
      <c r="AN40" s="351"/>
      <c r="AO40" s="351"/>
      <c r="AP40" s="351"/>
      <c r="AQ40" s="97" t="s">
        <v>493</v>
      </c>
      <c r="AR40" s="98"/>
      <c r="AS40" s="98"/>
      <c r="AT40" s="99"/>
      <c r="AU40" s="351">
        <v>500000</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28</v>
      </c>
      <c r="AF41" s="351"/>
      <c r="AG41" s="351"/>
      <c r="AH41" s="351"/>
      <c r="AI41" s="350">
        <v>50</v>
      </c>
      <c r="AJ41" s="351"/>
      <c r="AK41" s="351"/>
      <c r="AL41" s="351"/>
      <c r="AM41" s="350">
        <v>83</v>
      </c>
      <c r="AN41" s="351"/>
      <c r="AO41" s="351"/>
      <c r="AP41" s="351"/>
      <c r="AQ41" s="97" t="s">
        <v>493</v>
      </c>
      <c r="AR41" s="98"/>
      <c r="AS41" s="98"/>
      <c r="AT41" s="99"/>
      <c r="AU41" s="351" t="s">
        <v>493</v>
      </c>
      <c r="AV41" s="351"/>
      <c r="AW41" s="351"/>
      <c r="AX41" s="353"/>
    </row>
    <row r="42" spans="1:50" ht="23.25" customHeight="1" x14ac:dyDescent="0.15">
      <c r="A42" s="883" t="s">
        <v>422</v>
      </c>
      <c r="B42" s="884"/>
      <c r="C42" s="884"/>
      <c r="D42" s="884"/>
      <c r="E42" s="884"/>
      <c r="F42" s="885"/>
      <c r="G42" s="889" t="s">
        <v>546</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v>32</v>
      </c>
      <c r="AV45" s="257"/>
      <c r="AW45" s="365" t="s">
        <v>296</v>
      </c>
      <c r="AX45" s="366"/>
    </row>
    <row r="46" spans="1:50" ht="23.25" customHeight="1" x14ac:dyDescent="0.15">
      <c r="A46" s="501"/>
      <c r="B46" s="499"/>
      <c r="C46" s="499"/>
      <c r="D46" s="499"/>
      <c r="E46" s="499"/>
      <c r="F46" s="500"/>
      <c r="G46" s="526" t="s">
        <v>497</v>
      </c>
      <c r="H46" s="527"/>
      <c r="I46" s="527"/>
      <c r="J46" s="527"/>
      <c r="K46" s="527"/>
      <c r="L46" s="527"/>
      <c r="M46" s="527"/>
      <c r="N46" s="527"/>
      <c r="O46" s="528"/>
      <c r="P46" s="147" t="s">
        <v>498</v>
      </c>
      <c r="Q46" s="147"/>
      <c r="R46" s="147"/>
      <c r="S46" s="147"/>
      <c r="T46" s="147"/>
      <c r="U46" s="147"/>
      <c r="V46" s="147"/>
      <c r="W46" s="147"/>
      <c r="X46" s="217"/>
      <c r="Y46" s="324" t="s">
        <v>12</v>
      </c>
      <c r="Z46" s="535"/>
      <c r="AA46" s="536"/>
      <c r="AB46" s="537" t="s">
        <v>14</v>
      </c>
      <c r="AC46" s="537"/>
      <c r="AD46" s="537"/>
      <c r="AE46" s="350">
        <v>9.5</v>
      </c>
      <c r="AF46" s="351"/>
      <c r="AG46" s="351"/>
      <c r="AH46" s="351"/>
      <c r="AI46" s="350">
        <v>9.1999999999999993</v>
      </c>
      <c r="AJ46" s="351"/>
      <c r="AK46" s="351"/>
      <c r="AL46" s="351"/>
      <c r="AM46" s="350">
        <v>9</v>
      </c>
      <c r="AN46" s="351"/>
      <c r="AO46" s="351"/>
      <c r="AP46" s="351"/>
      <c r="AQ46" s="97" t="s">
        <v>496</v>
      </c>
      <c r="AR46" s="98"/>
      <c r="AS46" s="98"/>
      <c r="AT46" s="99"/>
      <c r="AU46" s="351" t="s">
        <v>496</v>
      </c>
      <c r="AV46" s="351"/>
      <c r="AW46" s="351"/>
      <c r="AX46" s="353"/>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14</v>
      </c>
      <c r="AC47" s="508"/>
      <c r="AD47" s="508"/>
      <c r="AE47" s="350">
        <v>10</v>
      </c>
      <c r="AF47" s="351"/>
      <c r="AG47" s="351"/>
      <c r="AH47" s="351"/>
      <c r="AI47" s="350">
        <v>10</v>
      </c>
      <c r="AJ47" s="351"/>
      <c r="AK47" s="351"/>
      <c r="AL47" s="351"/>
      <c r="AM47" s="350">
        <v>10</v>
      </c>
      <c r="AN47" s="351"/>
      <c r="AO47" s="351"/>
      <c r="AP47" s="351"/>
      <c r="AQ47" s="97" t="s">
        <v>496</v>
      </c>
      <c r="AR47" s="98"/>
      <c r="AS47" s="98"/>
      <c r="AT47" s="99"/>
      <c r="AU47" s="351">
        <v>10</v>
      </c>
      <c r="AV47" s="351"/>
      <c r="AW47" s="351"/>
      <c r="AX47" s="353"/>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95</v>
      </c>
      <c r="AF48" s="351"/>
      <c r="AG48" s="351"/>
      <c r="AH48" s="351"/>
      <c r="AI48" s="350">
        <v>92</v>
      </c>
      <c r="AJ48" s="351"/>
      <c r="AK48" s="351"/>
      <c r="AL48" s="351"/>
      <c r="AM48" s="350">
        <v>90</v>
      </c>
      <c r="AN48" s="351"/>
      <c r="AO48" s="351"/>
      <c r="AP48" s="351"/>
      <c r="AQ48" s="97" t="s">
        <v>496</v>
      </c>
      <c r="AR48" s="98"/>
      <c r="AS48" s="98"/>
      <c r="AT48" s="99"/>
      <c r="AU48" s="351" t="s">
        <v>496</v>
      </c>
      <c r="AV48" s="351"/>
      <c r="AW48" s="351"/>
      <c r="AX48" s="353"/>
    </row>
    <row r="49" spans="1:50" ht="23.25" customHeight="1" x14ac:dyDescent="0.15">
      <c r="A49" s="883" t="s">
        <v>422</v>
      </c>
      <c r="B49" s="884"/>
      <c r="C49" s="884"/>
      <c r="D49" s="884"/>
      <c r="E49" s="884"/>
      <c r="F49" s="885"/>
      <c r="G49" s="889" t="s">
        <v>547</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452</v>
      </c>
      <c r="AF65" s="355"/>
      <c r="AG65" s="355"/>
      <c r="AH65" s="356"/>
      <c r="AI65" s="354" t="s">
        <v>449</v>
      </c>
      <c r="AJ65" s="355"/>
      <c r="AK65" s="355"/>
      <c r="AL65" s="356"/>
      <c r="AM65" s="361" t="s">
        <v>444</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412</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411</v>
      </c>
      <c r="X70" s="930"/>
      <c r="Y70" s="935" t="s">
        <v>12</v>
      </c>
      <c r="Z70" s="935"/>
      <c r="AA70" s="936"/>
      <c r="AB70" s="937" t="s">
        <v>412</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425</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15">
      <c r="A101" s="477"/>
      <c r="B101" s="478"/>
      <c r="C101" s="478"/>
      <c r="D101" s="478"/>
      <c r="E101" s="478"/>
      <c r="F101" s="479"/>
      <c r="G101" s="147" t="s">
        <v>499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500</v>
      </c>
      <c r="AC101" s="537"/>
      <c r="AD101" s="537"/>
      <c r="AE101" s="350">
        <v>1</v>
      </c>
      <c r="AF101" s="351"/>
      <c r="AG101" s="351"/>
      <c r="AH101" s="352"/>
      <c r="AI101" s="350">
        <v>1</v>
      </c>
      <c r="AJ101" s="351"/>
      <c r="AK101" s="351"/>
      <c r="AL101" s="352"/>
      <c r="AM101" s="350">
        <v>1</v>
      </c>
      <c r="AN101" s="351"/>
      <c r="AO101" s="351"/>
      <c r="AP101" s="352"/>
      <c r="AQ101" s="350" t="s">
        <v>496</v>
      </c>
      <c r="AR101" s="351"/>
      <c r="AS101" s="351"/>
      <c r="AT101" s="352"/>
      <c r="AU101" s="350" t="s">
        <v>496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500</v>
      </c>
      <c r="AC102" s="537"/>
      <c r="AD102" s="537"/>
      <c r="AE102" s="344">
        <v>1</v>
      </c>
      <c r="AF102" s="344"/>
      <c r="AG102" s="344"/>
      <c r="AH102" s="344"/>
      <c r="AI102" s="344">
        <v>1</v>
      </c>
      <c r="AJ102" s="344"/>
      <c r="AK102" s="344"/>
      <c r="AL102" s="344"/>
      <c r="AM102" s="344">
        <v>1</v>
      </c>
      <c r="AN102" s="344"/>
      <c r="AO102" s="344"/>
      <c r="AP102" s="344"/>
      <c r="AQ102" s="800">
        <v>1</v>
      </c>
      <c r="AR102" s="801"/>
      <c r="AS102" s="801"/>
      <c r="AT102" s="802"/>
      <c r="AU102" s="800">
        <v>1</v>
      </c>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customHeight="1" x14ac:dyDescent="0.15">
      <c r="A104" s="477"/>
      <c r="B104" s="478"/>
      <c r="C104" s="478"/>
      <c r="D104" s="478"/>
      <c r="E104" s="478"/>
      <c r="F104" s="479"/>
      <c r="G104" s="147" t="s">
        <v>501</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502</v>
      </c>
      <c r="AC104" s="458"/>
      <c r="AD104" s="459"/>
      <c r="AE104" s="350">
        <v>4</v>
      </c>
      <c r="AF104" s="351"/>
      <c r="AG104" s="351"/>
      <c r="AH104" s="352"/>
      <c r="AI104" s="350">
        <v>4</v>
      </c>
      <c r="AJ104" s="351"/>
      <c r="AK104" s="351"/>
      <c r="AL104" s="352"/>
      <c r="AM104" s="350">
        <v>4</v>
      </c>
      <c r="AN104" s="351"/>
      <c r="AO104" s="351"/>
      <c r="AP104" s="352"/>
      <c r="AQ104" s="350" t="s">
        <v>496</v>
      </c>
      <c r="AR104" s="351"/>
      <c r="AS104" s="351"/>
      <c r="AT104" s="352"/>
      <c r="AU104" s="350" t="s">
        <v>496</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502</v>
      </c>
      <c r="AC105" s="393"/>
      <c r="AD105" s="394"/>
      <c r="AE105" s="344">
        <v>4</v>
      </c>
      <c r="AF105" s="344"/>
      <c r="AG105" s="344"/>
      <c r="AH105" s="344"/>
      <c r="AI105" s="344">
        <v>4</v>
      </c>
      <c r="AJ105" s="344"/>
      <c r="AK105" s="344"/>
      <c r="AL105" s="344"/>
      <c r="AM105" s="344">
        <v>4</v>
      </c>
      <c r="AN105" s="344"/>
      <c r="AO105" s="344"/>
      <c r="AP105" s="344"/>
      <c r="AQ105" s="350">
        <v>4</v>
      </c>
      <c r="AR105" s="351"/>
      <c r="AS105" s="351"/>
      <c r="AT105" s="352"/>
      <c r="AU105" s="800">
        <v>4</v>
      </c>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504</v>
      </c>
      <c r="AC116" s="287"/>
      <c r="AD116" s="288"/>
      <c r="AE116" s="344">
        <v>5</v>
      </c>
      <c r="AF116" s="344"/>
      <c r="AG116" s="344"/>
      <c r="AH116" s="344"/>
      <c r="AI116" s="344">
        <v>2</v>
      </c>
      <c r="AJ116" s="344"/>
      <c r="AK116" s="344"/>
      <c r="AL116" s="344"/>
      <c r="AM116" s="344">
        <v>1</v>
      </c>
      <c r="AN116" s="344"/>
      <c r="AO116" s="344"/>
      <c r="AP116" s="344"/>
      <c r="AQ116" s="350">
        <v>2</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505</v>
      </c>
      <c r="AC117" s="328"/>
      <c r="AD117" s="329"/>
      <c r="AE117" s="292" t="s">
        <v>506</v>
      </c>
      <c r="AF117" s="292"/>
      <c r="AG117" s="292"/>
      <c r="AH117" s="292"/>
      <c r="AI117" s="292" t="s">
        <v>507</v>
      </c>
      <c r="AJ117" s="292"/>
      <c r="AK117" s="292"/>
      <c r="AL117" s="292"/>
      <c r="AM117" s="292" t="s">
        <v>543</v>
      </c>
      <c r="AN117" s="292"/>
      <c r="AO117" s="292"/>
      <c r="AP117" s="292"/>
      <c r="AQ117" s="292" t="s">
        <v>544</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customHeight="1" x14ac:dyDescent="0.15">
      <c r="A119" s="278"/>
      <c r="B119" s="279"/>
      <c r="C119" s="279"/>
      <c r="D119" s="279"/>
      <c r="E119" s="279"/>
      <c r="F119" s="280"/>
      <c r="G119" s="337" t="s">
        <v>508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504</v>
      </c>
      <c r="AC119" s="287"/>
      <c r="AD119" s="288"/>
      <c r="AE119" s="344">
        <v>3</v>
      </c>
      <c r="AF119" s="344"/>
      <c r="AG119" s="344"/>
      <c r="AH119" s="344"/>
      <c r="AI119" s="344">
        <v>3</v>
      </c>
      <c r="AJ119" s="344"/>
      <c r="AK119" s="344"/>
      <c r="AL119" s="344"/>
      <c r="AM119" s="344">
        <v>2.8</v>
      </c>
      <c r="AN119" s="344"/>
      <c r="AO119" s="344"/>
      <c r="AP119" s="344"/>
      <c r="AQ119" s="344">
        <v>2.8</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505</v>
      </c>
      <c r="AC120" s="328"/>
      <c r="AD120" s="329"/>
      <c r="AE120" s="292" t="s">
        <v>509</v>
      </c>
      <c r="AF120" s="292"/>
      <c r="AG120" s="292"/>
      <c r="AH120" s="292"/>
      <c r="AI120" s="292" t="s">
        <v>510</v>
      </c>
      <c r="AJ120" s="292"/>
      <c r="AK120" s="292"/>
      <c r="AL120" s="292"/>
      <c r="AM120" s="292" t="s">
        <v>556</v>
      </c>
      <c r="AN120" s="292"/>
      <c r="AO120" s="292"/>
      <c r="AP120" s="292"/>
      <c r="AQ120" s="292" t="s">
        <v>556</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474</v>
      </c>
      <c r="B130" s="977"/>
      <c r="C130" s="976" t="s">
        <v>310</v>
      </c>
      <c r="D130" s="977"/>
      <c r="E130" s="294" t="s">
        <v>339</v>
      </c>
      <c r="F130" s="295"/>
      <c r="G130" s="296" t="s">
        <v>511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512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0"/>
      <c r="B134" s="238"/>
      <c r="C134" s="237"/>
      <c r="D134" s="238"/>
      <c r="E134" s="237"/>
      <c r="F134" s="300"/>
      <c r="G134" s="216" t="s">
        <v>513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514</v>
      </c>
      <c r="AC134" s="207"/>
      <c r="AD134" s="207"/>
      <c r="AE134" s="252">
        <v>363</v>
      </c>
      <c r="AF134" s="98"/>
      <c r="AG134" s="98"/>
      <c r="AH134" s="98"/>
      <c r="AI134" s="252">
        <v>352</v>
      </c>
      <c r="AJ134" s="98"/>
      <c r="AK134" s="98"/>
      <c r="AL134" s="98"/>
      <c r="AM134" s="252">
        <v>337</v>
      </c>
      <c r="AN134" s="98"/>
      <c r="AO134" s="98"/>
      <c r="AP134" s="98"/>
      <c r="AQ134" s="252" t="s">
        <v>496</v>
      </c>
      <c r="AR134" s="98"/>
      <c r="AS134" s="98"/>
      <c r="AT134" s="98"/>
      <c r="AU134" s="252" t="s">
        <v>540</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514</v>
      </c>
      <c r="AC135" s="119"/>
      <c r="AD135" s="119"/>
      <c r="AE135" s="252">
        <v>250</v>
      </c>
      <c r="AF135" s="98"/>
      <c r="AG135" s="98"/>
      <c r="AH135" s="98"/>
      <c r="AI135" s="252">
        <v>250</v>
      </c>
      <c r="AJ135" s="98"/>
      <c r="AK135" s="98"/>
      <c r="AL135" s="98"/>
      <c r="AM135" s="252">
        <v>250</v>
      </c>
      <c r="AN135" s="98"/>
      <c r="AO135" s="98"/>
      <c r="AP135" s="98"/>
      <c r="AQ135" s="252" t="s">
        <v>496</v>
      </c>
      <c r="AR135" s="98"/>
      <c r="AS135" s="98"/>
      <c r="AT135" s="98"/>
      <c r="AU135" s="252">
        <v>250</v>
      </c>
      <c r="AV135" s="98"/>
      <c r="AW135" s="98"/>
      <c r="AX135" s="208"/>
    </row>
    <row r="136" spans="1:50" ht="18.75"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80"/>
      <c r="B138" s="238"/>
      <c r="C138" s="237"/>
      <c r="D138" s="238"/>
      <c r="E138" s="237"/>
      <c r="F138" s="300"/>
      <c r="G138" s="216" t="s">
        <v>515</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500</v>
      </c>
      <c r="AC138" s="207"/>
      <c r="AD138" s="207"/>
      <c r="AE138" s="252">
        <v>33336</v>
      </c>
      <c r="AF138" s="98"/>
      <c r="AG138" s="98"/>
      <c r="AH138" s="98"/>
      <c r="AI138" s="252">
        <v>32654</v>
      </c>
      <c r="AJ138" s="98"/>
      <c r="AK138" s="98"/>
      <c r="AL138" s="98"/>
      <c r="AM138" s="252">
        <v>30818</v>
      </c>
      <c r="AN138" s="98"/>
      <c r="AO138" s="98"/>
      <c r="AP138" s="98"/>
      <c r="AQ138" s="252" t="s">
        <v>496</v>
      </c>
      <c r="AR138" s="98"/>
      <c r="AS138" s="98"/>
      <c r="AT138" s="98"/>
      <c r="AU138" s="252" t="s">
        <v>540</v>
      </c>
      <c r="AV138" s="98"/>
      <c r="AW138" s="98"/>
      <c r="AX138" s="208"/>
    </row>
    <row r="139" spans="1:50" ht="39.75"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500</v>
      </c>
      <c r="AC139" s="119"/>
      <c r="AD139" s="119"/>
      <c r="AE139" s="252">
        <v>30000</v>
      </c>
      <c r="AF139" s="98"/>
      <c r="AG139" s="98"/>
      <c r="AH139" s="98"/>
      <c r="AI139" s="252">
        <v>30000</v>
      </c>
      <c r="AJ139" s="98"/>
      <c r="AK139" s="98"/>
      <c r="AL139" s="98"/>
      <c r="AM139" s="252">
        <v>30000</v>
      </c>
      <c r="AN139" s="98"/>
      <c r="AO139" s="98"/>
      <c r="AP139" s="98"/>
      <c r="AQ139" s="252" t="s">
        <v>496</v>
      </c>
      <c r="AR139" s="98"/>
      <c r="AS139" s="98"/>
      <c r="AT139" s="98"/>
      <c r="AU139" s="252">
        <v>30000</v>
      </c>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470</v>
      </c>
      <c r="D430" s="236"/>
      <c r="E430" s="224" t="s">
        <v>462</v>
      </c>
      <c r="F430" s="434"/>
      <c r="G430" s="226" t="s">
        <v>326</v>
      </c>
      <c r="H430" s="144"/>
      <c r="I430" s="144"/>
      <c r="J430" s="227" t="s">
        <v>557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558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558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482</v>
      </c>
      <c r="AE702" s="882"/>
      <c r="AF702" s="882"/>
      <c r="AG702" s="871" t="s">
        <v>519</v>
      </c>
      <c r="AH702" s="872"/>
      <c r="AI702" s="872"/>
      <c r="AJ702" s="872"/>
      <c r="AK702" s="872"/>
      <c r="AL702" s="872"/>
      <c r="AM702" s="872"/>
      <c r="AN702" s="872"/>
      <c r="AO702" s="872"/>
      <c r="AP702" s="872"/>
      <c r="AQ702" s="872"/>
      <c r="AR702" s="872"/>
      <c r="AS702" s="872"/>
      <c r="AT702" s="872"/>
      <c r="AU702" s="872"/>
      <c r="AV702" s="872"/>
      <c r="AW702" s="872"/>
      <c r="AX702" s="873"/>
    </row>
    <row r="703" spans="1:50" ht="42"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520</v>
      </c>
      <c r="AH703" s="651"/>
      <c r="AI703" s="651"/>
      <c r="AJ703" s="651"/>
      <c r="AK703" s="651"/>
      <c r="AL703" s="651"/>
      <c r="AM703" s="651"/>
      <c r="AN703" s="651"/>
      <c r="AO703" s="651"/>
      <c r="AP703" s="651"/>
      <c r="AQ703" s="651"/>
      <c r="AR703" s="651"/>
      <c r="AS703" s="651"/>
      <c r="AT703" s="651"/>
      <c r="AU703" s="651"/>
      <c r="AV703" s="651"/>
      <c r="AW703" s="651"/>
      <c r="AX703" s="652"/>
    </row>
    <row r="704" spans="1:50" ht="42"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482</v>
      </c>
      <c r="AE705" s="719"/>
      <c r="AF705" s="719"/>
      <c r="AG705" s="146" t="s">
        <v>521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548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548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522</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53.1"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482</v>
      </c>
      <c r="AE709" s="141"/>
      <c r="AF709" s="141"/>
      <c r="AG709" s="650" t="s">
        <v>523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522</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3.1"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482</v>
      </c>
      <c r="AE711" s="141"/>
      <c r="AF711" s="141"/>
      <c r="AG711" s="650" t="s">
        <v>524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522</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522</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42.9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482</v>
      </c>
      <c r="AE714" s="578"/>
      <c r="AF714" s="579"/>
      <c r="AG714" s="675" t="s">
        <v>525</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482</v>
      </c>
      <c r="AE715" s="654"/>
      <c r="AF715" s="763"/>
      <c r="AG715" s="512" t="s">
        <v>526</v>
      </c>
      <c r="AH715" s="513"/>
      <c r="AI715" s="513"/>
      <c r="AJ715" s="513"/>
      <c r="AK715" s="513"/>
      <c r="AL715" s="513"/>
      <c r="AM715" s="513"/>
      <c r="AN715" s="513"/>
      <c r="AO715" s="513"/>
      <c r="AP715" s="513"/>
      <c r="AQ715" s="513"/>
      <c r="AR715" s="513"/>
      <c r="AS715" s="513"/>
      <c r="AT715" s="513"/>
      <c r="AU715" s="513"/>
      <c r="AV715" s="513"/>
      <c r="AW715" s="513"/>
      <c r="AX715" s="514"/>
    </row>
    <row r="716" spans="1:50" ht="53.1"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482</v>
      </c>
      <c r="AE716" s="745"/>
      <c r="AF716" s="745"/>
      <c r="AG716" s="650" t="s">
        <v>527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482</v>
      </c>
      <c r="AE717" s="141"/>
      <c r="AF717" s="141"/>
      <c r="AG717" s="650" t="s">
        <v>528</v>
      </c>
      <c r="AH717" s="651"/>
      <c r="AI717" s="651"/>
      <c r="AJ717" s="651"/>
      <c r="AK717" s="651"/>
      <c r="AL717" s="651"/>
      <c r="AM717" s="651"/>
      <c r="AN717" s="651"/>
      <c r="AO717" s="651"/>
      <c r="AP717" s="651"/>
      <c r="AQ717" s="651"/>
      <c r="AR717" s="651"/>
      <c r="AS717" s="651"/>
      <c r="AT717" s="651"/>
      <c r="AU717" s="651"/>
      <c r="AV717" s="651"/>
      <c r="AW717" s="651"/>
      <c r="AX717" s="652"/>
    </row>
    <row r="718" spans="1:50" ht="53.1"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482</v>
      </c>
      <c r="AE718" s="141"/>
      <c r="AF718" s="141"/>
      <c r="AG718" s="149" t="s">
        <v>529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522</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530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531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554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551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553</v>
      </c>
      <c r="B733" s="736"/>
      <c r="C733" s="736"/>
      <c r="D733" s="736"/>
      <c r="E733" s="737"/>
      <c r="F733" s="752" t="s">
        <v>555</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15">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t="s">
        <v>517</v>
      </c>
      <c r="AF738" s="108"/>
      <c r="AG738" s="108"/>
      <c r="AH738" s="108"/>
      <c r="AI738" s="108"/>
      <c r="AJ738" s="108"/>
      <c r="AK738" s="108"/>
      <c r="AL738" s="108"/>
      <c r="AM738" s="108"/>
      <c r="AN738" s="87" t="s">
        <v>450</v>
      </c>
      <c r="AO738" s="87"/>
      <c r="AP738" s="87"/>
      <c r="AQ738" s="87"/>
      <c r="AR738" s="88" t="s">
        <v>518</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147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532</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533</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534</v>
      </c>
      <c r="H781" s="436"/>
      <c r="I781" s="436"/>
      <c r="J781" s="436"/>
      <c r="K781" s="437"/>
      <c r="L781" s="438" t="s">
        <v>535</v>
      </c>
      <c r="M781" s="439"/>
      <c r="N781" s="439"/>
      <c r="O781" s="439"/>
      <c r="P781" s="439"/>
      <c r="Q781" s="439"/>
      <c r="R781" s="439"/>
      <c r="S781" s="439"/>
      <c r="T781" s="439"/>
      <c r="U781" s="439"/>
      <c r="V781" s="439"/>
      <c r="W781" s="439"/>
      <c r="X781" s="440"/>
      <c r="Y781" s="441">
        <v>11</v>
      </c>
      <c r="Z781" s="442"/>
      <c r="AA781" s="442"/>
      <c r="AB781" s="543"/>
      <c r="AC781" s="435" t="s">
        <v>536</v>
      </c>
      <c r="AD781" s="436"/>
      <c r="AE781" s="436"/>
      <c r="AF781" s="436"/>
      <c r="AG781" s="437"/>
      <c r="AH781" s="438" t="s">
        <v>537</v>
      </c>
      <c r="AI781" s="439"/>
      <c r="AJ781" s="439"/>
      <c r="AK781" s="439"/>
      <c r="AL781" s="439"/>
      <c r="AM781" s="439"/>
      <c r="AN781" s="439"/>
      <c r="AO781" s="439"/>
      <c r="AP781" s="439"/>
      <c r="AQ781" s="439"/>
      <c r="AR781" s="439"/>
      <c r="AS781" s="439"/>
      <c r="AT781" s="440"/>
      <c r="AU781" s="441">
        <v>1</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53.1" customHeight="1" x14ac:dyDescent="0.15">
      <c r="A837" s="390">
        <v>1</v>
      </c>
      <c r="B837" s="390">
        <v>1</v>
      </c>
      <c r="C837" s="410" t="s">
        <v>541</v>
      </c>
      <c r="D837" s="404"/>
      <c r="E837" s="404"/>
      <c r="F837" s="404"/>
      <c r="G837" s="404"/>
      <c r="H837" s="404"/>
      <c r="I837" s="404"/>
      <c r="J837" s="405">
        <v>2020001057333</v>
      </c>
      <c r="K837" s="406"/>
      <c r="L837" s="406"/>
      <c r="M837" s="406"/>
      <c r="N837" s="406"/>
      <c r="O837" s="406"/>
      <c r="P837" s="411" t="s">
        <v>542</v>
      </c>
      <c r="Q837" s="303"/>
      <c r="R837" s="303"/>
      <c r="S837" s="303"/>
      <c r="T837" s="303"/>
      <c r="U837" s="303"/>
      <c r="V837" s="303"/>
      <c r="W837" s="303"/>
      <c r="X837" s="303"/>
      <c r="Y837" s="304">
        <v>11</v>
      </c>
      <c r="Z837" s="305"/>
      <c r="AA837" s="305"/>
      <c r="AB837" s="306"/>
      <c r="AC837" s="314" t="s">
        <v>414</v>
      </c>
      <c r="AD837" s="409"/>
      <c r="AE837" s="409"/>
      <c r="AF837" s="409"/>
      <c r="AG837" s="409"/>
      <c r="AH837" s="407">
        <v>2</v>
      </c>
      <c r="AI837" s="408"/>
      <c r="AJ837" s="408"/>
      <c r="AK837" s="408"/>
      <c r="AL837" s="311">
        <v>98.2</v>
      </c>
      <c r="AM837" s="312"/>
      <c r="AN837" s="312"/>
      <c r="AO837" s="313"/>
      <c r="AP837" s="307" t="s">
        <v>540</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42.95" customHeight="1" x14ac:dyDescent="0.15">
      <c r="A870" s="390">
        <v>1</v>
      </c>
      <c r="B870" s="390">
        <v>1</v>
      </c>
      <c r="C870" s="410" t="s">
        <v>538</v>
      </c>
      <c r="D870" s="404"/>
      <c r="E870" s="404"/>
      <c r="F870" s="404"/>
      <c r="G870" s="404"/>
      <c r="H870" s="404"/>
      <c r="I870" s="404"/>
      <c r="J870" s="405">
        <v>7011101045942</v>
      </c>
      <c r="K870" s="406"/>
      <c r="L870" s="406"/>
      <c r="M870" s="406"/>
      <c r="N870" s="406"/>
      <c r="O870" s="406"/>
      <c r="P870" s="411" t="s">
        <v>539</v>
      </c>
      <c r="Q870" s="303"/>
      <c r="R870" s="303"/>
      <c r="S870" s="303"/>
      <c r="T870" s="303"/>
      <c r="U870" s="303"/>
      <c r="V870" s="303"/>
      <c r="W870" s="303"/>
      <c r="X870" s="303"/>
      <c r="Y870" s="304">
        <v>1</v>
      </c>
      <c r="Z870" s="305"/>
      <c r="AA870" s="305"/>
      <c r="AB870" s="306"/>
      <c r="AC870" s="314" t="s">
        <v>414</v>
      </c>
      <c r="AD870" s="409"/>
      <c r="AE870" s="409"/>
      <c r="AF870" s="409"/>
      <c r="AG870" s="409"/>
      <c r="AH870" s="407">
        <v>7</v>
      </c>
      <c r="AI870" s="408"/>
      <c r="AJ870" s="408"/>
      <c r="AK870" s="408"/>
      <c r="AL870" s="311">
        <v>88.4</v>
      </c>
      <c r="AM870" s="312"/>
      <c r="AN870" s="312"/>
      <c r="AO870" s="313"/>
      <c r="AP870" s="307" t="s">
        <v>540</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cfRule type="expression" dxfId="2083" priority="13681">
      <formula>IF(RIGHT(TEXT(Y783,"0.#"),1)=".",FALSE,TRUE)</formula>
    </cfRule>
    <cfRule type="expression" dxfId="2082" priority="13682">
      <formula>IF(RIGHT(TEXT(Y783,"0.#"),1)=".",TRUE,FALSE)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I139 AM138:AM139 AQ138:AQ139 AU138:AU139 AE138:AE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38">
    <cfRule type="expression" dxfId="3" priority="3">
      <formula>IF(RIGHT(TEXT(AI138,"0.#"),1)=".",FALSE,TRUE)</formula>
    </cfRule>
    <cfRule type="expression" dxfId="2" priority="4">
      <formula>IF(RIGHT(TEXT(AI138,"0.#"),1)=".",TRUE,FALSE)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3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482</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2020-11-11T09:06:59Z</cp:lastPrinted>
  <dcterms:created xsi:type="dcterms:W3CDTF">2012-03-13T00:50:25Z</dcterms:created>
  <dcterms:modified xsi:type="dcterms:W3CDTF">2020-11-19T07:00:46Z</dcterms:modified>
</cp:coreProperties>
</file>