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5確認\R1\修正済みシー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M48" i="3"/>
  <c r="AQ116" i="3" l="1"/>
  <c r="AM116" i="3" l="1"/>
  <c r="AM34" i="3" l="1"/>
  <c r="AI116" i="3" l="1"/>
  <c r="AE116" i="3"/>
  <c r="AI55" i="3"/>
  <c r="AE55" i="3"/>
  <c r="AE48" i="3"/>
  <c r="AI48" i="3"/>
  <c r="AE41" i="3"/>
  <c r="AI41" i="3"/>
  <c r="AE34" i="3"/>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<sst xmlns="http://schemas.openxmlformats.org/spreadsheetml/2006/main" count="2362" uniqueCount="677">
  <si>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</si>
  <si>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</si>
  <si>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</si>
  <si>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</si>
  <si>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</si>
  <si>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</si>
  <si>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</si>
  <si>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</si>
  <si>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</si>
  <si>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</si>
  <si>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</si>
  <si>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</si>
  <si>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</si>
  <si>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</si>
  <si>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</si>
  <si>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</si>
  <si>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</si>
  <si>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</si>
  <si>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</si>
  <si>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</si>
  <si>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</si>
  <si>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</si>
  <si>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</si>
  <si>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</si>
  <si>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</si>
  <si>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</si>
  <si>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</si>
  <si>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</si>
  <si>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</si>
  <si>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</si>
  <si>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</si>
  <si>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</si>
  <si>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</si>
  <si>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</si>
  <si>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</si>
  <si>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</si>
  <si>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</si>
  <si>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</si>
  <si>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</si>
  <si>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</si>
  <si>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</si>
  <si>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</si>
  <si>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</si>
  <si>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</si>
  <si>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</si>
  <si>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</si>
  <si>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</si>
  <si>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</si>
  <si>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</si>
  <si>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</si>
  <si>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</si>
  <si>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</si>
  <si>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</si>
  <si>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</si>
  <si>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</si>
  <si>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</si>
  <si>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</si>
  <si>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</si>
  <si>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</si>
  <si>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</si>
  <si>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</si>
  <si>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</si>
  <si>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</si>
  <si>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</si>
  <si>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</si>
  <si>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</si>
  <si>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</si>
  <si>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</si>
  <si>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</si>
  <si>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</si>
  <si>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</si>
  <si>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</si>
  <si>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</si>
  <si>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</si>
  <si>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</si>
  <si>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</si>
  <si>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</si>
  <si>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</si>
  <si>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</si>
  <si>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</si>
  <si>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</si>
  <si>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</si>
  <si>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</si>
  <si>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</si>
  <si>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</si>
  <si>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</si>
  <si>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</si>
  <si>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</si>
  <si>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</si>
  <si>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</si>
  <si>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</si>
  <si>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</si>
  <si>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</si>
  <si>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</si>
  <si>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</si>
  <si>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</si>
  <si>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</si>
  <si>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</si>
  <si>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</si>
  <si>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</si>
  <si>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</si>
  <si>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</si>
  <si>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</si>
  <si>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</si>
  <si>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</si>
  <si>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</si>
  <si>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</si>
  <si>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</si>
  <si>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</si>
  <si>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</si>
  <si>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</si>
  <si>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</si>
  <si>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</si>
  <si>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</si>
  <si>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</si>
  <si>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</si>
  <si>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</si>
  <si>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</si>
  <si>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</si>
  <si>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</si>
  <si>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</si>
  <si>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</si>
  <si>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</si>
  <si>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</si>
  <si>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</si>
  <si>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</si>
  <si>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</si>
  <si>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</si>
  <si>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</si>
  <si>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</si>
  <si>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</si>
  <si>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</si>
  <si>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</si>
  <si>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</si>
  <si>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</si>
  <si>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</si>
  <si>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</si>
  <si>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</si>
  <si>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</si>
  <si>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</si>
  <si>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</si>
  <si>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</si>
  <si>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</si>
  <si>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</si>
  <si>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</si>
  <si>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</si>
  <si>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</si>
  <si>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</si>
  <si>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</si>
  <si>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</si>
  <si>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</si>
  <si>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</si>
  <si>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</si>
  <si>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</si>
  <si>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</si>
  <si>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</si>
  <si>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</si>
  <si>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</si>
  <si>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</si>
  <si>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</si>
  <si>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</si>
  <si>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</si>
  <si>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</si>
  <si>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</si>
  <si>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</si>
  <si>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</si>
  <si>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</si>
  <si>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</si>
  <si>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</si>
  <si>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</si>
  <si>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</si>
  <si>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</si>
  <si>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</si>
  <si>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</si>
  <si>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</si>
  <si>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</si>
  <si>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</si>
  <si>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</si>
  <si>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</si>
  <si>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</si>
  <si>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</si>
  <si>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</si>
  <si>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</si>
  <si>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</si>
  <si>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</si>
  <si>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</si>
  <si>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</si>
  <si>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</si>
  <si>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</si>
  <si>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</si>
  <si>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</si>
  <si>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</si>
  <si>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</si>
  <si>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</si>
  <si>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</si>
  <si>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</si>
  <si>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</si>
  <si>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</si>
  <si>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</si>
  <si>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</si>
  <si>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</si>
  <si>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</si>
  <si>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</si>
  <si>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</si>
  <si>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</si>
  <si>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</si>
  <si>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</si>
  <si>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</si>
  <si>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</si>
  <si>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</si>
  <si>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</si>
  <si>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</si>
  <si>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</si>
  <si>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</si>
  <si>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</si>
  <si>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</si>
  <si>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</si>
  <si>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</si>
  <si>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</si>
  <si>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</si>
  <si>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</si>
  <si>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</si>
  <si>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</si>
  <si>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</si>
  <si>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</si>
  <si>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</si>
  <si>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</si>
  <si>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</si>
  <si>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</si>
  <si>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</si>
  <si>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</si>
  <si>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</si>
  <si>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</si>
  <si>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</si>
  <si>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</si>
  <si>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</si>
  <si>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</si>
  <si>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</si>
  <si>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</si>
  <si>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</si>
  <si>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</si>
  <si>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</si>
  <si>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</si>
  <si>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</si>
  <si>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</si>
  <si>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</si>
  <si>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</si>
  <si>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</si>
  <si>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</si>
  <si>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</si>
  <si>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</si>
  <si>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</si>
  <si>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</si>
  <si>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</si>
  <si>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</si>
  <si>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</si>
  <si>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</si>
  <si>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</si>
  <si>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</si>
  <si>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</si>
  <si>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</si>
  <si>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</si>
  <si>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</si>
  <si>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</si>
  <si>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</si>
  <si>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</si>
  <si>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</si>
  <si>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</si>
  <si>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</si>
  <si>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</si>
  <si>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</si>
  <si>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</si>
  <si>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</si>
  <si>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</si>
  <si>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</si>
  <si>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</si>
  <si>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</si>
  <si>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</si>
  <si>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</si>
  <si>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</si>
  <si>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</si>
  <si>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</si>
  <si>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</si>
  <si>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</si>
  <si>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</si>
  <si>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</si>
  <si>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</si>
  <si>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</si>
  <si>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</si>
  <si>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</si>
  <si>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</si>
  <si>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</si>
  <si>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</si>
  <si>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</si>
  <si>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</si>
  <si>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</si>
  <si>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</si>
  <si>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</si>
  <si>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</si>
  <si>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</si>
  <si>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</si>
  <si>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</si>
  <si>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</si>
  <si>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</si>
  <si>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</si>
  <si>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</si>
  <si>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</si>
  <si>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</si>
  <si>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</si>
  <si>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</si>
  <si>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</si>
  <si>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</si>
  <si>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</si>
  <si>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</si>
  <si>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</si>
  <si>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</si>
  <si>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</si>
  <si>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</si>
  <si>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</si>
  <si>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</si>
  <si>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</si>
  <si>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</si>
  <si>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</si>
  <si>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</si>
  <si>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</si>
  <si>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</si>
  <si>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</si>
  <si>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</si>
  <si>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</si>
  <si>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</si>
  <si>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</si>
  <si>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</si>
  <si>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</si>
  <si>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</si>
  <si>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</si>
  <si>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</si>
  <si>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</si>
  <si>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</si>
  <si>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</si>
  <si>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</si>
  <si>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</si>
  <si>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</si>
  <si>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</si>
  <si>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</si>
  <si>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</si>
  <si>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</si>
  <si>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</si>
  <si>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</si>
  <si>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</si>
  <si>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</si>
  <si>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</si>
  <si>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</si>
  <si>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</si>
  <si>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</si>
  <si>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</si>
  <si>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</si>
  <si>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</si>
  <si>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</si>
  <si>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</si>
  <si>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</si>
  <si>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</si>
  <si>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</si>
  <si>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</si>
  <si>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</si>
  <si>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</si>
  <si>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</si>
  <si>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</si>
  <si>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</si>
  <si>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</si>
  <si>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</si>
  <si>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</si>
  <si>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</si>
  <si>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</si>
  <si>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</si>
  <si>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</si>
  <si>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</si>
  <si>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</si>
  <si>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</si>
  <si>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</si>
  <si>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</si>
  <si>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</si>
  <si>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</si>
  <si>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</si>
  <si>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</si>
  <si>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</si>
  <si>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</si>
  <si>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</si>
  <si>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</si>
  <si>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</si>
  <si>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</si>
  <si>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</si>
  <si>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</si>
  <si>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</si>
  <si>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</si>
  <si>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</si>
  <si>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</si>
  <si>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</si>
  <si>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</si>
  <si>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</si>
  <si>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</si>
  <si>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</si>
  <si>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</si>
  <si>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</si>
  <si>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</si>
  <si>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</si>
  <si>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</si>
  <si>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</si>
  <si>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</si>
  <si>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</si>
  <si>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</si>
  <si>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</si>
  <si>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</si>
  <si>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</si>
  <si>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</si>
  <si>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</si>
  <si>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</si>
  <si>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</si>
  <si>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</si>
  <si>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</si>
  <si>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</si>
  <si>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</si>
  <si>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</si>
  <si>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</si>
  <si>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</si>
  <si>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</si>
  <si>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</si>
  <si>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</si>
  <si>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</si>
  <si>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</si>
  <si>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</si>
  <si>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</si>
  <si>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</si>
  <si>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</si>
  <si>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</si>
  <si>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</si>
  <si>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</si>
  <si>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</si>
  <si>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</si>
  <si>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</si>
  <si>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</si>
  <si>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</si>
  <si>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</si>
  <si>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</si>
  <si>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</si>
  <si>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</si>
  <si>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</si>
  <si>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</si>
  <si>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</si>
  <si>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</si>
  <si>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</si>
  <si>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</si>
  <si>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</si>
  <si>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</si>
  <si>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</si>
  <si>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</si>
  <si>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</si>
  <si>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</si>
  <si>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</si>
  <si>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</si>
  <si>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</si>
  <si>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</si>
  <si>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</si>
  <si>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</si>
  <si>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</si>
  <si>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</si>
  <si>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</si>
  <si>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</si>
  <si>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</si>
  <si>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</si>
  <si>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</si>
  <si>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</si>
  <si>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</si>
  <si>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</si>
  <si>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</si>
  <si>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</si>
  <si>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</si>
  <si>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</si>
  <si>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</si>
  <si>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</si>
  <si>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観測部気象衛星課</t>
    <rPh sb="0" eb="2">
      <t>カンソク</t>
    </rPh>
    <rPh sb="2" eb="3">
      <t>ブ</t>
    </rPh>
    <rPh sb="3" eb="8">
      <t>キショウエイセイカ</t>
    </rPh>
    <phoneticPr fontId="5"/>
  </si>
  <si>
    <t>課長
横田　寛伸</t>
    <rPh sb="0" eb="2">
      <t>カチョウ</t>
    </rPh>
    <rPh sb="3" eb="5">
      <t>ヨコタ</t>
    </rPh>
    <rPh sb="6" eb="7">
      <t>ヒロシ</t>
    </rPh>
    <rPh sb="7" eb="8">
      <t>シン</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</si>
  <si>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</si>
  <si>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</si>
  <si>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</si>
  <si>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</si>
  <si>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t>
    <phoneticPr fontId="5"/>
  </si>
  <si>
    <t>公共施設等維持管理運営費</t>
    <phoneticPr fontId="5"/>
  </si>
  <si>
    <t>観測予報庁費</t>
    <phoneticPr fontId="5"/>
  </si>
  <si>
    <t>電子計算機等借料</t>
    <phoneticPr fontId="5"/>
  </si>
  <si>
    <t>　72時間先の台風中心位置の予報誤差を、当該年を含む過去5年間で平均した値。</t>
    <phoneticPr fontId="5"/>
  </si>
  <si>
    <t>km</t>
    <phoneticPr fontId="5"/>
  </si>
  <si>
    <t>km</t>
    <phoneticPr fontId="5"/>
  </si>
  <si>
    <t>　17時に発表する明日を対象とした天気予報における降水の有無の最適予報充足率。
　（最適予報充足率（％）＝発表予報の適中率／最適予報の適中率）</t>
    <phoneticPr fontId="5"/>
  </si>
  <si>
    <t>-</t>
    <phoneticPr fontId="5"/>
  </si>
  <si>
    <t>-</t>
    <phoneticPr fontId="5"/>
  </si>
  <si>
    <t>日</t>
    <rPh sb="0" eb="1">
      <t>ニチ</t>
    </rPh>
    <phoneticPr fontId="5"/>
  </si>
  <si>
    <t>気象衛星観測（フルディスク（全球）、10分毎）
　（可視画像×3種、近赤外画像×3種、赤外画像×10種）</t>
    <phoneticPr fontId="5"/>
  </si>
  <si>
    <t>気象衛星観測（日本域、2.5分毎）
　（可視画像×3種、近赤外画像×3種、赤外画像×10種）</t>
    <phoneticPr fontId="5"/>
  </si>
  <si>
    <t>回/年</t>
    <phoneticPr fontId="5"/>
  </si>
  <si>
    <t>気象衛星観測（機動観測域、2.5分毎）
　（可視画像×3種、近赤外画像×3種、赤外画像×10種）</t>
    <phoneticPr fontId="5"/>
  </si>
  <si>
    <t>-</t>
    <phoneticPr fontId="5"/>
  </si>
  <si>
    <t>-</t>
    <phoneticPr fontId="5"/>
  </si>
  <si>
    <t>予算執行額（百万）／衛星データプロダクト処理・作成　　　　　　　　　　　　　　</t>
    <phoneticPr fontId="5"/>
  </si>
  <si>
    <t>円/プロダクト処理数</t>
    <phoneticPr fontId="5"/>
  </si>
  <si>
    <t>1163/15855600</t>
    <phoneticPr fontId="5"/>
  </si>
  <si>
    <t>3593/15855600</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</si>
  <si>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</si>
  <si>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</si>
  <si>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</si>
  <si>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</si>
  <si>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t>
    <phoneticPr fontId="5"/>
  </si>
  <si>
    <t>-</t>
    <phoneticPr fontId="5"/>
  </si>
  <si>
    <t>　精度の高い台風予報の実現に寄与する。</t>
    <phoneticPr fontId="5"/>
  </si>
  <si>
    <t>○</t>
  </si>
  <si>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</si>
  <si>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</si>
  <si>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</si>
  <si>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有</t>
  </si>
  <si>
    <t>‐</t>
  </si>
  <si>
    <t>-</t>
    <phoneticPr fontId="5"/>
  </si>
  <si>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</si>
  <si>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</si>
  <si>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</si>
  <si>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</si>
  <si>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</si>
  <si>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</si>
  <si>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</si>
  <si>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</si>
  <si>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</si>
  <si>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6" eb="28">
      <t>セイシ</t>
    </rPh>
    <rPh sb="28" eb="30">
      <t>キショウ</t>
    </rPh>
    <rPh sb="30" eb="32">
      <t>エイセイ</t>
    </rPh>
    <rPh sb="35" eb="37">
      <t>コウイキ</t>
    </rPh>
    <rPh sb="39" eb="42">
      <t>ケイゾクテキ</t>
    </rPh>
    <rPh sb="43" eb="45">
      <t>カンソク</t>
    </rPh>
    <rPh sb="45" eb="47">
      <t>ウンヨウ</t>
    </rPh>
    <rPh sb="48" eb="50">
      <t>ヒツヨウ</t>
    </rPh>
    <rPh sb="54" eb="55">
      <t>ホン</t>
    </rPh>
    <rPh sb="55" eb="57">
      <t>ジギョウ</t>
    </rPh>
    <rPh sb="58" eb="60">
      <t>ケイゾク</t>
    </rPh>
    <rPh sb="62" eb="64">
      <t>ヒツヨウ</t>
    </rPh>
    <rPh sb="72" eb="74">
      <t>ジギョウ</t>
    </rPh>
    <rPh sb="75" eb="77">
      <t>ジッシ</t>
    </rPh>
    <rPh sb="84" eb="86">
      <t>チョウタツ</t>
    </rPh>
    <rPh sb="87" eb="90">
      <t>キョウソウセイ</t>
    </rPh>
    <rPh sb="91" eb="93">
      <t>カクホ</t>
    </rPh>
    <rPh sb="98" eb="100">
      <t>コウリツ</t>
    </rPh>
    <rPh sb="100" eb="101">
      <t>テキ</t>
    </rPh>
    <rPh sb="106" eb="108">
      <t>ヨサン</t>
    </rPh>
    <rPh sb="108" eb="110">
      <t>シッコウ</t>
    </rPh>
    <rPh sb="111" eb="112">
      <t>ツト</t>
    </rPh>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</si>
  <si>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t>
    <phoneticPr fontId="5"/>
  </si>
  <si>
    <t>508, 509</t>
    <phoneticPr fontId="5"/>
  </si>
  <si>
    <t>485, 486</t>
    <phoneticPr fontId="5"/>
  </si>
  <si>
    <t>516, 517</t>
    <phoneticPr fontId="5"/>
  </si>
  <si>
    <t>104, 105</t>
    <phoneticPr fontId="5"/>
  </si>
  <si>
    <t>102, 103</t>
    <phoneticPr fontId="5"/>
  </si>
  <si>
    <t>101, 102</t>
    <phoneticPr fontId="5"/>
  </si>
  <si>
    <t>109, 110</t>
    <phoneticPr fontId="5"/>
  </si>
  <si>
    <t>101</t>
    <phoneticPr fontId="5"/>
  </si>
  <si>
    <t>【一般競争入札】</t>
    <rPh sb="1" eb="3">
      <t>イッパン</t>
    </rPh>
    <rPh sb="3" eb="5">
      <t>キョウソウ</t>
    </rPh>
    <rPh sb="5" eb="7">
      <t>ニュウサツ</t>
    </rPh>
    <phoneticPr fontId="5"/>
  </si>
  <si>
    <t>【随意契約】</t>
    <rPh sb="1" eb="3">
      <t>ズイイ</t>
    </rPh>
    <rPh sb="3" eb="5">
      <t>ケイヤク</t>
    </rPh>
    <phoneticPr fontId="5"/>
  </si>
  <si>
    <t>【国庫債務負担行為等】</t>
    <rPh sb="1" eb="3">
      <t>コッコ</t>
    </rPh>
    <rPh sb="3" eb="5">
      <t>サイム</t>
    </rPh>
    <rPh sb="5" eb="7">
      <t>フタン</t>
    </rPh>
    <rPh sb="7" eb="9">
      <t>コウイ</t>
    </rPh>
    <rPh sb="9" eb="10">
      <t>トウ</t>
    </rPh>
    <phoneticPr fontId="5"/>
  </si>
  <si>
    <t>【随意契約】（註）</t>
    <rPh sb="1" eb="3">
      <t>ズイイ</t>
    </rPh>
    <rPh sb="3" eb="5">
      <t>ケイヤク</t>
    </rPh>
    <rPh sb="7" eb="8">
      <t>チュウ</t>
    </rPh>
    <phoneticPr fontId="5"/>
  </si>
  <si>
    <t>（註）随意契約には、少額随意契約が含まれる。</t>
    <rPh sb="1" eb="2">
      <t>チュウ</t>
    </rPh>
    <rPh sb="3" eb="5">
      <t>ズイイ</t>
    </rPh>
    <rPh sb="5" eb="7">
      <t>ケイヤク</t>
    </rPh>
    <rPh sb="10" eb="12">
      <t>ショウガク</t>
    </rPh>
    <rPh sb="12" eb="14">
      <t>ズイイ</t>
    </rPh>
    <rPh sb="14" eb="16">
      <t>ケイヤク</t>
    </rPh>
    <rPh sb="17" eb="18">
      <t>フク</t>
    </rPh>
    <phoneticPr fontId="5"/>
  </si>
  <si>
    <t>少額随意契約については、複数者から見積書を徴取して競争性を確保している。</t>
    <phoneticPr fontId="5"/>
  </si>
  <si>
    <t>雑役務費</t>
    <rPh sb="0" eb="1">
      <t>ザツ</t>
    </rPh>
    <rPh sb="1" eb="3">
      <t>エキム</t>
    </rPh>
    <rPh sb="3" eb="4">
      <t>ヒ</t>
    </rPh>
    <phoneticPr fontId="5"/>
  </si>
  <si>
    <t>静止気象衛星（ひまわり８号及び９号）の運用等</t>
    <rPh sb="0" eb="2">
      <t>セイシ</t>
    </rPh>
    <rPh sb="2" eb="4">
      <t>キショウ</t>
    </rPh>
    <rPh sb="4" eb="6">
      <t>エイセイ</t>
    </rPh>
    <rPh sb="12" eb="13">
      <t>ゴウ</t>
    </rPh>
    <rPh sb="13" eb="14">
      <t>オヨ</t>
    </rPh>
    <rPh sb="16" eb="17">
      <t>ゴウ</t>
    </rPh>
    <rPh sb="19" eb="21">
      <t>ウンヨウ</t>
    </rPh>
    <rPh sb="21" eb="22">
      <t>トウ</t>
    </rPh>
    <phoneticPr fontId="5"/>
  </si>
  <si>
    <t>C.気象衛星ひまわり運用事業（株）</t>
    <rPh sb="2" eb="6">
      <t>キショウエイセイ</t>
    </rPh>
    <rPh sb="10" eb="12">
      <t>ウンヨウ</t>
    </rPh>
    <rPh sb="12" eb="14">
      <t>ジギョウ</t>
    </rPh>
    <rPh sb="15" eb="16">
      <t>カブ</t>
    </rPh>
    <phoneticPr fontId="5"/>
  </si>
  <si>
    <t>借料及び損料</t>
    <rPh sb="0" eb="2">
      <t>シャクリョウ</t>
    </rPh>
    <rPh sb="2" eb="3">
      <t>オヨ</t>
    </rPh>
    <rPh sb="4" eb="6">
      <t>ソンリョウ</t>
    </rPh>
    <phoneticPr fontId="5"/>
  </si>
  <si>
    <t>物品費</t>
    <rPh sb="0" eb="2">
      <t>ブッピン</t>
    </rPh>
    <rPh sb="2" eb="3">
      <t>ヒ</t>
    </rPh>
    <phoneticPr fontId="5"/>
  </si>
  <si>
    <t>A.（株）日立製作所</t>
    <rPh sb="3" eb="4">
      <t>カブ</t>
    </rPh>
    <rPh sb="5" eb="7">
      <t>ヒタチ</t>
    </rPh>
    <rPh sb="7" eb="10">
      <t>セイサクショ</t>
    </rPh>
    <phoneticPr fontId="5"/>
  </si>
  <si>
    <t>高精度衛星風作成装置の点検調整</t>
    <phoneticPr fontId="5"/>
  </si>
  <si>
    <t>E.東京コンピュータサービス（株）</t>
    <rPh sb="2" eb="4">
      <t>トウキョウ</t>
    </rPh>
    <rPh sb="15" eb="16">
      <t>カブ</t>
    </rPh>
    <phoneticPr fontId="5"/>
  </si>
  <si>
    <t>石丸テクノ（株）</t>
    <rPh sb="0" eb="2">
      <t>イシマル</t>
    </rPh>
    <rPh sb="6" eb="7">
      <t>カブ</t>
    </rPh>
    <phoneticPr fontId="5"/>
  </si>
  <si>
    <t>東京コンピュータサービス（株）</t>
    <rPh sb="0" eb="2">
      <t>トウキョウ</t>
    </rPh>
    <rPh sb="13" eb="14">
      <t>カブ</t>
    </rPh>
    <phoneticPr fontId="5"/>
  </si>
  <si>
    <t>ジョンソンコントロールズ（株）</t>
    <rPh sb="12" eb="15">
      <t>カブ</t>
    </rPh>
    <phoneticPr fontId="5"/>
  </si>
  <si>
    <t>（株）日立製作所</t>
    <rPh sb="1" eb="2">
      <t>カブ</t>
    </rPh>
    <rPh sb="3" eb="5">
      <t>ヒタチ</t>
    </rPh>
    <rPh sb="5" eb="8">
      <t>セイサクショ</t>
    </rPh>
    <phoneticPr fontId="5"/>
  </si>
  <si>
    <t>（株）コイヌマ</t>
    <rPh sb="1" eb="2">
      <t>カブ</t>
    </rPh>
    <phoneticPr fontId="5"/>
  </si>
  <si>
    <t>内藤環境管理（株）</t>
    <rPh sb="0" eb="2">
      <t>ナイトウ</t>
    </rPh>
    <rPh sb="2" eb="4">
      <t>カンキョウ</t>
    </rPh>
    <rPh sb="4" eb="6">
      <t>カンリ</t>
    </rPh>
    <rPh sb="7" eb="8">
      <t>カブ</t>
    </rPh>
    <phoneticPr fontId="5"/>
  </si>
  <si>
    <t>電子システム（株）</t>
    <rPh sb="0" eb="2">
      <t>デンシ</t>
    </rPh>
    <rPh sb="7" eb="8">
      <t>カブ</t>
    </rPh>
    <phoneticPr fontId="5"/>
  </si>
  <si>
    <t>（株）貴津</t>
    <rPh sb="1" eb="2">
      <t>カブ</t>
    </rPh>
    <rPh sb="3" eb="4">
      <t>タカ</t>
    </rPh>
    <rPh sb="4" eb="5">
      <t>ツ</t>
    </rPh>
    <phoneticPr fontId="5"/>
  </si>
  <si>
    <t>（株）エイシーセレニティ</t>
    <rPh sb="1" eb="2">
      <t>カブ</t>
    </rPh>
    <phoneticPr fontId="5"/>
  </si>
  <si>
    <t>第一整備工業（株）</t>
    <rPh sb="0" eb="2">
      <t>ダイイチ</t>
    </rPh>
    <rPh sb="2" eb="4">
      <t>セイビ</t>
    </rPh>
    <rPh sb="4" eb="6">
      <t>コウギョウ</t>
    </rPh>
    <rPh sb="7" eb="8">
      <t>カブ</t>
    </rPh>
    <phoneticPr fontId="5"/>
  </si>
  <si>
    <t>気象衛星センター第一庁舎冷却塔給水部仕切弁交換工事</t>
    <phoneticPr fontId="5"/>
  </si>
  <si>
    <t>通報局データ編集装置保守</t>
    <phoneticPr fontId="5"/>
  </si>
  <si>
    <t>（株）サンユー</t>
    <rPh sb="1" eb="2">
      <t>カブ</t>
    </rPh>
    <phoneticPr fontId="5"/>
  </si>
  <si>
    <t>アスベスト含有建材等の試料採取と定性分析</t>
    <phoneticPr fontId="5"/>
  </si>
  <si>
    <t>気象衛星センターガス料</t>
    <rPh sb="0" eb="4">
      <t>キショウエイセイ</t>
    </rPh>
    <rPh sb="10" eb="11">
      <t>リョウ</t>
    </rPh>
    <phoneticPr fontId="5"/>
  </si>
  <si>
    <t>東京瓦斯（株）</t>
    <rPh sb="0" eb="2">
      <t>トウキョウ</t>
    </rPh>
    <rPh sb="2" eb="4">
      <t>ガス</t>
    </rPh>
    <rPh sb="5" eb="6">
      <t>カブ</t>
    </rPh>
    <phoneticPr fontId="5"/>
  </si>
  <si>
    <t>九電みらいエナジー（株）</t>
    <phoneticPr fontId="5"/>
  </si>
  <si>
    <t>気象衛星センター電気料</t>
    <phoneticPr fontId="5"/>
  </si>
  <si>
    <t>東京電力エナジーパートナー（株）</t>
    <phoneticPr fontId="5"/>
  </si>
  <si>
    <t>インターネット等による静止気象衛星画像データ配信サービス</t>
    <phoneticPr fontId="5"/>
  </si>
  <si>
    <t>エヌ・ティ・ティ・コミュニケーションズ（株）</t>
    <phoneticPr fontId="5"/>
  </si>
  <si>
    <t>商用通信衛星による静止気象衛星画像データ配信サービス提供</t>
    <phoneticPr fontId="5"/>
  </si>
  <si>
    <t>気象衛星センター電気設備等運転及び保守業務</t>
    <phoneticPr fontId="5"/>
  </si>
  <si>
    <t>（株）東武</t>
    <phoneticPr fontId="5"/>
  </si>
  <si>
    <t>ニューライフ警備保障（株）</t>
    <phoneticPr fontId="5"/>
  </si>
  <si>
    <t>構内整備</t>
    <phoneticPr fontId="5"/>
  </si>
  <si>
    <t>関東緑花（株）</t>
    <phoneticPr fontId="5"/>
  </si>
  <si>
    <t>（株）フォーサイト</t>
    <phoneticPr fontId="5"/>
  </si>
  <si>
    <t>気象衛星センター第一庁舎２階運用室等のＯＡフロア補修</t>
    <phoneticPr fontId="5"/>
  </si>
  <si>
    <t>回転椅子の購入</t>
    <phoneticPr fontId="5"/>
  </si>
  <si>
    <t>気象衛星ひまわり運用事業（株）</t>
    <phoneticPr fontId="5"/>
  </si>
  <si>
    <t>静止気象衛星（ひまわり８号及び９号）の運用等</t>
    <rPh sb="2" eb="4">
      <t>キショウ</t>
    </rPh>
    <rPh sb="12" eb="13">
      <t>ゴウ</t>
    </rPh>
    <rPh sb="13" eb="14">
      <t>オヨ</t>
    </rPh>
    <rPh sb="16" eb="17">
      <t>ゴウ</t>
    </rPh>
    <phoneticPr fontId="5"/>
  </si>
  <si>
    <t>国庫債務負担行為等</t>
  </si>
  <si>
    <t>気象衛星センター空調監視制御設備用大型モニタ更新工事</t>
    <phoneticPr fontId="5"/>
  </si>
  <si>
    <t>プロジェクター等の購入及び取付調整</t>
    <phoneticPr fontId="5"/>
  </si>
  <si>
    <t>ソファー他の購入</t>
    <phoneticPr fontId="5"/>
  </si>
  <si>
    <t>ＬＡＮケーブル等の撤去・敷設及び無線ＬＡＮの構築</t>
    <phoneticPr fontId="5"/>
  </si>
  <si>
    <t>気象衛星センター第二庁舎２階事務室タイルカーペット更新工事</t>
    <phoneticPr fontId="5"/>
  </si>
  <si>
    <t>気象衛星センター第一庁舎天井取付空調機の整備</t>
    <phoneticPr fontId="5"/>
  </si>
  <si>
    <t>気象衛星センター雨水枡等の清掃</t>
    <phoneticPr fontId="5"/>
  </si>
  <si>
    <t>構内警備</t>
    <phoneticPr fontId="5"/>
  </si>
  <si>
    <t>（株）ホマレ電池</t>
    <phoneticPr fontId="5"/>
  </si>
  <si>
    <t>気象衛星センター直流電源装置用蓄電池購入・取付調整</t>
    <phoneticPr fontId="5"/>
  </si>
  <si>
    <t>（株）東和エンジニアリング</t>
    <phoneticPr fontId="5"/>
  </si>
  <si>
    <t>ペーパーレス会議システム整備</t>
    <phoneticPr fontId="5"/>
  </si>
  <si>
    <t>（株）日立製作所</t>
    <phoneticPr fontId="5"/>
  </si>
  <si>
    <t>スーパーコンピュータシステム購入及び取付調整</t>
    <phoneticPr fontId="5"/>
  </si>
  <si>
    <t>スーパーコンピュータシステム購入部保守</t>
    <phoneticPr fontId="5"/>
  </si>
  <si>
    <t>スーパーコンピュータシステム借用（レンタル）　</t>
    <phoneticPr fontId="5"/>
  </si>
  <si>
    <t>（株）ＪＥＣＣ</t>
    <phoneticPr fontId="5"/>
  </si>
  <si>
    <t>テープカートリッジの購入</t>
    <phoneticPr fontId="5"/>
  </si>
  <si>
    <t>電子計算機の購入</t>
    <phoneticPr fontId="5"/>
  </si>
  <si>
    <t>（株）東機システムサービス</t>
    <phoneticPr fontId="5"/>
  </si>
  <si>
    <t>外国雑誌「アメリカ気象学会誌」他の購入</t>
    <phoneticPr fontId="5"/>
  </si>
  <si>
    <t>（株）紀伊國屋書店　東京営業本部</t>
    <phoneticPr fontId="5"/>
  </si>
  <si>
    <t>コピー用紙の購入（単価契約）</t>
    <phoneticPr fontId="5"/>
  </si>
  <si>
    <t>レンタカー借用（単価契約）</t>
    <phoneticPr fontId="5"/>
  </si>
  <si>
    <t>ニッポンレンタカ－サ－ビス（株）</t>
    <phoneticPr fontId="5"/>
  </si>
  <si>
    <t>スーパーコンピュータシステム借用（レンタル）</t>
    <phoneticPr fontId="5"/>
  </si>
  <si>
    <t>三菱電機（株）</t>
    <phoneticPr fontId="5"/>
  </si>
  <si>
    <t>ひまわり８号・９号可視赤外放射計の評価解析等</t>
    <phoneticPr fontId="5"/>
  </si>
  <si>
    <t>東京地下鉄（株）大手町駅</t>
    <phoneticPr fontId="5"/>
  </si>
  <si>
    <t>回数券（東京地下鉄）の購入</t>
    <phoneticPr fontId="5"/>
  </si>
  <si>
    <t>（株）第一文眞堂</t>
    <phoneticPr fontId="5"/>
  </si>
  <si>
    <t>回転椅子の購入</t>
    <phoneticPr fontId="5"/>
  </si>
  <si>
    <t>電波法令集追録他</t>
    <rPh sb="5" eb="7">
      <t>ツイロク</t>
    </rPh>
    <rPh sb="7" eb="8">
      <t>ホカ</t>
    </rPh>
    <phoneticPr fontId="5"/>
  </si>
  <si>
    <t>スーパーコンピュータシステム清瀬大阪間ネットワークＡ系の提供</t>
    <phoneticPr fontId="5"/>
  </si>
  <si>
    <t>東京コンピュータサービス（株）</t>
    <rPh sb="0" eb="2">
      <t>トウキョウ</t>
    </rPh>
    <rPh sb="13" eb="14">
      <t>カブ</t>
    </rPh>
    <phoneticPr fontId="5"/>
  </si>
  <si>
    <t>スーパーコンピュータシステム接続ネットワーク装置保守</t>
    <phoneticPr fontId="5"/>
  </si>
  <si>
    <t>（有）イナダオフィスサプライ</t>
    <rPh sb="1" eb="2">
      <t>ユウ</t>
    </rPh>
    <phoneticPr fontId="5"/>
  </si>
  <si>
    <t>電子計算機等の購入</t>
    <phoneticPr fontId="5"/>
  </si>
  <si>
    <t>気象衛星センター第一庁舎図書資料庫空調機更新工事</t>
    <phoneticPr fontId="5"/>
  </si>
  <si>
    <t>（株）日栄電機工業</t>
    <phoneticPr fontId="5"/>
  </si>
  <si>
    <t>丸善雄松堂株式会社</t>
    <phoneticPr fontId="5"/>
  </si>
  <si>
    <t>外国雑誌「リモートセンシング国際報告」の購入</t>
    <phoneticPr fontId="5"/>
  </si>
  <si>
    <t>気象衛星観測月報ＤＶＤの作成・梱包・発送</t>
    <phoneticPr fontId="5"/>
  </si>
  <si>
    <t>東京電化株式会社</t>
    <phoneticPr fontId="5"/>
  </si>
  <si>
    <t>三菱重工冷熱株式会社</t>
    <phoneticPr fontId="5"/>
  </si>
  <si>
    <t>気象衛星センター第一庁舎冷凍機設備点検整備</t>
    <phoneticPr fontId="5"/>
  </si>
  <si>
    <t>気象衛星センター空調用監視制御設備の保守点検</t>
    <phoneticPr fontId="5"/>
  </si>
  <si>
    <t>株式会社アースネットワークス</t>
    <phoneticPr fontId="5"/>
  </si>
  <si>
    <t>気象衛星センター水道料、下水道料</t>
    <phoneticPr fontId="5"/>
  </si>
  <si>
    <t>東京都水道局長</t>
    <phoneticPr fontId="5"/>
  </si>
  <si>
    <t>株式会社ＪＥＣＣ</t>
    <phoneticPr fontId="5"/>
  </si>
  <si>
    <t>事務用消耗品（４人用ロッカー）の購入</t>
    <phoneticPr fontId="5"/>
  </si>
  <si>
    <t>（株）コイヌマ</t>
    <phoneticPr fontId="5"/>
  </si>
  <si>
    <t>第一庁舎２階会議室タイルカーペット張替工事</t>
    <phoneticPr fontId="5"/>
  </si>
  <si>
    <t>-</t>
    <phoneticPr fontId="5"/>
  </si>
  <si>
    <t>一般財団法人　情報通信振興会</t>
    <phoneticPr fontId="5"/>
  </si>
  <si>
    <t>ＫＤＤＩ（株）</t>
    <phoneticPr fontId="5"/>
  </si>
  <si>
    <t>（株）日立システムズ</t>
    <phoneticPr fontId="5"/>
  </si>
  <si>
    <t>ＰｗＣアドバイザリー（同）</t>
    <phoneticPr fontId="5"/>
  </si>
  <si>
    <t>美保産業（株）</t>
    <phoneticPr fontId="5"/>
  </si>
  <si>
    <t>-</t>
    <phoneticPr fontId="5"/>
  </si>
  <si>
    <t>-</t>
    <phoneticPr fontId="5"/>
  </si>
  <si>
    <t>静止地球環境観測衛星の運用等事業のＰＦＩアドバイザリー業務</t>
    <phoneticPr fontId="5"/>
  </si>
  <si>
    <t>B.（株）ＪＥＣＣ</t>
    <phoneticPr fontId="5"/>
  </si>
  <si>
    <t>D.（株）ＪＥＣＣ</t>
    <rPh sb="3" eb="4">
      <t>カブ</t>
    </rPh>
    <phoneticPr fontId="5"/>
  </si>
  <si>
    <t>静止気象衛星画像作成システムの借用（リース）・保守</t>
    <phoneticPr fontId="5"/>
  </si>
  <si>
    <t>静止気象衛星画像作成システムの借用（リース）・保守</t>
    <phoneticPr fontId="5"/>
  </si>
  <si>
    <t>スーパーコンピュータシステム借用（レンタル）</t>
    <phoneticPr fontId="5"/>
  </si>
  <si>
    <t>-</t>
    <phoneticPr fontId="5"/>
  </si>
  <si>
    <t>-</t>
    <phoneticPr fontId="5"/>
  </si>
  <si>
    <t>-</t>
    <phoneticPr fontId="5"/>
  </si>
  <si>
    <t>　17時に発表する明日を対象とした天気予報における最低気温が3℃以上はずれた年間日数。</t>
    <phoneticPr fontId="5"/>
  </si>
  <si>
    <t>-</t>
    <phoneticPr fontId="5"/>
  </si>
  <si>
    <t>　天気予報の精度を向上させ、明日予報における降水の有無について、最適予報充足率を令和3年までに92.7％以上とする。</t>
    <rPh sb="40" eb="42">
      <t>レイワ</t>
    </rPh>
    <phoneticPr fontId="5"/>
  </si>
  <si>
    <t>　72時間先の台風中心位置の予報誤差（過去５年の平均）を令和2年までに200ｋｍとする。</t>
    <rPh sb="28" eb="30">
      <t>レイワ</t>
    </rPh>
    <phoneticPr fontId="5"/>
  </si>
  <si>
    <t>　天気予報の精度を向上させ、明日予報における最高気温が3℃以上はずれた年間日数を令和3年までに30日以下とする。</t>
    <rPh sb="40" eb="42">
      <t>レイワ</t>
    </rPh>
    <phoneticPr fontId="5"/>
  </si>
  <si>
    <t>　天気予報の精度を向上させ、明日予報における最低気温が3℃以上はずれた年間日数を令和3年までに15日以下とする。</t>
    <rPh sb="40" eb="42">
      <t>レイワ</t>
    </rPh>
    <phoneticPr fontId="5"/>
  </si>
  <si>
    <t>衛星データプロダクト処理・作成</t>
    <phoneticPr fontId="5"/>
  </si>
  <si>
    <t>3287/15942432</t>
    <phoneticPr fontId="5"/>
  </si>
  <si>
    <t>職員旅費</t>
    <rPh sb="0" eb="2">
      <t>ショクイン</t>
    </rPh>
    <rPh sb="2" eb="4">
      <t>リョヒ</t>
    </rPh>
    <phoneticPr fontId="5"/>
  </si>
  <si>
    <t>通信専用料</t>
    <rPh sb="0" eb="2">
      <t>ツウシン</t>
    </rPh>
    <rPh sb="2" eb="4">
      <t>センヨウ</t>
    </rPh>
    <rPh sb="4" eb="5">
      <t>リョウ</t>
    </rPh>
    <phoneticPr fontId="5"/>
  </si>
  <si>
    <t>3078/16373376</t>
    <phoneticPr fontId="5"/>
  </si>
  <si>
    <t>引き続き、調達の競争性を確保しつつ、調達方法の改善を図り、コストの縮減に努めるべき。</t>
    <phoneticPr fontId="5"/>
  </si>
  <si>
    <t>「新しい日本のための優先課題推進枠」として、29,964(千円)を要求。</t>
    <rPh sb="1" eb="2">
      <t>アタラ</t>
    </rPh>
    <rPh sb="4" eb="6">
      <t>ニホン</t>
    </rPh>
    <rPh sb="10" eb="17">
      <t>ユウセンカダイスイシンワク</t>
    </rPh>
    <rPh sb="29" eb="31">
      <t>センエン</t>
    </rPh>
    <rPh sb="33" eb="35">
      <t>ヨウキュウ</t>
    </rPh>
    <phoneticPr fontId="5"/>
  </si>
  <si>
    <t>執行等改善</t>
  </si>
  <si>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5"/>
  </si>
  <si>
    <t>気象庁業務評価レポート（令和元年度版）資料2　業績指標（1）台風予報の精度））
https://www.jma.go.jp/jma/kishou/hyouka/hyouka-report/r01report/r01shiryo2.pdf</t>
    <phoneticPr fontId="5"/>
  </si>
  <si>
    <t>気象庁業務評価レポート（令和元年度版）の資料2　平成30年度業績指標個票　（16）天気予報の精度。
https://www.jma.go.jp/jma/kishou/hyouka/hyouka-report/r01report/r01shiryo2.pdf</t>
    <rPh sb="12" eb="14">
      <t>レイワ</t>
    </rPh>
    <rPh sb="14" eb="15">
      <t>モト</t>
    </rPh>
    <phoneticPr fontId="5"/>
  </si>
  <si>
    <t>　17時に発表する明日を対象とした天気予報における最高気温が3℃以上はずれた年間日数。</t>
    <phoneticPr fontId="5"/>
  </si>
  <si>
    <t>-</t>
    <phoneticPr fontId="5"/>
  </si>
  <si>
    <t>気象庁業務評価レポート（令和元度版）の資料2　平成30年度業績指標個票　（16）天気予報の精度。　
https://www.jma.go.jp/jma/kishou/hyouka/hyouka-report/r01report/r01shiryo2.pdf</t>
    <rPh sb="12" eb="14">
      <t>レイワ</t>
    </rPh>
    <rPh sb="14" eb="15">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</si>
</sst>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193174</xdr:colOff>
      <xdr:row>751</xdr:row>
      <xdr:rowOff>12700</xdr:rowOff>
    </xdr:from>
    <xdr:to>
      <xdr:col>17</xdr:col>
      <xdr:colOff>5348</xdr:colOff>
      <xdr:row>754</xdr:row>
      <xdr:rowOff>0</xdr:rowOff>
    </xdr:to>
    <xdr:sp macro="" textlink="">
      <xdr:nvSpPr>
        <xdr:cNvPr id="3" name="正方形/長方形 2"/>
        <xdr:cNvSpPr/>
      </xdr:nvSpPr>
      <xdr:spPr>
        <a:xfrm>
          <a:off x="1396332" y="49918687"/>
          <a:ext cx="2017963" cy="1040063"/>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PｺﾞｼｯｸM" panose="020B0600000000000000" pitchFamily="50" charset="-128"/>
              <a:ea typeface="HGPｺﾞｼｯｸM" panose="020B0600000000000000" pitchFamily="50" charset="-128"/>
            </a:rPr>
            <a:t>気　 　象 　　庁</a:t>
          </a:r>
          <a:endParaRPr kumimoji="1" lang="en-US" altLang="ja-JP" sz="1200">
            <a:latin typeface="HGPｺﾞｼｯｸM" panose="020B0600000000000000" pitchFamily="50" charset="-128"/>
            <a:ea typeface="HGPｺﾞｼｯｸM" panose="020B0600000000000000" pitchFamily="50" charset="-128"/>
          </a:endParaRPr>
        </a:p>
        <a:p>
          <a:pPr algn="ctr"/>
          <a:r>
            <a:rPr kumimoji="1" lang="en-US" altLang="ja-JP" sz="1200">
              <a:latin typeface="HGPｺﾞｼｯｸM" panose="020B0600000000000000" pitchFamily="50" charset="-128"/>
              <a:ea typeface="HGPｺﾞｼｯｸM" panose="020B0600000000000000" pitchFamily="50" charset="-128"/>
            </a:rPr>
            <a:t>3,287</a:t>
          </a:r>
          <a:r>
            <a:rPr kumimoji="1" lang="ja-JP" altLang="en-US" sz="1200">
              <a:latin typeface="HGPｺﾞｼｯｸM" panose="020B0600000000000000" pitchFamily="50" charset="-128"/>
              <a:ea typeface="HGPｺﾞｼｯｸM" panose="020B0600000000000000" pitchFamily="50" charset="-128"/>
            </a:rPr>
            <a:t>百万円</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oneCellAnchor>
    <xdr:from>
      <xdr:col>14</xdr:col>
      <xdr:colOff>177800</xdr:colOff>
      <xdr:row>749</xdr:row>
      <xdr:rowOff>304800</xdr:rowOff>
    </xdr:from>
    <xdr:ext cx="184731" cy="264560"/>
    <xdr:sp macro="" textlink="">
      <xdr:nvSpPr>
        <xdr:cNvPr id="4" name="テキスト ボックス 3"/>
        <xdr:cNvSpPr txBox="1"/>
      </xdr:nvSpPr>
      <xdr:spPr>
        <a:xfrm>
          <a:off x="3022600" y="495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12700</xdr:colOff>
      <xdr:row>754</xdr:row>
      <xdr:rowOff>76200</xdr:rowOff>
    </xdr:from>
    <xdr:to>
      <xdr:col>16</xdr:col>
      <xdr:colOff>190500</xdr:colOff>
      <xdr:row>756</xdr:row>
      <xdr:rowOff>279400</xdr:rowOff>
    </xdr:to>
    <xdr:sp macro="" textlink="">
      <xdr:nvSpPr>
        <xdr:cNvPr id="5" name="大かっこ 4"/>
        <xdr:cNvSpPr/>
      </xdr:nvSpPr>
      <xdr:spPr>
        <a:xfrm>
          <a:off x="1435100" y="51130200"/>
          <a:ext cx="2006600" cy="9144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静止気象衛星の運用業務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に係る企画立案及び事業</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の</a:t>
          </a:r>
          <a:r>
            <a:rPr kumimoji="1" lang="en-US" altLang="ja-JP" sz="1100">
              <a:latin typeface="HGPｺﾞｼｯｸM" panose="020B0600000000000000" pitchFamily="50" charset="-128"/>
              <a:ea typeface="HGPｺﾞｼｯｸM" panose="020B0600000000000000" pitchFamily="50" charset="-128"/>
            </a:rPr>
            <a:t>j</a:t>
          </a:r>
          <a:r>
            <a:rPr kumimoji="1" lang="ja-JP" altLang="en-US" sz="1100">
              <a:latin typeface="HGPｺﾞｼｯｸM" panose="020B0600000000000000" pitchFamily="50" charset="-128"/>
              <a:ea typeface="HGPｺﾞｼｯｸM" panose="020B0600000000000000" pitchFamily="50" charset="-128"/>
            </a:rPr>
            <a:t>実施</a:t>
          </a:r>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25400</xdr:colOff>
      <xdr:row>757</xdr:row>
      <xdr:rowOff>88900</xdr:rowOff>
    </xdr:from>
    <xdr:to>
      <xdr:col>17</xdr:col>
      <xdr:colOff>12700</xdr:colOff>
      <xdr:row>759</xdr:row>
      <xdr:rowOff>304800</xdr:rowOff>
    </xdr:to>
    <xdr:sp macro="" textlink="">
      <xdr:nvSpPr>
        <xdr:cNvPr id="6" name="大かっこ 5"/>
        <xdr:cNvSpPr/>
      </xdr:nvSpPr>
      <xdr:spPr>
        <a:xfrm>
          <a:off x="1447800" y="52209700"/>
          <a:ext cx="2019300" cy="927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事務費</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〇 諸謝金 </a:t>
          </a:r>
          <a:r>
            <a:rPr kumimoji="1" lang="en-US" altLang="ja-JP" sz="1100">
              <a:latin typeface="HGPｺﾞｼｯｸM" panose="020B0600000000000000" pitchFamily="50" charset="-128"/>
              <a:ea typeface="HGPｺﾞｼｯｸM" panose="020B0600000000000000" pitchFamily="50" charset="-128"/>
            </a:rPr>
            <a:t>0.021</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〇 職員旅費　</a:t>
          </a:r>
          <a:r>
            <a:rPr kumimoji="1" lang="en-US" altLang="ja-JP" sz="1100">
              <a:latin typeface="HGPｺﾞｼｯｸM" panose="020B0600000000000000" pitchFamily="50" charset="-128"/>
              <a:ea typeface="HGPｺﾞｼｯｸM" panose="020B0600000000000000" pitchFamily="50" charset="-128"/>
            </a:rPr>
            <a:t>10</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12700</xdr:colOff>
      <xdr:row>741</xdr:row>
      <xdr:rowOff>228600</xdr:rowOff>
    </xdr:from>
    <xdr:to>
      <xdr:col>41</xdr:col>
      <xdr:colOff>12700</xdr:colOff>
      <xdr:row>743</xdr:row>
      <xdr:rowOff>317500</xdr:rowOff>
    </xdr:to>
    <xdr:sp macro="" textlink="">
      <xdr:nvSpPr>
        <xdr:cNvPr id="7" name="正方形/長方形 6"/>
        <xdr:cNvSpPr/>
      </xdr:nvSpPr>
      <xdr:spPr>
        <a:xfrm>
          <a:off x="4889500" y="46659800"/>
          <a:ext cx="3454400" cy="8001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Ａ</a:t>
          </a:r>
          <a:r>
            <a:rPr kumimoji="1" lang="en-US" altLang="ja-JP" sz="110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民間事業者　（</a:t>
          </a:r>
          <a:r>
            <a:rPr kumimoji="1" lang="en-US" altLang="ja-JP" sz="1100">
              <a:latin typeface="HGPｺﾞｼｯｸM" panose="020B0600000000000000" pitchFamily="50" charset="-128"/>
              <a:ea typeface="HGPｺﾞｼｯｸM" panose="020B0600000000000000" pitchFamily="50" charset="-128"/>
            </a:rPr>
            <a:t>11</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739</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25400</xdr:colOff>
      <xdr:row>747</xdr:row>
      <xdr:rowOff>228600</xdr:rowOff>
    </xdr:from>
    <xdr:to>
      <xdr:col>41</xdr:col>
      <xdr:colOff>25400</xdr:colOff>
      <xdr:row>749</xdr:row>
      <xdr:rowOff>317500</xdr:rowOff>
    </xdr:to>
    <xdr:sp macro="" textlink="">
      <xdr:nvSpPr>
        <xdr:cNvPr id="8" name="正方形/長方形 7"/>
        <xdr:cNvSpPr/>
      </xdr:nvSpPr>
      <xdr:spPr>
        <a:xfrm>
          <a:off x="4902200" y="48793400"/>
          <a:ext cx="3454400" cy="8001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Ｂ</a:t>
          </a:r>
          <a:r>
            <a:rPr kumimoji="1" lang="en-US" altLang="ja-JP" sz="110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民間事業者（５社）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159</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12700</xdr:colOff>
      <xdr:row>753</xdr:row>
      <xdr:rowOff>215900</xdr:rowOff>
    </xdr:from>
    <xdr:to>
      <xdr:col>41</xdr:col>
      <xdr:colOff>12700</xdr:colOff>
      <xdr:row>755</xdr:row>
      <xdr:rowOff>317500</xdr:rowOff>
    </xdr:to>
    <xdr:sp macro="" textlink="">
      <xdr:nvSpPr>
        <xdr:cNvPr id="9" name="正方形/長方形 8"/>
        <xdr:cNvSpPr/>
      </xdr:nvSpPr>
      <xdr:spPr>
        <a:xfrm>
          <a:off x="4889500" y="50914300"/>
          <a:ext cx="3454400" cy="8128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SｺﾞｼｯｸM" panose="020B0600000000000000" pitchFamily="50" charset="-128"/>
              <a:ea typeface="HGSｺﾞｼｯｸM" panose="020B0600000000000000" pitchFamily="50" charset="-128"/>
            </a:rPr>
            <a:t>Ｃ</a:t>
          </a:r>
          <a:r>
            <a:rPr kumimoji="1" lang="en-US" altLang="ja-JP" sz="1100">
              <a:latin typeface="HGSｺﾞｼｯｸM" panose="020B0600000000000000" pitchFamily="50" charset="-128"/>
              <a:ea typeface="HGSｺﾞｼｯｸM" panose="020B0600000000000000" pitchFamily="50" charset="-128"/>
            </a:rPr>
            <a:t>. </a:t>
          </a:r>
          <a:r>
            <a:rPr kumimoji="1" lang="ja-JP" altLang="en-US" sz="1100">
              <a:latin typeface="HGSｺﾞｼｯｸM" panose="020B0600000000000000" pitchFamily="50" charset="-128"/>
              <a:ea typeface="HGSｺﾞｼｯｸM" panose="020B0600000000000000" pitchFamily="50" charset="-128"/>
            </a:rPr>
            <a:t>民間事業者</a:t>
          </a:r>
          <a:endParaRPr kumimoji="1" lang="en-US" altLang="ja-JP" sz="1100">
            <a:latin typeface="HGSｺﾞｼｯｸM" panose="020B0600000000000000" pitchFamily="50" charset="-128"/>
            <a:ea typeface="HGSｺﾞｼｯｸM" panose="020B0600000000000000" pitchFamily="50" charset="-128"/>
          </a:endParaRPr>
        </a:p>
        <a:p>
          <a:pPr algn="ctr"/>
          <a:r>
            <a:rPr kumimoji="1" lang="en-US" altLang="ja-JP" sz="1100">
              <a:latin typeface="HGSｺﾞｼｯｸM" panose="020B0600000000000000" pitchFamily="50" charset="-128"/>
              <a:ea typeface="HGSｺﾞｼｯｸM" panose="020B0600000000000000" pitchFamily="50" charset="-128"/>
            </a:rPr>
            <a:t>1,959</a:t>
          </a:r>
          <a:r>
            <a:rPr kumimoji="1" lang="ja-JP" altLang="en-US" sz="1100">
              <a:latin typeface="HGSｺﾞｼｯｸM" panose="020B0600000000000000" pitchFamily="50" charset="-128"/>
              <a:ea typeface="HGSｺﾞｼｯｸM" panose="020B0600000000000000" pitchFamily="50" charset="-128"/>
            </a:rPr>
            <a:t>百万円</a:t>
          </a:r>
        </a:p>
      </xdr:txBody>
    </xdr:sp>
    <xdr:clientData/>
  </xdr:twoCellAnchor>
  <xdr:twoCellAnchor>
    <xdr:from>
      <xdr:col>24</xdr:col>
      <xdr:colOff>12700</xdr:colOff>
      <xdr:row>744</xdr:row>
      <xdr:rowOff>38100</xdr:rowOff>
    </xdr:from>
    <xdr:to>
      <xdr:col>41</xdr:col>
      <xdr:colOff>0</xdr:colOff>
      <xdr:row>746</xdr:row>
      <xdr:rowOff>0</xdr:rowOff>
    </xdr:to>
    <xdr:sp macro="" textlink="">
      <xdr:nvSpPr>
        <xdr:cNvPr id="12" name="大かっこ 11"/>
        <xdr:cNvSpPr/>
      </xdr:nvSpPr>
      <xdr:spPr>
        <a:xfrm>
          <a:off x="4889500" y="47536100"/>
          <a:ext cx="3441700" cy="673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スーパーコンピュータシステム購入及び取付調整　等</a:t>
          </a:r>
        </a:p>
      </xdr:txBody>
    </xdr:sp>
    <xdr:clientData/>
  </xdr:twoCellAnchor>
  <xdr:twoCellAnchor>
    <xdr:from>
      <xdr:col>24</xdr:col>
      <xdr:colOff>12700</xdr:colOff>
      <xdr:row>749</xdr:row>
      <xdr:rowOff>342900</xdr:rowOff>
    </xdr:from>
    <xdr:to>
      <xdr:col>41</xdr:col>
      <xdr:colOff>0</xdr:colOff>
      <xdr:row>751</xdr:row>
      <xdr:rowOff>342900</xdr:rowOff>
    </xdr:to>
    <xdr:sp macro="" textlink="">
      <xdr:nvSpPr>
        <xdr:cNvPr id="13" name="大かっこ 12"/>
        <xdr:cNvSpPr/>
      </xdr:nvSpPr>
      <xdr:spPr>
        <a:xfrm>
          <a:off x="4889500" y="49618900"/>
          <a:ext cx="3441700" cy="7112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スーパーコンピュータシステム購入及び取付調整　等</a:t>
          </a:r>
        </a:p>
      </xdr:txBody>
    </xdr:sp>
    <xdr:clientData/>
  </xdr:twoCellAnchor>
  <xdr:twoCellAnchor>
    <xdr:from>
      <xdr:col>24</xdr:col>
      <xdr:colOff>12701</xdr:colOff>
      <xdr:row>756</xdr:row>
      <xdr:rowOff>63500</xdr:rowOff>
    </xdr:from>
    <xdr:to>
      <xdr:col>40</xdr:col>
      <xdr:colOff>190501</xdr:colOff>
      <xdr:row>758</xdr:row>
      <xdr:rowOff>0</xdr:rowOff>
    </xdr:to>
    <xdr:sp macro="" textlink="">
      <xdr:nvSpPr>
        <xdr:cNvPr id="14" name="大かっこ 13"/>
        <xdr:cNvSpPr/>
      </xdr:nvSpPr>
      <xdr:spPr>
        <a:xfrm>
          <a:off x="4813301" y="51669950"/>
          <a:ext cx="3378200" cy="64135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静止気象衛星（ひまわり８号及び９号）の運用事業</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ja-JP" altLang="en-US" sz="1100">
              <a:latin typeface="HGPｺﾞｼｯｸM" panose="020B0600000000000000" pitchFamily="50" charset="-128"/>
              <a:ea typeface="HGPｺﾞｼｯｸM" panose="020B0600000000000000" pitchFamily="50" charset="-128"/>
            </a:rPr>
            <a:t>（平成２２年度国庫債務負担行為分）</a:t>
          </a:r>
        </a:p>
      </xdr:txBody>
    </xdr:sp>
    <xdr:clientData/>
  </xdr:twoCellAnchor>
  <xdr:twoCellAnchor>
    <xdr:from>
      <xdr:col>24</xdr:col>
      <xdr:colOff>14380</xdr:colOff>
      <xdr:row>759</xdr:row>
      <xdr:rowOff>206375</xdr:rowOff>
    </xdr:from>
    <xdr:to>
      <xdr:col>36</xdr:col>
      <xdr:colOff>22412</xdr:colOff>
      <xdr:row>762</xdr:row>
      <xdr:rowOff>201705</xdr:rowOff>
    </xdr:to>
    <xdr:sp macro="" textlink="">
      <xdr:nvSpPr>
        <xdr:cNvPr id="15" name="正方形/長方形 14"/>
        <xdr:cNvSpPr/>
      </xdr:nvSpPr>
      <xdr:spPr>
        <a:xfrm>
          <a:off x="4855321" y="52739551"/>
          <a:ext cx="2428503" cy="1037478"/>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気象衛星センター</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420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19936</xdr:colOff>
      <xdr:row>763</xdr:row>
      <xdr:rowOff>211401</xdr:rowOff>
    </xdr:from>
    <xdr:to>
      <xdr:col>44</xdr:col>
      <xdr:colOff>0</xdr:colOff>
      <xdr:row>766</xdr:row>
      <xdr:rowOff>156881</xdr:rowOff>
    </xdr:to>
    <xdr:sp macro="" textlink="">
      <xdr:nvSpPr>
        <xdr:cNvPr id="16" name="正方形/長方形 15"/>
        <xdr:cNvSpPr/>
      </xdr:nvSpPr>
      <xdr:spPr>
        <a:xfrm>
          <a:off x="6676230" y="54134107"/>
          <a:ext cx="2198829" cy="987627"/>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Ｄ．民間事業者（</a:t>
          </a:r>
          <a:r>
            <a:rPr kumimoji="1" lang="en-US" altLang="ja-JP" sz="1100">
              <a:latin typeface="HGPｺﾞｼｯｸM" panose="020B0600000000000000" pitchFamily="50" charset="-128"/>
              <a:ea typeface="HGPｺﾞｼｯｸM" panose="020B0600000000000000" pitchFamily="50" charset="-128"/>
            </a:rPr>
            <a:t>17</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370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32</xdr:col>
      <xdr:colOff>200025</xdr:colOff>
      <xdr:row>770</xdr:row>
      <xdr:rowOff>207280</xdr:rowOff>
    </xdr:from>
    <xdr:to>
      <xdr:col>44</xdr:col>
      <xdr:colOff>11205</xdr:colOff>
      <xdr:row>773</xdr:row>
      <xdr:rowOff>156481</xdr:rowOff>
    </xdr:to>
    <xdr:sp macro="" textlink="">
      <xdr:nvSpPr>
        <xdr:cNvPr id="17" name="正方形/長方形 16"/>
        <xdr:cNvSpPr/>
      </xdr:nvSpPr>
      <xdr:spPr>
        <a:xfrm>
          <a:off x="6654613" y="56561662"/>
          <a:ext cx="2231651" cy="991348"/>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Ｅ．民間事業者（</a:t>
          </a:r>
          <a:r>
            <a:rPr kumimoji="1" lang="en-US" altLang="ja-JP" sz="1100">
              <a:latin typeface="HGPｺﾞｼｯｸM" panose="020B0600000000000000" pitchFamily="50" charset="-128"/>
              <a:ea typeface="HGPｺﾞｼｯｸM" panose="020B0600000000000000" pitchFamily="50" charset="-128"/>
            </a:rPr>
            <a:t>91</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50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20</xdr:col>
      <xdr:colOff>8659</xdr:colOff>
      <xdr:row>742</xdr:row>
      <xdr:rowOff>285750</xdr:rowOff>
    </xdr:from>
    <xdr:to>
      <xdr:col>20</xdr:col>
      <xdr:colOff>10029</xdr:colOff>
      <xdr:row>761</xdr:row>
      <xdr:rowOff>8659</xdr:rowOff>
    </xdr:to>
    <xdr:cxnSp macro="">
      <xdr:nvCxnSpPr>
        <xdr:cNvPr id="19" name="直線コネクタ 18"/>
        <xdr:cNvCxnSpPr/>
      </xdr:nvCxnSpPr>
      <xdr:spPr>
        <a:xfrm flipH="1">
          <a:off x="3991841" y="46953920"/>
          <a:ext cx="1370" cy="63860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200526</xdr:colOff>
      <xdr:row>742</xdr:row>
      <xdr:rowOff>273050</xdr:rowOff>
    </xdr:from>
    <xdr:to>
      <xdr:col>24</xdr:col>
      <xdr:colOff>12700</xdr:colOff>
      <xdr:row>742</xdr:row>
      <xdr:rowOff>275724</xdr:rowOff>
    </xdr:to>
    <xdr:cxnSp macro="">
      <xdr:nvCxnSpPr>
        <xdr:cNvPr id="30" name="直線矢印コネクタ 29"/>
        <xdr:cNvCxnSpPr>
          <a:endCxn id="7" idx="1"/>
        </xdr:cNvCxnSpPr>
      </xdr:nvCxnSpPr>
      <xdr:spPr>
        <a:xfrm flipV="1">
          <a:off x="4010526" y="47020747"/>
          <a:ext cx="814806" cy="2674"/>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10027</xdr:colOff>
      <xdr:row>748</xdr:row>
      <xdr:rowOff>273050</xdr:rowOff>
    </xdr:from>
    <xdr:to>
      <xdr:col>24</xdr:col>
      <xdr:colOff>25400</xdr:colOff>
      <xdr:row>748</xdr:row>
      <xdr:rowOff>275723</xdr:rowOff>
    </xdr:to>
    <xdr:cxnSp macro="">
      <xdr:nvCxnSpPr>
        <xdr:cNvPr id="35" name="直線矢印コネクタ 34"/>
        <xdr:cNvCxnSpPr>
          <a:endCxn id="8" idx="1"/>
        </xdr:cNvCxnSpPr>
      </xdr:nvCxnSpPr>
      <xdr:spPr>
        <a:xfrm flipV="1">
          <a:off x="4020553" y="49126274"/>
          <a:ext cx="817479" cy="2673"/>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195513</xdr:colOff>
      <xdr:row>755</xdr:row>
      <xdr:rowOff>0</xdr:rowOff>
    </xdr:from>
    <xdr:to>
      <xdr:col>24</xdr:col>
      <xdr:colOff>12700</xdr:colOff>
      <xdr:row>755</xdr:row>
      <xdr:rowOff>0</xdr:rowOff>
    </xdr:to>
    <xdr:cxnSp macro="">
      <xdr:nvCxnSpPr>
        <xdr:cNvPr id="38" name="直線矢印コネクタ 37"/>
        <xdr:cNvCxnSpPr/>
      </xdr:nvCxnSpPr>
      <xdr:spPr>
        <a:xfrm>
          <a:off x="4005513" y="51309671"/>
          <a:ext cx="819819" cy="0"/>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12988</xdr:colOff>
      <xdr:row>761</xdr:row>
      <xdr:rowOff>8659</xdr:rowOff>
    </xdr:from>
    <xdr:to>
      <xdr:col>24</xdr:col>
      <xdr:colOff>19050</xdr:colOff>
      <xdr:row>761</xdr:row>
      <xdr:rowOff>9525</xdr:rowOff>
    </xdr:to>
    <xdr:cxnSp macro="">
      <xdr:nvCxnSpPr>
        <xdr:cNvPr id="40" name="直線矢印コネクタ 39"/>
        <xdr:cNvCxnSpPr/>
      </xdr:nvCxnSpPr>
      <xdr:spPr>
        <a:xfrm>
          <a:off x="3996170" y="53340000"/>
          <a:ext cx="802698" cy="866"/>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5348</xdr:colOff>
      <xdr:row>752</xdr:row>
      <xdr:rowOff>180474</xdr:rowOff>
    </xdr:from>
    <xdr:to>
      <xdr:col>20</xdr:col>
      <xdr:colOff>10027</xdr:colOff>
      <xdr:row>752</xdr:row>
      <xdr:rowOff>181811</xdr:rowOff>
    </xdr:to>
    <xdr:cxnSp macro="">
      <xdr:nvCxnSpPr>
        <xdr:cNvPr id="59" name="直線コネクタ 58"/>
        <xdr:cNvCxnSpPr>
          <a:stCxn id="3" idx="3"/>
        </xdr:cNvCxnSpPr>
      </xdr:nvCxnSpPr>
      <xdr:spPr>
        <a:xfrm flipV="1">
          <a:off x="3414295" y="50437382"/>
          <a:ext cx="606258" cy="133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195513</xdr:colOff>
      <xdr:row>762</xdr:row>
      <xdr:rowOff>204055</xdr:rowOff>
    </xdr:from>
    <xdr:to>
      <xdr:col>29</xdr:col>
      <xdr:colOff>199573</xdr:colOff>
      <xdr:row>772</xdr:row>
      <xdr:rowOff>5013</xdr:rowOff>
    </xdr:to>
    <xdr:cxnSp macro="">
      <xdr:nvCxnSpPr>
        <xdr:cNvPr id="61" name="直線コネクタ 60"/>
        <xdr:cNvCxnSpPr/>
      </xdr:nvCxnSpPr>
      <xdr:spPr>
        <a:xfrm flipH="1">
          <a:off x="6010776" y="53970173"/>
          <a:ext cx="4060" cy="33101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765</xdr:row>
      <xdr:rowOff>6976</xdr:rowOff>
    </xdr:from>
    <xdr:to>
      <xdr:col>33</xdr:col>
      <xdr:colOff>19936</xdr:colOff>
      <xdr:row>765</xdr:row>
      <xdr:rowOff>7620</xdr:rowOff>
    </xdr:to>
    <xdr:cxnSp macro="">
      <xdr:nvCxnSpPr>
        <xdr:cNvPr id="63" name="直線矢印コネクタ 62"/>
        <xdr:cNvCxnSpPr>
          <a:endCxn id="16" idx="1"/>
        </xdr:cNvCxnSpPr>
      </xdr:nvCxnSpPr>
      <xdr:spPr>
        <a:xfrm flipV="1">
          <a:off x="6057900" y="54977656"/>
          <a:ext cx="625726" cy="644"/>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195513</xdr:colOff>
      <xdr:row>772</xdr:row>
      <xdr:rowOff>6420</xdr:rowOff>
    </xdr:from>
    <xdr:to>
      <xdr:col>32</xdr:col>
      <xdr:colOff>200025</xdr:colOff>
      <xdr:row>772</xdr:row>
      <xdr:rowOff>10026</xdr:rowOff>
    </xdr:to>
    <xdr:cxnSp macro="">
      <xdr:nvCxnSpPr>
        <xdr:cNvPr id="66" name="直線矢印コネクタ 65"/>
        <xdr:cNvCxnSpPr>
          <a:endCxn id="17" idx="1"/>
        </xdr:cNvCxnSpPr>
      </xdr:nvCxnSpPr>
      <xdr:spPr>
        <a:xfrm flipV="1">
          <a:off x="6010776" y="57281749"/>
          <a:ext cx="606091" cy="3606"/>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766</xdr:row>
      <xdr:rowOff>238125</xdr:rowOff>
    </xdr:from>
    <xdr:to>
      <xdr:col>44</xdr:col>
      <xdr:colOff>9525</xdr:colOff>
      <xdr:row>768</xdr:row>
      <xdr:rowOff>235323</xdr:rowOff>
    </xdr:to>
    <xdr:sp macro="" textlink="">
      <xdr:nvSpPr>
        <xdr:cNvPr id="77" name="大かっこ 76"/>
        <xdr:cNvSpPr/>
      </xdr:nvSpPr>
      <xdr:spPr>
        <a:xfrm>
          <a:off x="6665819" y="55202978"/>
          <a:ext cx="2218765" cy="691963"/>
        </a:xfrm>
        <a:prstGeom prst="bracketPair">
          <a:avLst>
            <a:gd name="adj" fmla="val 114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静止気象衛星画像作成システムの借用（リース）・保守　等</a:t>
          </a:r>
        </a:p>
      </xdr:txBody>
    </xdr:sp>
    <xdr:clientData/>
  </xdr:twoCellAnchor>
  <xdr:twoCellAnchor>
    <xdr:from>
      <xdr:col>33</xdr:col>
      <xdr:colOff>9526</xdr:colOff>
      <xdr:row>773</xdr:row>
      <xdr:rowOff>238126</xdr:rowOff>
    </xdr:from>
    <xdr:to>
      <xdr:col>44</xdr:col>
      <xdr:colOff>1</xdr:colOff>
      <xdr:row>775</xdr:row>
      <xdr:rowOff>302559</xdr:rowOff>
    </xdr:to>
    <xdr:sp macro="" textlink="">
      <xdr:nvSpPr>
        <xdr:cNvPr id="92" name="大かっこ 91"/>
        <xdr:cNvSpPr/>
      </xdr:nvSpPr>
      <xdr:spPr>
        <a:xfrm>
          <a:off x="6665820" y="57634655"/>
          <a:ext cx="2209240" cy="759198"/>
        </a:xfrm>
        <a:prstGeom prst="bracketPair">
          <a:avLst>
            <a:gd name="adj" fmla="val 1030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高精度衛星風作成装置の点検調整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5" zoomScaleNormal="85" zoomScaleSheetLayoutView="85" zoomScalePageLayoutView="85" workbookViewId="0">
      <selection activeCell="J882" sqref="J882: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98</v>
      </c>
      <c r="AT2" s="207"/>
      <c r="AU2" s="207"/>
      <c r="AV2" s="43" t="str">
        <f>IF(AW2="", "", "-")</f>
        <v/>
      </c>
      <c r="AW2" s="385"/>
      <c r="AX2" s="385"/>
    </row>
    <row r="3" spans="1:50" ht="21" customHeight="1" thickBot="1" x14ac:dyDescent="0.2">
      <c r="A3" s="523" t="s">
        <v>458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476</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478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151</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479</v>
      </c>
      <c r="AF5" s="717"/>
      <c r="AG5" s="717"/>
      <c r="AH5" s="717"/>
      <c r="AI5" s="717"/>
      <c r="AJ5" s="717"/>
      <c r="AK5" s="717"/>
      <c r="AL5" s="717"/>
      <c r="AM5" s="717"/>
      <c r="AN5" s="717"/>
      <c r="AO5" s="717"/>
      <c r="AP5" s="718"/>
      <c r="AQ5" s="719" t="s">
        <v>480</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3" t="s">
        <v>22</v>
      </c>
      <c r="B7" s="824"/>
      <c r="C7" s="824"/>
      <c r="D7" s="824"/>
      <c r="E7" s="824"/>
      <c r="F7" s="825"/>
      <c r="G7" s="826" t="s">
        <v>481</v>
      </c>
      <c r="H7" s="827"/>
      <c r="I7" s="827"/>
      <c r="J7" s="827"/>
      <c r="K7" s="827"/>
      <c r="L7" s="827"/>
      <c r="M7" s="827"/>
      <c r="N7" s="827"/>
      <c r="O7" s="827"/>
      <c r="P7" s="827"/>
      <c r="Q7" s="827"/>
      <c r="R7" s="827"/>
      <c r="S7" s="827"/>
      <c r="T7" s="827"/>
      <c r="U7" s="827"/>
      <c r="V7" s="827"/>
      <c r="W7" s="827"/>
      <c r="X7" s="828"/>
      <c r="Y7" s="383" t="s">
        <v>430</v>
      </c>
      <c r="Z7" s="283"/>
      <c r="AA7" s="283"/>
      <c r="AB7" s="283"/>
      <c r="AC7" s="283"/>
      <c r="AD7" s="384"/>
      <c r="AE7" s="371" t="s">
        <v>482</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3" t="s">
        <v>330</v>
      </c>
      <c r="B8" s="824"/>
      <c r="C8" s="824"/>
      <c r="D8" s="824"/>
      <c r="E8" s="824"/>
      <c r="F8" s="825"/>
      <c r="G8" s="210" t="str">
        <f>入力規則等!A28</f>
        <v>宇宙開発利用、科学技術・イノベーション、国土強靱化施策、ＩＴ戦略</v>
      </c>
      <c r="H8" s="211"/>
      <c r="I8" s="211"/>
      <c r="J8" s="211"/>
      <c r="K8" s="211"/>
      <c r="L8" s="211"/>
      <c r="M8" s="211"/>
      <c r="N8" s="211"/>
      <c r="O8" s="211"/>
      <c r="P8" s="211"/>
      <c r="Q8" s="211"/>
      <c r="R8" s="211"/>
      <c r="S8" s="211"/>
      <c r="T8" s="211"/>
      <c r="U8" s="211"/>
      <c r="V8" s="211"/>
      <c r="W8" s="211"/>
      <c r="X8" s="212"/>
      <c r="Y8" s="569" t="s">
        <v>331</v>
      </c>
      <c r="Z8" s="570"/>
      <c r="AA8" s="570"/>
      <c r="AB8" s="570"/>
      <c r="AC8" s="570"/>
      <c r="AD8" s="571"/>
      <c r="AE8" s="737" t="str">
        <f>入力規則等!K13</f>
        <v>文教及び科学振興、その他の事項経費</v>
      </c>
      <c r="AF8" s="211"/>
      <c r="AG8" s="211"/>
      <c r="AH8" s="211"/>
      <c r="AI8" s="211"/>
      <c r="AJ8" s="211"/>
      <c r="AK8" s="211"/>
      <c r="AL8" s="211"/>
      <c r="AM8" s="211"/>
      <c r="AN8" s="211"/>
      <c r="AO8" s="211"/>
      <c r="AP8" s="211"/>
      <c r="AQ8" s="211"/>
      <c r="AR8" s="211"/>
      <c r="AS8" s="211"/>
      <c r="AT8" s="211"/>
      <c r="AU8" s="211"/>
      <c r="AV8" s="211"/>
      <c r="AW8" s="211"/>
      <c r="AX8" s="738"/>
    </row>
    <row r="9" spans="1:50" ht="58.5" customHeight="1" x14ac:dyDescent="0.15">
      <c r="A9" s="132" t="s">
        <v>23</v>
      </c>
      <c r="B9" s="133"/>
      <c r="C9" s="133"/>
      <c r="D9" s="133"/>
      <c r="E9" s="133"/>
      <c r="F9" s="133"/>
      <c r="G9" s="572" t="s">
        <v>483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484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6" t="s">
        <v>24</v>
      </c>
      <c r="B12" s="127"/>
      <c r="C12" s="127"/>
      <c r="D12" s="127"/>
      <c r="E12" s="127"/>
      <c r="F12" s="128"/>
      <c r="G12" s="678"/>
      <c r="H12" s="679"/>
      <c r="I12" s="679"/>
      <c r="J12" s="679"/>
      <c r="K12" s="679"/>
      <c r="L12" s="679"/>
      <c r="M12" s="679"/>
      <c r="N12" s="679"/>
      <c r="O12" s="679"/>
      <c r="P12" s="290" t="s">
        <v>449</v>
      </c>
      <c r="Q12" s="285"/>
      <c r="R12" s="285"/>
      <c r="S12" s="285"/>
      <c r="T12" s="285"/>
      <c r="U12" s="285"/>
      <c r="V12" s="286"/>
      <c r="W12" s="290" t="s">
        <v>446</v>
      </c>
      <c r="X12" s="285"/>
      <c r="Y12" s="285"/>
      <c r="Z12" s="285"/>
      <c r="AA12" s="285"/>
      <c r="AB12" s="285"/>
      <c r="AC12" s="286"/>
      <c r="AD12" s="290" t="s">
        <v>441</v>
      </c>
      <c r="AE12" s="285"/>
      <c r="AF12" s="285"/>
      <c r="AG12" s="285"/>
      <c r="AH12" s="285"/>
      <c r="AI12" s="285"/>
      <c r="AJ12" s="286"/>
      <c r="AK12" s="290" t="s">
        <v>434</v>
      </c>
      <c r="AL12" s="285"/>
      <c r="AM12" s="285"/>
      <c r="AN12" s="285"/>
      <c r="AO12" s="285"/>
      <c r="AP12" s="285"/>
      <c r="AQ12" s="286"/>
      <c r="AR12" s="290" t="s">
        <v>432</v>
      </c>
      <c r="AS12" s="285"/>
      <c r="AT12" s="285"/>
      <c r="AU12" s="285"/>
      <c r="AV12" s="285"/>
      <c r="AW12" s="285"/>
      <c r="AX12" s="741"/>
    </row>
    <row r="13" spans="1:50" ht="21" customHeight="1" x14ac:dyDescent="0.15">
      <c r="A13" s="129"/>
      <c r="B13" s="130"/>
      <c r="C13" s="130"/>
      <c r="D13" s="130"/>
      <c r="E13" s="130"/>
      <c r="F13" s="131"/>
      <c r="G13" s="742" t="s">
        <v>6</v>
      </c>
      <c r="H13" s="743"/>
      <c r="I13" s="635" t="s">
        <v>7</v>
      </c>
      <c r="J13" s="636"/>
      <c r="K13" s="636"/>
      <c r="L13" s="636"/>
      <c r="M13" s="636"/>
      <c r="N13" s="636"/>
      <c r="O13" s="637"/>
      <c r="P13" s="95">
        <v>1192</v>
      </c>
      <c r="Q13" s="96"/>
      <c r="R13" s="96"/>
      <c r="S13" s="96"/>
      <c r="T13" s="96"/>
      <c r="U13" s="96"/>
      <c r="V13" s="97"/>
      <c r="W13" s="95">
        <v>3618</v>
      </c>
      <c r="X13" s="96"/>
      <c r="Y13" s="96"/>
      <c r="Z13" s="96"/>
      <c r="AA13" s="96"/>
      <c r="AB13" s="96"/>
      <c r="AC13" s="97"/>
      <c r="AD13" s="95">
        <v>3292</v>
      </c>
      <c r="AE13" s="96"/>
      <c r="AF13" s="96"/>
      <c r="AG13" s="96"/>
      <c r="AH13" s="96"/>
      <c r="AI13" s="96"/>
      <c r="AJ13" s="97"/>
      <c r="AK13" s="95">
        <v>3078</v>
      </c>
      <c r="AL13" s="96"/>
      <c r="AM13" s="96"/>
      <c r="AN13" s="96"/>
      <c r="AO13" s="96"/>
      <c r="AP13" s="96"/>
      <c r="AQ13" s="97"/>
      <c r="AR13" s="92">
        <v>3031</v>
      </c>
      <c r="AS13" s="93"/>
      <c r="AT13" s="93"/>
      <c r="AU13" s="93"/>
      <c r="AV13" s="93"/>
      <c r="AW13" s="93"/>
      <c r="AX13" s="382"/>
    </row>
    <row r="14" spans="1:50" ht="21" customHeight="1" x14ac:dyDescent="0.15">
      <c r="A14" s="129"/>
      <c r="B14" s="130"/>
      <c r="C14" s="130"/>
      <c r="D14" s="130"/>
      <c r="E14" s="130"/>
      <c r="F14" s="131"/>
      <c r="G14" s="744"/>
      <c r="H14" s="745"/>
      <c r="I14" s="575" t="s">
        <v>8</v>
      </c>
      <c r="J14" s="629"/>
      <c r="K14" s="629"/>
      <c r="L14" s="629"/>
      <c r="M14" s="629"/>
      <c r="N14" s="629"/>
      <c r="O14" s="630"/>
      <c r="P14" s="95" t="s">
        <v>485</v>
      </c>
      <c r="Q14" s="96"/>
      <c r="R14" s="96"/>
      <c r="S14" s="96"/>
      <c r="T14" s="96"/>
      <c r="U14" s="96"/>
      <c r="V14" s="97"/>
      <c r="W14" s="95" t="s">
        <v>485</v>
      </c>
      <c r="X14" s="96"/>
      <c r="Y14" s="96"/>
      <c r="Z14" s="96"/>
      <c r="AA14" s="96"/>
      <c r="AB14" s="96"/>
      <c r="AC14" s="97"/>
      <c r="AD14" s="95" t="s">
        <v>485</v>
      </c>
      <c r="AE14" s="96"/>
      <c r="AF14" s="96"/>
      <c r="AG14" s="96"/>
      <c r="AH14" s="96"/>
      <c r="AI14" s="96"/>
      <c r="AJ14" s="97"/>
      <c r="AK14" s="95"/>
      <c r="AL14" s="96"/>
      <c r="AM14" s="96"/>
      <c r="AN14" s="96"/>
      <c r="AO14" s="96"/>
      <c r="AP14" s="96"/>
      <c r="AQ14" s="97"/>
      <c r="AR14" s="662"/>
      <c r="AS14" s="662"/>
      <c r="AT14" s="662"/>
      <c r="AU14" s="662"/>
      <c r="AV14" s="662"/>
      <c r="AW14" s="662"/>
      <c r="AX14" s="663"/>
    </row>
    <row r="15" spans="1:50" ht="21" customHeight="1" x14ac:dyDescent="0.15">
      <c r="A15" s="129"/>
      <c r="B15" s="130"/>
      <c r="C15" s="130"/>
      <c r="D15" s="130"/>
      <c r="E15" s="130"/>
      <c r="F15" s="131"/>
      <c r="G15" s="744"/>
      <c r="H15" s="745"/>
      <c r="I15" s="575" t="s">
        <v>50</v>
      </c>
      <c r="J15" s="576"/>
      <c r="K15" s="576"/>
      <c r="L15" s="576"/>
      <c r="M15" s="576"/>
      <c r="N15" s="576"/>
      <c r="O15" s="577"/>
      <c r="P15" s="95" t="s">
        <v>485</v>
      </c>
      <c r="Q15" s="96"/>
      <c r="R15" s="96"/>
      <c r="S15" s="96"/>
      <c r="T15" s="96"/>
      <c r="U15" s="96"/>
      <c r="V15" s="97"/>
      <c r="W15" s="95" t="s">
        <v>485</v>
      </c>
      <c r="X15" s="96"/>
      <c r="Y15" s="96"/>
      <c r="Z15" s="96"/>
      <c r="AA15" s="96"/>
      <c r="AB15" s="96"/>
      <c r="AC15" s="97"/>
      <c r="AD15" s="95" t="s">
        <v>485</v>
      </c>
      <c r="AE15" s="96"/>
      <c r="AF15" s="96"/>
      <c r="AG15" s="96"/>
      <c r="AH15" s="96"/>
      <c r="AI15" s="96"/>
      <c r="AJ15" s="97"/>
      <c r="AK15" s="95" t="s">
        <v>656</v>
      </c>
      <c r="AL15" s="96"/>
      <c r="AM15" s="96"/>
      <c r="AN15" s="96"/>
      <c r="AO15" s="96"/>
      <c r="AP15" s="96"/>
      <c r="AQ15" s="97"/>
      <c r="AR15" s="95"/>
      <c r="AS15" s="96"/>
      <c r="AT15" s="96"/>
      <c r="AU15" s="96"/>
      <c r="AV15" s="96"/>
      <c r="AW15" s="96"/>
      <c r="AX15" s="628"/>
    </row>
    <row r="16" spans="1:50" ht="21" customHeight="1" x14ac:dyDescent="0.15">
      <c r="A16" s="129"/>
      <c r="B16" s="130"/>
      <c r="C16" s="130"/>
      <c r="D16" s="130"/>
      <c r="E16" s="130"/>
      <c r="F16" s="131"/>
      <c r="G16" s="744"/>
      <c r="H16" s="745"/>
      <c r="I16" s="575" t="s">
        <v>51</v>
      </c>
      <c r="J16" s="576"/>
      <c r="K16" s="576"/>
      <c r="L16" s="576"/>
      <c r="M16" s="576"/>
      <c r="N16" s="576"/>
      <c r="O16" s="577"/>
      <c r="P16" s="95" t="s">
        <v>485</v>
      </c>
      <c r="Q16" s="96"/>
      <c r="R16" s="96"/>
      <c r="S16" s="96"/>
      <c r="T16" s="96"/>
      <c r="U16" s="96"/>
      <c r="V16" s="97"/>
      <c r="W16" s="95" t="s">
        <v>485</v>
      </c>
      <c r="X16" s="96"/>
      <c r="Y16" s="96"/>
      <c r="Z16" s="96"/>
      <c r="AA16" s="96"/>
      <c r="AB16" s="96"/>
      <c r="AC16" s="97"/>
      <c r="AD16" s="95" t="s">
        <v>485</v>
      </c>
      <c r="AE16" s="96"/>
      <c r="AF16" s="96"/>
      <c r="AG16" s="96"/>
      <c r="AH16" s="96"/>
      <c r="AI16" s="96"/>
      <c r="AJ16" s="97"/>
      <c r="AK16" s="95"/>
      <c r="AL16" s="96"/>
      <c r="AM16" s="96"/>
      <c r="AN16" s="96"/>
      <c r="AO16" s="96"/>
      <c r="AP16" s="96"/>
      <c r="AQ16" s="97"/>
      <c r="AR16" s="675"/>
      <c r="AS16" s="676"/>
      <c r="AT16" s="676"/>
      <c r="AU16" s="676"/>
      <c r="AV16" s="676"/>
      <c r="AW16" s="676"/>
      <c r="AX16" s="677"/>
    </row>
    <row r="17" spans="1:50" ht="24.75" customHeight="1" x14ac:dyDescent="0.15">
      <c r="A17" s="129"/>
      <c r="B17" s="130"/>
      <c r="C17" s="130"/>
      <c r="D17" s="130"/>
      <c r="E17" s="130"/>
      <c r="F17" s="131"/>
      <c r="G17" s="744"/>
      <c r="H17" s="745"/>
      <c r="I17" s="575" t="s">
        <v>49</v>
      </c>
      <c r="J17" s="629"/>
      <c r="K17" s="629"/>
      <c r="L17" s="629"/>
      <c r="M17" s="629"/>
      <c r="N17" s="629"/>
      <c r="O17" s="630"/>
      <c r="P17" s="95" t="s">
        <v>485</v>
      </c>
      <c r="Q17" s="96"/>
      <c r="R17" s="96"/>
      <c r="S17" s="96"/>
      <c r="T17" s="96"/>
      <c r="U17" s="96"/>
      <c r="V17" s="97"/>
      <c r="W17" s="95" t="s">
        <v>485</v>
      </c>
      <c r="X17" s="96"/>
      <c r="Y17" s="96"/>
      <c r="Z17" s="96"/>
      <c r="AA17" s="96"/>
      <c r="AB17" s="96"/>
      <c r="AC17" s="97"/>
      <c r="AD17" s="95" t="s">
        <v>485</v>
      </c>
      <c r="AE17" s="96"/>
      <c r="AF17" s="96"/>
      <c r="AG17" s="96"/>
      <c r="AH17" s="96"/>
      <c r="AI17" s="96"/>
      <c r="AJ17" s="97"/>
      <c r="AK17" s="95" t="s">
        <v>655</v>
      </c>
      <c r="AL17" s="96"/>
      <c r="AM17" s="96"/>
      <c r="AN17" s="96"/>
      <c r="AO17" s="96"/>
      <c r="AP17" s="96"/>
      <c r="AQ17" s="97"/>
      <c r="AR17" s="380"/>
      <c r="AS17" s="380"/>
      <c r="AT17" s="380"/>
      <c r="AU17" s="380"/>
      <c r="AV17" s="380"/>
      <c r="AW17" s="380"/>
      <c r="AX17" s="381"/>
    </row>
    <row r="18" spans="1:50" ht="24.75" customHeight="1" x14ac:dyDescent="0.15">
      <c r="A18" s="129"/>
      <c r="B18" s="130"/>
      <c r="C18" s="130"/>
      <c r="D18" s="130"/>
      <c r="E18" s="130"/>
      <c r="F18" s="131"/>
      <c r="G18" s="746"/>
      <c r="H18" s="747"/>
      <c r="I18" s="734" t="s">
        <v>20</v>
      </c>
      <c r="J18" s="735"/>
      <c r="K18" s="735"/>
      <c r="L18" s="735"/>
      <c r="M18" s="735"/>
      <c r="N18" s="735"/>
      <c r="O18" s="736"/>
      <c r="P18" s="101">
        <f>SUM(P13:V17)</f>
        <v>1192</v>
      </c>
      <c r="Q18" s="102"/>
      <c r="R18" s="102"/>
      <c r="S18" s="102"/>
      <c r="T18" s="102"/>
      <c r="U18" s="102"/>
      <c r="V18" s="103"/>
      <c r="W18" s="101">
        <f>SUM(W13:AC17)</f>
        <v>3618</v>
      </c>
      <c r="X18" s="102"/>
      <c r="Y18" s="102"/>
      <c r="Z18" s="102"/>
      <c r="AA18" s="102"/>
      <c r="AB18" s="102"/>
      <c r="AC18" s="103"/>
      <c r="AD18" s="101">
        <f>SUM(AD13:AJ17)</f>
        <v>3292</v>
      </c>
      <c r="AE18" s="102"/>
      <c r="AF18" s="102"/>
      <c r="AG18" s="102"/>
      <c r="AH18" s="102"/>
      <c r="AI18" s="102"/>
      <c r="AJ18" s="103"/>
      <c r="AK18" s="101">
        <f>SUM(AK13:AQ17)</f>
        <v>3078</v>
      </c>
      <c r="AL18" s="102"/>
      <c r="AM18" s="102"/>
      <c r="AN18" s="102"/>
      <c r="AO18" s="102"/>
      <c r="AP18" s="102"/>
      <c r="AQ18" s="103"/>
      <c r="AR18" s="101">
        <f>SUM(AR13:AX17)</f>
        <v>3031</v>
      </c>
      <c r="AS18" s="102"/>
      <c r="AT18" s="102"/>
      <c r="AU18" s="102"/>
      <c r="AV18" s="102"/>
      <c r="AW18" s="102"/>
      <c r="AX18" s="537"/>
    </row>
    <row r="19" spans="1:50" ht="24.75" customHeight="1" x14ac:dyDescent="0.15">
      <c r="A19" s="129"/>
      <c r="B19" s="130"/>
      <c r="C19" s="130"/>
      <c r="D19" s="130"/>
      <c r="E19" s="130"/>
      <c r="F19" s="131"/>
      <c r="G19" s="535" t="s">
        <v>9</v>
      </c>
      <c r="H19" s="536"/>
      <c r="I19" s="536"/>
      <c r="J19" s="536"/>
      <c r="K19" s="536"/>
      <c r="L19" s="536"/>
      <c r="M19" s="536"/>
      <c r="N19" s="536"/>
      <c r="O19" s="536"/>
      <c r="P19" s="95">
        <v>1163</v>
      </c>
      <c r="Q19" s="96"/>
      <c r="R19" s="96"/>
      <c r="S19" s="96"/>
      <c r="T19" s="96"/>
      <c r="U19" s="96"/>
      <c r="V19" s="97"/>
      <c r="W19" s="95">
        <v>3593</v>
      </c>
      <c r="X19" s="96"/>
      <c r="Y19" s="96"/>
      <c r="Z19" s="96"/>
      <c r="AA19" s="96"/>
      <c r="AB19" s="96"/>
      <c r="AC19" s="97"/>
      <c r="AD19" s="95">
        <v>3287</v>
      </c>
      <c r="AE19" s="96"/>
      <c r="AF19" s="96"/>
      <c r="AG19" s="96"/>
      <c r="AH19" s="96"/>
      <c r="AI19" s="96"/>
      <c r="AJ19" s="97"/>
      <c r="AK19" s="483"/>
      <c r="AL19" s="483"/>
      <c r="AM19" s="483"/>
      <c r="AN19" s="483"/>
      <c r="AO19" s="483"/>
      <c r="AP19" s="483"/>
      <c r="AQ19" s="483"/>
      <c r="AR19" s="483"/>
      <c r="AS19" s="483"/>
      <c r="AT19" s="483"/>
      <c r="AU19" s="483"/>
      <c r="AV19" s="483"/>
      <c r="AW19" s="483"/>
      <c r="AX19" s="538"/>
    </row>
    <row r="20" spans="1:50" ht="24.75" customHeight="1" x14ac:dyDescent="0.15">
      <c r="A20" s="129"/>
      <c r="B20" s="130"/>
      <c r="C20" s="130"/>
      <c r="D20" s="130"/>
      <c r="E20" s="130"/>
      <c r="F20" s="131"/>
      <c r="G20" s="535" t="s">
        <v>10</v>
      </c>
      <c r="H20" s="536"/>
      <c r="I20" s="536"/>
      <c r="J20" s="536"/>
      <c r="K20" s="536"/>
      <c r="L20" s="536"/>
      <c r="M20" s="536"/>
      <c r="N20" s="536"/>
      <c r="O20" s="536"/>
      <c r="P20" s="539">
        <f>IF(P18=0, "-", SUM(P19)/P18)</f>
        <v>0.97567114093959728</v>
      </c>
      <c r="Q20" s="539"/>
      <c r="R20" s="539"/>
      <c r="S20" s="539"/>
      <c r="T20" s="539"/>
      <c r="U20" s="539"/>
      <c r="V20" s="539"/>
      <c r="W20" s="539">
        <f t="shared" ref="W20" si="0">IF(W18=0, "-", SUM(W19)/W18)</f>
        <v>0.99309010503040351</v>
      </c>
      <c r="X20" s="539"/>
      <c r="Y20" s="539"/>
      <c r="Z20" s="539"/>
      <c r="AA20" s="539"/>
      <c r="AB20" s="539"/>
      <c r="AC20" s="539"/>
      <c r="AD20" s="539">
        <f t="shared" ref="AD20" si="1">IF(AD18=0, "-", SUM(AD19)/AD18)</f>
        <v>0.99848116646415552</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32"/>
      <c r="B21" s="133"/>
      <c r="C21" s="133"/>
      <c r="D21" s="133"/>
      <c r="E21" s="133"/>
      <c r="F21" s="134"/>
      <c r="G21" s="924" t="s">
        <v>395</v>
      </c>
      <c r="H21" s="925"/>
      <c r="I21" s="925"/>
      <c r="J21" s="925"/>
      <c r="K21" s="925"/>
      <c r="L21" s="925"/>
      <c r="M21" s="925"/>
      <c r="N21" s="925"/>
      <c r="O21" s="925"/>
      <c r="P21" s="539">
        <f>IF(P19=0, "-", SUM(P19)/SUM(P13,P14))</f>
        <v>0.97567114093959728</v>
      </c>
      <c r="Q21" s="539"/>
      <c r="R21" s="539"/>
      <c r="S21" s="539"/>
      <c r="T21" s="539"/>
      <c r="U21" s="539"/>
      <c r="V21" s="539"/>
      <c r="W21" s="539">
        <f t="shared" ref="W21" si="2">IF(W19=0, "-", SUM(W19)/SUM(W13,W14))</f>
        <v>0.99309010503040351</v>
      </c>
      <c r="X21" s="539"/>
      <c r="Y21" s="539"/>
      <c r="Z21" s="539"/>
      <c r="AA21" s="539"/>
      <c r="AB21" s="539"/>
      <c r="AC21" s="539"/>
      <c r="AD21" s="539">
        <f t="shared" ref="AD21" si="3">IF(AD19=0, "-", SUM(AD19)/SUM(AD13,AD14))</f>
        <v>0.99848116646415552</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85" t="s">
        <v>466</v>
      </c>
      <c r="B22" s="186"/>
      <c r="C22" s="186"/>
      <c r="D22" s="186"/>
      <c r="E22" s="186"/>
      <c r="F22" s="187"/>
      <c r="G22" s="170" t="s">
        <v>375</v>
      </c>
      <c r="H22" s="171"/>
      <c r="I22" s="171"/>
      <c r="J22" s="171"/>
      <c r="K22" s="171"/>
      <c r="L22" s="171"/>
      <c r="M22" s="171"/>
      <c r="N22" s="171"/>
      <c r="O22" s="172"/>
      <c r="P22" s="194" t="s">
        <v>435</v>
      </c>
      <c r="Q22" s="171"/>
      <c r="R22" s="171"/>
      <c r="S22" s="171"/>
      <c r="T22" s="171"/>
      <c r="U22" s="171"/>
      <c r="V22" s="172"/>
      <c r="W22" s="194" t="s">
        <v>431</v>
      </c>
      <c r="X22" s="171"/>
      <c r="Y22" s="171"/>
      <c r="Z22" s="171"/>
      <c r="AA22" s="171"/>
      <c r="AB22" s="171"/>
      <c r="AC22" s="172"/>
      <c r="AD22" s="194" t="s">
        <v>374</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486</v>
      </c>
      <c r="H23" s="174"/>
      <c r="I23" s="174"/>
      <c r="J23" s="174"/>
      <c r="K23" s="174"/>
      <c r="L23" s="174"/>
      <c r="M23" s="174"/>
      <c r="N23" s="174"/>
      <c r="O23" s="175"/>
      <c r="P23" s="92">
        <v>1971</v>
      </c>
      <c r="Q23" s="93"/>
      <c r="R23" s="93"/>
      <c r="S23" s="93"/>
      <c r="T23" s="93"/>
      <c r="U23" s="93"/>
      <c r="V23" s="94"/>
      <c r="W23" s="92">
        <v>1983</v>
      </c>
      <c r="X23" s="93"/>
      <c r="Y23" s="93"/>
      <c r="Z23" s="93"/>
      <c r="AA23" s="93"/>
      <c r="AB23" s="93"/>
      <c r="AC23" s="94"/>
      <c r="AD23" s="196" t="s">
        <v>669</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487</v>
      </c>
      <c r="H24" s="177"/>
      <c r="I24" s="177"/>
      <c r="J24" s="177"/>
      <c r="K24" s="177"/>
      <c r="L24" s="177"/>
      <c r="M24" s="177"/>
      <c r="N24" s="177"/>
      <c r="O24" s="178"/>
      <c r="P24" s="95">
        <v>702</v>
      </c>
      <c r="Q24" s="96"/>
      <c r="R24" s="96"/>
      <c r="S24" s="96"/>
      <c r="T24" s="96"/>
      <c r="U24" s="96"/>
      <c r="V24" s="97"/>
      <c r="W24" s="95">
        <v>644</v>
      </c>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488</v>
      </c>
      <c r="H25" s="177"/>
      <c r="I25" s="177"/>
      <c r="J25" s="177"/>
      <c r="K25" s="177"/>
      <c r="L25" s="177"/>
      <c r="M25" s="177"/>
      <c r="N25" s="177"/>
      <c r="O25" s="178"/>
      <c r="P25" s="95">
        <v>390</v>
      </c>
      <c r="Q25" s="96"/>
      <c r="R25" s="96"/>
      <c r="S25" s="96"/>
      <c r="T25" s="96"/>
      <c r="U25" s="96"/>
      <c r="V25" s="97"/>
      <c r="W25" s="95">
        <v>390</v>
      </c>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t="s">
        <v>665</v>
      </c>
      <c r="H26" s="177"/>
      <c r="I26" s="177"/>
      <c r="J26" s="177"/>
      <c r="K26" s="177"/>
      <c r="L26" s="177"/>
      <c r="M26" s="177"/>
      <c r="N26" s="177"/>
      <c r="O26" s="178"/>
      <c r="P26" s="95">
        <v>10</v>
      </c>
      <c r="Q26" s="96"/>
      <c r="R26" s="96"/>
      <c r="S26" s="96"/>
      <c r="T26" s="96"/>
      <c r="U26" s="96"/>
      <c r="V26" s="97"/>
      <c r="W26" s="95">
        <v>10</v>
      </c>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t="s">
        <v>666</v>
      </c>
      <c r="H27" s="177"/>
      <c r="I27" s="177"/>
      <c r="J27" s="177"/>
      <c r="K27" s="177"/>
      <c r="L27" s="177"/>
      <c r="M27" s="177"/>
      <c r="N27" s="177"/>
      <c r="O27" s="178"/>
      <c r="P27" s="95">
        <v>4</v>
      </c>
      <c r="Q27" s="96"/>
      <c r="R27" s="96"/>
      <c r="S27" s="96"/>
      <c r="T27" s="96"/>
      <c r="U27" s="96"/>
      <c r="V27" s="97"/>
      <c r="W27" s="95">
        <v>4</v>
      </c>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379</v>
      </c>
      <c r="H28" s="180"/>
      <c r="I28" s="180"/>
      <c r="J28" s="180"/>
      <c r="K28" s="180"/>
      <c r="L28" s="180"/>
      <c r="M28" s="180"/>
      <c r="N28" s="180"/>
      <c r="O28" s="181"/>
      <c r="P28" s="101">
        <f>P29-SUM(P23:P27)</f>
        <v>1</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376</v>
      </c>
      <c r="H29" s="183"/>
      <c r="I29" s="183"/>
      <c r="J29" s="183"/>
      <c r="K29" s="183"/>
      <c r="L29" s="183"/>
      <c r="M29" s="183"/>
      <c r="N29" s="183"/>
      <c r="O29" s="184"/>
      <c r="P29" s="95">
        <f>AK13</f>
        <v>3078</v>
      </c>
      <c r="Q29" s="96"/>
      <c r="R29" s="96"/>
      <c r="S29" s="96"/>
      <c r="T29" s="96"/>
      <c r="U29" s="96"/>
      <c r="V29" s="97"/>
      <c r="W29" s="214">
        <f>AR13</f>
        <v>3031</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9" t="s">
        <v>391</v>
      </c>
      <c r="B30" s="510"/>
      <c r="C30" s="510"/>
      <c r="D30" s="510"/>
      <c r="E30" s="510"/>
      <c r="F30" s="511"/>
      <c r="G30" s="647" t="s">
        <v>264</v>
      </c>
      <c r="H30" s="378"/>
      <c r="I30" s="378"/>
      <c r="J30" s="378"/>
      <c r="K30" s="378"/>
      <c r="L30" s="378"/>
      <c r="M30" s="378"/>
      <c r="N30" s="378"/>
      <c r="O30" s="579"/>
      <c r="P30" s="578" t="s">
        <v>58</v>
      </c>
      <c r="Q30" s="378"/>
      <c r="R30" s="378"/>
      <c r="S30" s="378"/>
      <c r="T30" s="378"/>
      <c r="U30" s="378"/>
      <c r="V30" s="378"/>
      <c r="W30" s="378"/>
      <c r="X30" s="579"/>
      <c r="Y30" s="461"/>
      <c r="Z30" s="462"/>
      <c r="AA30" s="463"/>
      <c r="AB30" s="374" t="s">
        <v>11</v>
      </c>
      <c r="AC30" s="375"/>
      <c r="AD30" s="376"/>
      <c r="AE30" s="374" t="s">
        <v>450</v>
      </c>
      <c r="AF30" s="375"/>
      <c r="AG30" s="375"/>
      <c r="AH30" s="376"/>
      <c r="AI30" s="374" t="s">
        <v>447</v>
      </c>
      <c r="AJ30" s="375"/>
      <c r="AK30" s="375"/>
      <c r="AL30" s="376"/>
      <c r="AM30" s="377" t="s">
        <v>442</v>
      </c>
      <c r="AN30" s="377"/>
      <c r="AO30" s="377"/>
      <c r="AP30" s="374"/>
      <c r="AQ30" s="638" t="s">
        <v>306</v>
      </c>
      <c r="AR30" s="639"/>
      <c r="AS30" s="639"/>
      <c r="AT30" s="640"/>
      <c r="AU30" s="378" t="s">
        <v>252</v>
      </c>
      <c r="AV30" s="378"/>
      <c r="AW30" s="378"/>
      <c r="AX30" s="379"/>
    </row>
    <row r="31" spans="1:50" ht="18.75" customHeight="1" x14ac:dyDescent="0.15">
      <c r="A31" s="512"/>
      <c r="B31" s="513"/>
      <c r="C31" s="513"/>
      <c r="D31" s="513"/>
      <c r="E31" s="513"/>
      <c r="F31" s="514"/>
      <c r="G31" s="567"/>
      <c r="H31" s="367"/>
      <c r="I31" s="367"/>
      <c r="J31" s="367"/>
      <c r="K31" s="367"/>
      <c r="L31" s="367"/>
      <c r="M31" s="367"/>
      <c r="N31" s="367"/>
      <c r="O31" s="568"/>
      <c r="P31" s="580"/>
      <c r="Q31" s="367"/>
      <c r="R31" s="367"/>
      <c r="S31" s="367"/>
      <c r="T31" s="367"/>
      <c r="U31" s="367"/>
      <c r="V31" s="367"/>
      <c r="W31" s="367"/>
      <c r="X31" s="568"/>
      <c r="Y31" s="464"/>
      <c r="Z31" s="465"/>
      <c r="AA31" s="466"/>
      <c r="AB31" s="320"/>
      <c r="AC31" s="321"/>
      <c r="AD31" s="322"/>
      <c r="AE31" s="320"/>
      <c r="AF31" s="321"/>
      <c r="AG31" s="321"/>
      <c r="AH31" s="322"/>
      <c r="AI31" s="320"/>
      <c r="AJ31" s="321"/>
      <c r="AK31" s="321"/>
      <c r="AL31" s="322"/>
      <c r="AM31" s="364"/>
      <c r="AN31" s="364"/>
      <c r="AO31" s="364"/>
      <c r="AP31" s="320"/>
      <c r="AQ31" s="204" t="s">
        <v>485</v>
      </c>
      <c r="AR31" s="123"/>
      <c r="AS31" s="124" t="s">
        <v>307</v>
      </c>
      <c r="AT31" s="159"/>
      <c r="AU31" s="258">
        <v>2</v>
      </c>
      <c r="AV31" s="258"/>
      <c r="AW31" s="367" t="s">
        <v>296</v>
      </c>
      <c r="AX31" s="368"/>
    </row>
    <row r="32" spans="1:50" ht="23.25" customHeight="1" x14ac:dyDescent="0.15">
      <c r="A32" s="515"/>
      <c r="B32" s="513"/>
      <c r="C32" s="513"/>
      <c r="D32" s="513"/>
      <c r="E32" s="513"/>
      <c r="F32" s="514"/>
      <c r="G32" s="540" t="s">
        <v>660</v>
      </c>
      <c r="H32" s="541"/>
      <c r="I32" s="541"/>
      <c r="J32" s="541"/>
      <c r="K32" s="541"/>
      <c r="L32" s="541"/>
      <c r="M32" s="541"/>
      <c r="N32" s="541"/>
      <c r="O32" s="542"/>
      <c r="P32" s="148" t="s">
        <v>489</v>
      </c>
      <c r="Q32" s="148"/>
      <c r="R32" s="148"/>
      <c r="S32" s="148"/>
      <c r="T32" s="148"/>
      <c r="U32" s="148"/>
      <c r="V32" s="148"/>
      <c r="W32" s="148"/>
      <c r="X32" s="218"/>
      <c r="Y32" s="326" t="s">
        <v>12</v>
      </c>
      <c r="Z32" s="549"/>
      <c r="AA32" s="550"/>
      <c r="AB32" s="467" t="s">
        <v>490</v>
      </c>
      <c r="AC32" s="467"/>
      <c r="AD32" s="467"/>
      <c r="AE32" s="352">
        <v>235</v>
      </c>
      <c r="AF32" s="353"/>
      <c r="AG32" s="353"/>
      <c r="AH32" s="354"/>
      <c r="AI32" s="352">
        <v>226</v>
      </c>
      <c r="AJ32" s="353"/>
      <c r="AK32" s="353"/>
      <c r="AL32" s="354"/>
      <c r="AM32" s="352">
        <v>219</v>
      </c>
      <c r="AN32" s="353"/>
      <c r="AO32" s="353"/>
      <c r="AP32" s="353"/>
      <c r="AQ32" s="98" t="s">
        <v>485</v>
      </c>
      <c r="AR32" s="99"/>
      <c r="AS32" s="99"/>
      <c r="AT32" s="100"/>
      <c r="AU32" s="353" t="s">
        <v>493</v>
      </c>
      <c r="AV32" s="353"/>
      <c r="AW32" s="353"/>
      <c r="AX32" s="355"/>
    </row>
    <row r="33" spans="1:50" ht="23.25" customHeight="1" x14ac:dyDescent="0.15">
      <c r="A33" s="516"/>
      <c r="B33" s="517"/>
      <c r="C33" s="517"/>
      <c r="D33" s="517"/>
      <c r="E33" s="517"/>
      <c r="F33" s="518"/>
      <c r="G33" s="543"/>
      <c r="H33" s="544"/>
      <c r="I33" s="544"/>
      <c r="J33" s="544"/>
      <c r="K33" s="544"/>
      <c r="L33" s="544"/>
      <c r="M33" s="544"/>
      <c r="N33" s="544"/>
      <c r="O33" s="545"/>
      <c r="P33" s="220"/>
      <c r="Q33" s="220"/>
      <c r="R33" s="220"/>
      <c r="S33" s="220"/>
      <c r="T33" s="220"/>
      <c r="U33" s="220"/>
      <c r="V33" s="220"/>
      <c r="W33" s="220"/>
      <c r="X33" s="221"/>
      <c r="Y33" s="290" t="s">
        <v>53</v>
      </c>
      <c r="Z33" s="285"/>
      <c r="AA33" s="286"/>
      <c r="AB33" s="522" t="s">
        <v>491</v>
      </c>
      <c r="AC33" s="522"/>
      <c r="AD33" s="522"/>
      <c r="AE33" s="352" t="s">
        <v>485</v>
      </c>
      <c r="AF33" s="353"/>
      <c r="AG33" s="353"/>
      <c r="AH33" s="354"/>
      <c r="AI33" s="352" t="s">
        <v>485</v>
      </c>
      <c r="AJ33" s="353"/>
      <c r="AK33" s="353"/>
      <c r="AL33" s="354"/>
      <c r="AM33" s="352" t="s">
        <v>655</v>
      </c>
      <c r="AN33" s="353"/>
      <c r="AO33" s="353"/>
      <c r="AP33" s="353"/>
      <c r="AQ33" s="98" t="s">
        <v>485</v>
      </c>
      <c r="AR33" s="99"/>
      <c r="AS33" s="99"/>
      <c r="AT33" s="100"/>
      <c r="AU33" s="353">
        <v>200</v>
      </c>
      <c r="AV33" s="353"/>
      <c r="AW33" s="353"/>
      <c r="AX33" s="355"/>
    </row>
    <row r="34" spans="1:50" ht="23.25" customHeight="1" x14ac:dyDescent="0.15">
      <c r="A34" s="515"/>
      <c r="B34" s="513"/>
      <c r="C34" s="513"/>
      <c r="D34" s="513"/>
      <c r="E34" s="513"/>
      <c r="F34" s="514"/>
      <c r="G34" s="546"/>
      <c r="H34" s="547"/>
      <c r="I34" s="547"/>
      <c r="J34" s="547"/>
      <c r="K34" s="547"/>
      <c r="L34" s="547"/>
      <c r="M34" s="547"/>
      <c r="N34" s="547"/>
      <c r="O34" s="548"/>
      <c r="P34" s="151"/>
      <c r="Q34" s="151"/>
      <c r="R34" s="151"/>
      <c r="S34" s="151"/>
      <c r="T34" s="151"/>
      <c r="U34" s="151"/>
      <c r="V34" s="151"/>
      <c r="W34" s="151"/>
      <c r="X34" s="223"/>
      <c r="Y34" s="290" t="s">
        <v>13</v>
      </c>
      <c r="Z34" s="285"/>
      <c r="AA34" s="286"/>
      <c r="AB34" s="494" t="s">
        <v>297</v>
      </c>
      <c r="AC34" s="494"/>
      <c r="AD34" s="494"/>
      <c r="AE34" s="352">
        <f>ROUNDDOWN(200/235*100,0)</f>
        <v>85</v>
      </c>
      <c r="AF34" s="353"/>
      <c r="AG34" s="353"/>
      <c r="AH34" s="354"/>
      <c r="AI34" s="352">
        <f>ROUNDDOWN(200/226*100,0)</f>
        <v>88</v>
      </c>
      <c r="AJ34" s="353"/>
      <c r="AK34" s="353"/>
      <c r="AL34" s="354"/>
      <c r="AM34" s="352">
        <f>ROUNDDOWN(200/219*100,0)</f>
        <v>91</v>
      </c>
      <c r="AN34" s="353"/>
      <c r="AO34" s="353"/>
      <c r="AP34" s="354"/>
      <c r="AQ34" s="98" t="s">
        <v>485</v>
      </c>
      <c r="AR34" s="99"/>
      <c r="AS34" s="99"/>
      <c r="AT34" s="100"/>
      <c r="AU34" s="353" t="s">
        <v>485</v>
      </c>
      <c r="AV34" s="353"/>
      <c r="AW34" s="353"/>
      <c r="AX34" s="355"/>
    </row>
    <row r="35" spans="1:50" ht="23.25" customHeight="1" x14ac:dyDescent="0.15">
      <c r="A35" s="895" t="s">
        <v>420</v>
      </c>
      <c r="B35" s="896"/>
      <c r="C35" s="896"/>
      <c r="D35" s="896"/>
      <c r="E35" s="896"/>
      <c r="F35" s="897"/>
      <c r="G35" s="901" t="s">
        <v>672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1" t="s">
        <v>391</v>
      </c>
      <c r="B37" s="642"/>
      <c r="C37" s="642"/>
      <c r="D37" s="642"/>
      <c r="E37" s="642"/>
      <c r="F37" s="643"/>
      <c r="G37" s="565" t="s">
        <v>264</v>
      </c>
      <c r="H37" s="369"/>
      <c r="I37" s="369"/>
      <c r="J37" s="369"/>
      <c r="K37" s="369"/>
      <c r="L37" s="369"/>
      <c r="M37" s="369"/>
      <c r="N37" s="369"/>
      <c r="O37" s="566"/>
      <c r="P37" s="631" t="s">
        <v>58</v>
      </c>
      <c r="Q37" s="369"/>
      <c r="R37" s="369"/>
      <c r="S37" s="369"/>
      <c r="T37" s="369"/>
      <c r="U37" s="369"/>
      <c r="V37" s="369"/>
      <c r="W37" s="369"/>
      <c r="X37" s="566"/>
      <c r="Y37" s="632"/>
      <c r="Z37" s="633"/>
      <c r="AA37" s="634"/>
      <c r="AB37" s="356" t="s">
        <v>11</v>
      </c>
      <c r="AC37" s="357"/>
      <c r="AD37" s="358"/>
      <c r="AE37" s="356" t="s">
        <v>450</v>
      </c>
      <c r="AF37" s="357"/>
      <c r="AG37" s="357"/>
      <c r="AH37" s="358"/>
      <c r="AI37" s="356" t="s">
        <v>447</v>
      </c>
      <c r="AJ37" s="357"/>
      <c r="AK37" s="357"/>
      <c r="AL37" s="358"/>
      <c r="AM37" s="363" t="s">
        <v>442</v>
      </c>
      <c r="AN37" s="363"/>
      <c r="AO37" s="363"/>
      <c r="AP37" s="356"/>
      <c r="AQ37" s="254" t="s">
        <v>306</v>
      </c>
      <c r="AR37" s="255"/>
      <c r="AS37" s="255"/>
      <c r="AT37" s="256"/>
      <c r="AU37" s="369" t="s">
        <v>252</v>
      </c>
      <c r="AV37" s="369"/>
      <c r="AW37" s="369"/>
      <c r="AX37" s="370"/>
    </row>
    <row r="38" spans="1:50" ht="18.75" customHeight="1" x14ac:dyDescent="0.15">
      <c r="A38" s="512"/>
      <c r="B38" s="513"/>
      <c r="C38" s="513"/>
      <c r="D38" s="513"/>
      <c r="E38" s="513"/>
      <c r="F38" s="514"/>
      <c r="G38" s="567"/>
      <c r="H38" s="367"/>
      <c r="I38" s="367"/>
      <c r="J38" s="367"/>
      <c r="K38" s="367"/>
      <c r="L38" s="367"/>
      <c r="M38" s="367"/>
      <c r="N38" s="367"/>
      <c r="O38" s="568"/>
      <c r="P38" s="580"/>
      <c r="Q38" s="367"/>
      <c r="R38" s="367"/>
      <c r="S38" s="367"/>
      <c r="T38" s="367"/>
      <c r="U38" s="367"/>
      <c r="V38" s="367"/>
      <c r="W38" s="367"/>
      <c r="X38" s="568"/>
      <c r="Y38" s="464"/>
      <c r="Z38" s="465"/>
      <c r="AA38" s="466"/>
      <c r="AB38" s="320"/>
      <c r="AC38" s="321"/>
      <c r="AD38" s="322"/>
      <c r="AE38" s="320"/>
      <c r="AF38" s="321"/>
      <c r="AG38" s="321"/>
      <c r="AH38" s="322"/>
      <c r="AI38" s="320"/>
      <c r="AJ38" s="321"/>
      <c r="AK38" s="321"/>
      <c r="AL38" s="322"/>
      <c r="AM38" s="364"/>
      <c r="AN38" s="364"/>
      <c r="AO38" s="364"/>
      <c r="AP38" s="320"/>
      <c r="AQ38" s="204" t="s">
        <v>485</v>
      </c>
      <c r="AR38" s="123"/>
      <c r="AS38" s="124" t="s">
        <v>307</v>
      </c>
      <c r="AT38" s="159"/>
      <c r="AU38" s="258">
        <v>3</v>
      </c>
      <c r="AV38" s="258"/>
      <c r="AW38" s="367" t="s">
        <v>296</v>
      </c>
      <c r="AX38" s="368"/>
    </row>
    <row r="39" spans="1:50" ht="23.25" customHeight="1" x14ac:dyDescent="0.15">
      <c r="A39" s="515"/>
      <c r="B39" s="513"/>
      <c r="C39" s="513"/>
      <c r="D39" s="513"/>
      <c r="E39" s="513"/>
      <c r="F39" s="514"/>
      <c r="G39" s="540" t="s">
        <v>659</v>
      </c>
      <c r="H39" s="541"/>
      <c r="I39" s="541"/>
      <c r="J39" s="541"/>
      <c r="K39" s="541"/>
      <c r="L39" s="541"/>
      <c r="M39" s="541"/>
      <c r="N39" s="541"/>
      <c r="O39" s="542"/>
      <c r="P39" s="148" t="s">
        <v>492</v>
      </c>
      <c r="Q39" s="148"/>
      <c r="R39" s="148"/>
      <c r="S39" s="148"/>
      <c r="T39" s="148"/>
      <c r="U39" s="148"/>
      <c r="V39" s="148"/>
      <c r="W39" s="148"/>
      <c r="X39" s="218"/>
      <c r="Y39" s="326" t="s">
        <v>12</v>
      </c>
      <c r="Z39" s="549"/>
      <c r="AA39" s="550"/>
      <c r="AB39" s="551" t="s">
        <v>297</v>
      </c>
      <c r="AC39" s="551"/>
      <c r="AD39" s="551"/>
      <c r="AE39" s="352">
        <v>91.8</v>
      </c>
      <c r="AF39" s="353"/>
      <c r="AG39" s="353"/>
      <c r="AH39" s="353"/>
      <c r="AI39" s="352">
        <v>92.1</v>
      </c>
      <c r="AJ39" s="353"/>
      <c r="AK39" s="353"/>
      <c r="AL39" s="353"/>
      <c r="AM39" s="352">
        <v>92.2</v>
      </c>
      <c r="AN39" s="353"/>
      <c r="AO39" s="353"/>
      <c r="AP39" s="353"/>
      <c r="AQ39" s="98" t="s">
        <v>485</v>
      </c>
      <c r="AR39" s="99"/>
      <c r="AS39" s="99"/>
      <c r="AT39" s="100"/>
      <c r="AU39" s="353" t="s">
        <v>485</v>
      </c>
      <c r="AV39" s="353"/>
      <c r="AW39" s="353"/>
      <c r="AX39" s="355"/>
    </row>
    <row r="40" spans="1:50" ht="23.25" customHeight="1" x14ac:dyDescent="0.15">
      <c r="A40" s="516"/>
      <c r="B40" s="517"/>
      <c r="C40" s="517"/>
      <c r="D40" s="517"/>
      <c r="E40" s="517"/>
      <c r="F40" s="518"/>
      <c r="G40" s="543"/>
      <c r="H40" s="544"/>
      <c r="I40" s="544"/>
      <c r="J40" s="544"/>
      <c r="K40" s="544"/>
      <c r="L40" s="544"/>
      <c r="M40" s="544"/>
      <c r="N40" s="544"/>
      <c r="O40" s="545"/>
      <c r="P40" s="220"/>
      <c r="Q40" s="220"/>
      <c r="R40" s="220"/>
      <c r="S40" s="220"/>
      <c r="T40" s="220"/>
      <c r="U40" s="220"/>
      <c r="V40" s="220"/>
      <c r="W40" s="220"/>
      <c r="X40" s="221"/>
      <c r="Y40" s="290" t="s">
        <v>53</v>
      </c>
      <c r="Z40" s="285"/>
      <c r="AA40" s="286"/>
      <c r="AB40" s="551" t="s">
        <v>297</v>
      </c>
      <c r="AC40" s="551"/>
      <c r="AD40" s="551"/>
      <c r="AE40" s="352" t="s">
        <v>485</v>
      </c>
      <c r="AF40" s="353"/>
      <c r="AG40" s="353"/>
      <c r="AH40" s="353"/>
      <c r="AI40" s="352" t="s">
        <v>494</v>
      </c>
      <c r="AJ40" s="353"/>
      <c r="AK40" s="353"/>
      <c r="AL40" s="353"/>
      <c r="AM40" s="352" t="s">
        <v>658</v>
      </c>
      <c r="AN40" s="353"/>
      <c r="AO40" s="353"/>
      <c r="AP40" s="353"/>
      <c r="AQ40" s="98" t="s">
        <v>485</v>
      </c>
      <c r="AR40" s="99"/>
      <c r="AS40" s="99"/>
      <c r="AT40" s="100"/>
      <c r="AU40" s="353">
        <v>92.7</v>
      </c>
      <c r="AV40" s="353"/>
      <c r="AW40" s="353"/>
      <c r="AX40" s="355"/>
    </row>
    <row r="41" spans="1:50" ht="37.5" customHeight="1" x14ac:dyDescent="0.15">
      <c r="A41" s="644"/>
      <c r="B41" s="645"/>
      <c r="C41" s="645"/>
      <c r="D41" s="645"/>
      <c r="E41" s="645"/>
      <c r="F41" s="646"/>
      <c r="G41" s="546"/>
      <c r="H41" s="547"/>
      <c r="I41" s="547"/>
      <c r="J41" s="547"/>
      <c r="K41" s="547"/>
      <c r="L41" s="547"/>
      <c r="M41" s="547"/>
      <c r="N41" s="547"/>
      <c r="O41" s="548"/>
      <c r="P41" s="151"/>
      <c r="Q41" s="151"/>
      <c r="R41" s="151"/>
      <c r="S41" s="151"/>
      <c r="T41" s="151"/>
      <c r="U41" s="151"/>
      <c r="V41" s="151"/>
      <c r="W41" s="151"/>
      <c r="X41" s="223"/>
      <c r="Y41" s="290" t="s">
        <v>13</v>
      </c>
      <c r="Z41" s="285"/>
      <c r="AA41" s="286"/>
      <c r="AB41" s="494" t="s">
        <v>297</v>
      </c>
      <c r="AC41" s="494"/>
      <c r="AD41" s="494"/>
      <c r="AE41" s="352">
        <f>ROUNDDOWN(91.8/92.7*100,0)</f>
        <v>99</v>
      </c>
      <c r="AF41" s="353"/>
      <c r="AG41" s="353"/>
      <c r="AH41" s="353"/>
      <c r="AI41" s="352">
        <f>ROUNDDOWN(92.1/92.7*100,0)</f>
        <v>99</v>
      </c>
      <c r="AJ41" s="353"/>
      <c r="AK41" s="353"/>
      <c r="AL41" s="353"/>
      <c r="AM41" s="352">
        <v>99</v>
      </c>
      <c r="AN41" s="353"/>
      <c r="AO41" s="353"/>
      <c r="AP41" s="353"/>
      <c r="AQ41" s="98" t="s">
        <v>485</v>
      </c>
      <c r="AR41" s="99"/>
      <c r="AS41" s="99"/>
      <c r="AT41" s="100"/>
      <c r="AU41" s="353" t="s">
        <v>485</v>
      </c>
      <c r="AV41" s="353"/>
      <c r="AW41" s="353"/>
      <c r="AX41" s="355"/>
    </row>
    <row r="42" spans="1:50" ht="23.25" customHeight="1" x14ac:dyDescent="0.15">
      <c r="A42" s="895" t="s">
        <v>420</v>
      </c>
      <c r="B42" s="896"/>
      <c r="C42" s="896"/>
      <c r="D42" s="896"/>
      <c r="E42" s="896"/>
      <c r="F42" s="897"/>
      <c r="G42" s="901" t="s">
        <v>673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41" t="s">
        <v>391</v>
      </c>
      <c r="B44" s="642"/>
      <c r="C44" s="642"/>
      <c r="D44" s="642"/>
      <c r="E44" s="642"/>
      <c r="F44" s="643"/>
      <c r="G44" s="565" t="s">
        <v>264</v>
      </c>
      <c r="H44" s="369"/>
      <c r="I44" s="369"/>
      <c r="J44" s="369"/>
      <c r="K44" s="369"/>
      <c r="L44" s="369"/>
      <c r="M44" s="369"/>
      <c r="N44" s="369"/>
      <c r="O44" s="566"/>
      <c r="P44" s="631" t="s">
        <v>58</v>
      </c>
      <c r="Q44" s="369"/>
      <c r="R44" s="369"/>
      <c r="S44" s="369"/>
      <c r="T44" s="369"/>
      <c r="U44" s="369"/>
      <c r="V44" s="369"/>
      <c r="W44" s="369"/>
      <c r="X44" s="566"/>
      <c r="Y44" s="632"/>
      <c r="Z44" s="633"/>
      <c r="AA44" s="634"/>
      <c r="AB44" s="356" t="s">
        <v>11</v>
      </c>
      <c r="AC44" s="357"/>
      <c r="AD44" s="358"/>
      <c r="AE44" s="356" t="s">
        <v>450</v>
      </c>
      <c r="AF44" s="357"/>
      <c r="AG44" s="357"/>
      <c r="AH44" s="358"/>
      <c r="AI44" s="356" t="s">
        <v>447</v>
      </c>
      <c r="AJ44" s="357"/>
      <c r="AK44" s="357"/>
      <c r="AL44" s="358"/>
      <c r="AM44" s="363" t="s">
        <v>442</v>
      </c>
      <c r="AN44" s="363"/>
      <c r="AO44" s="363"/>
      <c r="AP44" s="356"/>
      <c r="AQ44" s="254" t="s">
        <v>306</v>
      </c>
      <c r="AR44" s="255"/>
      <c r="AS44" s="255"/>
      <c r="AT44" s="256"/>
      <c r="AU44" s="369" t="s">
        <v>252</v>
      </c>
      <c r="AV44" s="369"/>
      <c r="AW44" s="369"/>
      <c r="AX44" s="370"/>
    </row>
    <row r="45" spans="1:50" ht="18.75" customHeight="1" x14ac:dyDescent="0.15">
      <c r="A45" s="512"/>
      <c r="B45" s="513"/>
      <c r="C45" s="513"/>
      <c r="D45" s="513"/>
      <c r="E45" s="513"/>
      <c r="F45" s="514"/>
      <c r="G45" s="567"/>
      <c r="H45" s="367"/>
      <c r="I45" s="367"/>
      <c r="J45" s="367"/>
      <c r="K45" s="367"/>
      <c r="L45" s="367"/>
      <c r="M45" s="367"/>
      <c r="N45" s="367"/>
      <c r="O45" s="568"/>
      <c r="P45" s="580"/>
      <c r="Q45" s="367"/>
      <c r="R45" s="367"/>
      <c r="S45" s="367"/>
      <c r="T45" s="367"/>
      <c r="U45" s="367"/>
      <c r="V45" s="367"/>
      <c r="W45" s="367"/>
      <c r="X45" s="568"/>
      <c r="Y45" s="464"/>
      <c r="Z45" s="465"/>
      <c r="AA45" s="466"/>
      <c r="AB45" s="320"/>
      <c r="AC45" s="321"/>
      <c r="AD45" s="322"/>
      <c r="AE45" s="320"/>
      <c r="AF45" s="321"/>
      <c r="AG45" s="321"/>
      <c r="AH45" s="322"/>
      <c r="AI45" s="320"/>
      <c r="AJ45" s="321"/>
      <c r="AK45" s="321"/>
      <c r="AL45" s="322"/>
      <c r="AM45" s="364"/>
      <c r="AN45" s="364"/>
      <c r="AO45" s="364"/>
      <c r="AP45" s="320"/>
      <c r="AQ45" s="204" t="s">
        <v>485</v>
      </c>
      <c r="AR45" s="123"/>
      <c r="AS45" s="124" t="s">
        <v>307</v>
      </c>
      <c r="AT45" s="159"/>
      <c r="AU45" s="258">
        <v>3</v>
      </c>
      <c r="AV45" s="258"/>
      <c r="AW45" s="367" t="s">
        <v>296</v>
      </c>
      <c r="AX45" s="368"/>
    </row>
    <row r="46" spans="1:50" ht="23.25" customHeight="1" x14ac:dyDescent="0.15">
      <c r="A46" s="515"/>
      <c r="B46" s="513"/>
      <c r="C46" s="513"/>
      <c r="D46" s="513"/>
      <c r="E46" s="513"/>
      <c r="F46" s="514"/>
      <c r="G46" s="540" t="s">
        <v>661</v>
      </c>
      <c r="H46" s="541"/>
      <c r="I46" s="541"/>
      <c r="J46" s="541"/>
      <c r="K46" s="541"/>
      <c r="L46" s="541"/>
      <c r="M46" s="541"/>
      <c r="N46" s="541"/>
      <c r="O46" s="542"/>
      <c r="P46" s="148" t="s">
        <v>674</v>
      </c>
      <c r="Q46" s="148"/>
      <c r="R46" s="148"/>
      <c r="S46" s="148"/>
      <c r="T46" s="148"/>
      <c r="U46" s="148"/>
      <c r="V46" s="148"/>
      <c r="W46" s="148"/>
      <c r="X46" s="218"/>
      <c r="Y46" s="326" t="s">
        <v>12</v>
      </c>
      <c r="Z46" s="549"/>
      <c r="AA46" s="550"/>
      <c r="AB46" s="551" t="s">
        <v>495</v>
      </c>
      <c r="AC46" s="551"/>
      <c r="AD46" s="551"/>
      <c r="AE46" s="352">
        <v>33</v>
      </c>
      <c r="AF46" s="353"/>
      <c r="AG46" s="353"/>
      <c r="AH46" s="353"/>
      <c r="AI46" s="352">
        <v>31</v>
      </c>
      <c r="AJ46" s="353"/>
      <c r="AK46" s="353"/>
      <c r="AL46" s="353"/>
      <c r="AM46" s="352">
        <v>30</v>
      </c>
      <c r="AN46" s="353"/>
      <c r="AO46" s="353"/>
      <c r="AP46" s="353"/>
      <c r="AQ46" s="98" t="s">
        <v>485</v>
      </c>
      <c r="AR46" s="99"/>
      <c r="AS46" s="99"/>
      <c r="AT46" s="100"/>
      <c r="AU46" s="353" t="s">
        <v>485</v>
      </c>
      <c r="AV46" s="353"/>
      <c r="AW46" s="353"/>
      <c r="AX46" s="355"/>
    </row>
    <row r="47" spans="1:50" ht="23.25" customHeight="1" x14ac:dyDescent="0.15">
      <c r="A47" s="516"/>
      <c r="B47" s="517"/>
      <c r="C47" s="517"/>
      <c r="D47" s="517"/>
      <c r="E47" s="517"/>
      <c r="F47" s="518"/>
      <c r="G47" s="543"/>
      <c r="H47" s="544"/>
      <c r="I47" s="544"/>
      <c r="J47" s="544"/>
      <c r="K47" s="544"/>
      <c r="L47" s="544"/>
      <c r="M47" s="544"/>
      <c r="N47" s="544"/>
      <c r="O47" s="545"/>
      <c r="P47" s="220"/>
      <c r="Q47" s="220"/>
      <c r="R47" s="220"/>
      <c r="S47" s="220"/>
      <c r="T47" s="220"/>
      <c r="U47" s="220"/>
      <c r="V47" s="220"/>
      <c r="W47" s="220"/>
      <c r="X47" s="221"/>
      <c r="Y47" s="290" t="s">
        <v>53</v>
      </c>
      <c r="Z47" s="285"/>
      <c r="AA47" s="286"/>
      <c r="AB47" s="551" t="s">
        <v>495</v>
      </c>
      <c r="AC47" s="551"/>
      <c r="AD47" s="551"/>
      <c r="AE47" s="352" t="s">
        <v>485</v>
      </c>
      <c r="AF47" s="353"/>
      <c r="AG47" s="353"/>
      <c r="AH47" s="353"/>
      <c r="AI47" s="352" t="s">
        <v>485</v>
      </c>
      <c r="AJ47" s="353"/>
      <c r="AK47" s="353"/>
      <c r="AL47" s="353"/>
      <c r="AM47" s="352" t="s">
        <v>675</v>
      </c>
      <c r="AN47" s="353"/>
      <c r="AO47" s="353"/>
      <c r="AP47" s="353"/>
      <c r="AQ47" s="98" t="s">
        <v>485</v>
      </c>
      <c r="AR47" s="99"/>
      <c r="AS47" s="99"/>
      <c r="AT47" s="100"/>
      <c r="AU47" s="353">
        <v>30</v>
      </c>
      <c r="AV47" s="353"/>
      <c r="AW47" s="353"/>
      <c r="AX47" s="355"/>
    </row>
    <row r="48" spans="1:50" ht="23.25" customHeight="1" x14ac:dyDescent="0.15">
      <c r="A48" s="644"/>
      <c r="B48" s="645"/>
      <c r="C48" s="645"/>
      <c r="D48" s="645"/>
      <c r="E48" s="645"/>
      <c r="F48" s="646"/>
      <c r="G48" s="546"/>
      <c r="H48" s="547"/>
      <c r="I48" s="547"/>
      <c r="J48" s="547"/>
      <c r="K48" s="547"/>
      <c r="L48" s="547"/>
      <c r="M48" s="547"/>
      <c r="N48" s="547"/>
      <c r="O48" s="548"/>
      <c r="P48" s="151"/>
      <c r="Q48" s="151"/>
      <c r="R48" s="151"/>
      <c r="S48" s="151"/>
      <c r="T48" s="151"/>
      <c r="U48" s="151"/>
      <c r="V48" s="151"/>
      <c r="W48" s="151"/>
      <c r="X48" s="223"/>
      <c r="Y48" s="290" t="s">
        <v>13</v>
      </c>
      <c r="Z48" s="285"/>
      <c r="AA48" s="286"/>
      <c r="AB48" s="494" t="s">
        <v>297</v>
      </c>
      <c r="AC48" s="494"/>
      <c r="AD48" s="494"/>
      <c r="AE48" s="352">
        <f>ROUND(30/33*100,0)</f>
        <v>91</v>
      </c>
      <c r="AF48" s="353"/>
      <c r="AG48" s="353"/>
      <c r="AH48" s="353"/>
      <c r="AI48" s="352">
        <f>ROUND(30/31*100,0)</f>
        <v>97</v>
      </c>
      <c r="AJ48" s="353"/>
      <c r="AK48" s="353"/>
      <c r="AL48" s="353"/>
      <c r="AM48" s="352">
        <f>ROUND(30/30*100,0)</f>
        <v>100</v>
      </c>
      <c r="AN48" s="353"/>
      <c r="AO48" s="353"/>
      <c r="AP48" s="353"/>
      <c r="AQ48" s="98" t="s">
        <v>485</v>
      </c>
      <c r="AR48" s="99"/>
      <c r="AS48" s="99"/>
      <c r="AT48" s="100"/>
      <c r="AU48" s="353" t="s">
        <v>485</v>
      </c>
      <c r="AV48" s="353"/>
      <c r="AW48" s="353"/>
      <c r="AX48" s="355"/>
    </row>
    <row r="49" spans="1:50" ht="23.25" customHeight="1" x14ac:dyDescent="0.15">
      <c r="A49" s="895" t="s">
        <v>420</v>
      </c>
      <c r="B49" s="896"/>
      <c r="C49" s="896"/>
      <c r="D49" s="896"/>
      <c r="E49" s="896"/>
      <c r="F49" s="897"/>
      <c r="G49" s="901" t="s">
        <v>673</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391</v>
      </c>
      <c r="B51" s="513"/>
      <c r="C51" s="513"/>
      <c r="D51" s="513"/>
      <c r="E51" s="513"/>
      <c r="F51" s="514"/>
      <c r="G51" s="565" t="s">
        <v>264</v>
      </c>
      <c r="H51" s="369"/>
      <c r="I51" s="369"/>
      <c r="J51" s="369"/>
      <c r="K51" s="369"/>
      <c r="L51" s="369"/>
      <c r="M51" s="369"/>
      <c r="N51" s="369"/>
      <c r="O51" s="566"/>
      <c r="P51" s="631" t="s">
        <v>58</v>
      </c>
      <c r="Q51" s="369"/>
      <c r="R51" s="369"/>
      <c r="S51" s="369"/>
      <c r="T51" s="369"/>
      <c r="U51" s="369"/>
      <c r="V51" s="369"/>
      <c r="W51" s="369"/>
      <c r="X51" s="566"/>
      <c r="Y51" s="632"/>
      <c r="Z51" s="633"/>
      <c r="AA51" s="634"/>
      <c r="AB51" s="356" t="s">
        <v>11</v>
      </c>
      <c r="AC51" s="357"/>
      <c r="AD51" s="358"/>
      <c r="AE51" s="356" t="s">
        <v>450</v>
      </c>
      <c r="AF51" s="357"/>
      <c r="AG51" s="357"/>
      <c r="AH51" s="358"/>
      <c r="AI51" s="356" t="s">
        <v>447</v>
      </c>
      <c r="AJ51" s="357"/>
      <c r="AK51" s="357"/>
      <c r="AL51" s="358"/>
      <c r="AM51" s="363" t="s">
        <v>443</v>
      </c>
      <c r="AN51" s="363"/>
      <c r="AO51" s="363"/>
      <c r="AP51" s="356"/>
      <c r="AQ51" s="254" t="s">
        <v>306</v>
      </c>
      <c r="AR51" s="255"/>
      <c r="AS51" s="255"/>
      <c r="AT51" s="256"/>
      <c r="AU51" s="365" t="s">
        <v>252</v>
      </c>
      <c r="AV51" s="365"/>
      <c r="AW51" s="365"/>
      <c r="AX51" s="366"/>
    </row>
    <row r="52" spans="1:50" ht="18.75" customHeight="1" x14ac:dyDescent="0.15">
      <c r="A52" s="512"/>
      <c r="B52" s="513"/>
      <c r="C52" s="513"/>
      <c r="D52" s="513"/>
      <c r="E52" s="513"/>
      <c r="F52" s="514"/>
      <c r="G52" s="567"/>
      <c r="H52" s="367"/>
      <c r="I52" s="367"/>
      <c r="J52" s="367"/>
      <c r="K52" s="367"/>
      <c r="L52" s="367"/>
      <c r="M52" s="367"/>
      <c r="N52" s="367"/>
      <c r="O52" s="568"/>
      <c r="P52" s="580"/>
      <c r="Q52" s="367"/>
      <c r="R52" s="367"/>
      <c r="S52" s="367"/>
      <c r="T52" s="367"/>
      <c r="U52" s="367"/>
      <c r="V52" s="367"/>
      <c r="W52" s="367"/>
      <c r="X52" s="568"/>
      <c r="Y52" s="464"/>
      <c r="Z52" s="465"/>
      <c r="AA52" s="466"/>
      <c r="AB52" s="320"/>
      <c r="AC52" s="321"/>
      <c r="AD52" s="322"/>
      <c r="AE52" s="320"/>
      <c r="AF52" s="321"/>
      <c r="AG52" s="321"/>
      <c r="AH52" s="322"/>
      <c r="AI52" s="320"/>
      <c r="AJ52" s="321"/>
      <c r="AK52" s="321"/>
      <c r="AL52" s="322"/>
      <c r="AM52" s="364"/>
      <c r="AN52" s="364"/>
      <c r="AO52" s="364"/>
      <c r="AP52" s="320"/>
      <c r="AQ52" s="204" t="s">
        <v>485</v>
      </c>
      <c r="AR52" s="123"/>
      <c r="AS52" s="124" t="s">
        <v>307</v>
      </c>
      <c r="AT52" s="159"/>
      <c r="AU52" s="258">
        <v>3</v>
      </c>
      <c r="AV52" s="258"/>
      <c r="AW52" s="367" t="s">
        <v>296</v>
      </c>
      <c r="AX52" s="368"/>
    </row>
    <row r="53" spans="1:50" ht="23.25" customHeight="1" x14ac:dyDescent="0.15">
      <c r="A53" s="515"/>
      <c r="B53" s="513"/>
      <c r="C53" s="513"/>
      <c r="D53" s="513"/>
      <c r="E53" s="513"/>
      <c r="F53" s="514"/>
      <c r="G53" s="540" t="s">
        <v>662</v>
      </c>
      <c r="H53" s="541"/>
      <c r="I53" s="541"/>
      <c r="J53" s="541"/>
      <c r="K53" s="541"/>
      <c r="L53" s="541"/>
      <c r="M53" s="541"/>
      <c r="N53" s="541"/>
      <c r="O53" s="542"/>
      <c r="P53" s="148" t="s">
        <v>657</v>
      </c>
      <c r="Q53" s="148"/>
      <c r="R53" s="148"/>
      <c r="S53" s="148"/>
      <c r="T53" s="148"/>
      <c r="U53" s="148"/>
      <c r="V53" s="148"/>
      <c r="W53" s="148"/>
      <c r="X53" s="218"/>
      <c r="Y53" s="326" t="s">
        <v>12</v>
      </c>
      <c r="Z53" s="549"/>
      <c r="AA53" s="550"/>
      <c r="AB53" s="843" t="s">
        <v>495</v>
      </c>
      <c r="AC53" s="843"/>
      <c r="AD53" s="843"/>
      <c r="AE53" s="352">
        <v>18</v>
      </c>
      <c r="AF53" s="353"/>
      <c r="AG53" s="353"/>
      <c r="AH53" s="353"/>
      <c r="AI53" s="352">
        <v>16</v>
      </c>
      <c r="AJ53" s="353"/>
      <c r="AK53" s="353"/>
      <c r="AL53" s="353"/>
      <c r="AM53" s="352">
        <v>15</v>
      </c>
      <c r="AN53" s="353"/>
      <c r="AO53" s="353"/>
      <c r="AP53" s="353"/>
      <c r="AQ53" s="98" t="s">
        <v>485</v>
      </c>
      <c r="AR53" s="99"/>
      <c r="AS53" s="99"/>
      <c r="AT53" s="100"/>
      <c r="AU53" s="353" t="s">
        <v>485</v>
      </c>
      <c r="AV53" s="353"/>
      <c r="AW53" s="353"/>
      <c r="AX53" s="355"/>
    </row>
    <row r="54" spans="1:50" ht="23.25" customHeight="1" x14ac:dyDescent="0.15">
      <c r="A54" s="516"/>
      <c r="B54" s="517"/>
      <c r="C54" s="517"/>
      <c r="D54" s="517"/>
      <c r="E54" s="517"/>
      <c r="F54" s="518"/>
      <c r="G54" s="543"/>
      <c r="H54" s="544"/>
      <c r="I54" s="544"/>
      <c r="J54" s="544"/>
      <c r="K54" s="544"/>
      <c r="L54" s="544"/>
      <c r="M54" s="544"/>
      <c r="N54" s="544"/>
      <c r="O54" s="545"/>
      <c r="P54" s="220"/>
      <c r="Q54" s="220"/>
      <c r="R54" s="220"/>
      <c r="S54" s="220"/>
      <c r="T54" s="220"/>
      <c r="U54" s="220"/>
      <c r="V54" s="220"/>
      <c r="W54" s="220"/>
      <c r="X54" s="221"/>
      <c r="Y54" s="290" t="s">
        <v>53</v>
      </c>
      <c r="Z54" s="285"/>
      <c r="AA54" s="286"/>
      <c r="AB54" s="843" t="s">
        <v>495</v>
      </c>
      <c r="AC54" s="843"/>
      <c r="AD54" s="843"/>
      <c r="AE54" s="352" t="s">
        <v>485</v>
      </c>
      <c r="AF54" s="353"/>
      <c r="AG54" s="353"/>
      <c r="AH54" s="353"/>
      <c r="AI54" s="352" t="s">
        <v>485</v>
      </c>
      <c r="AJ54" s="353"/>
      <c r="AK54" s="353"/>
      <c r="AL54" s="353"/>
      <c r="AM54" s="352" t="s">
        <v>675</v>
      </c>
      <c r="AN54" s="353"/>
      <c r="AO54" s="353"/>
      <c r="AP54" s="353"/>
      <c r="AQ54" s="98" t="s">
        <v>485</v>
      </c>
      <c r="AR54" s="99"/>
      <c r="AS54" s="99"/>
      <c r="AT54" s="100"/>
      <c r="AU54" s="353">
        <v>15</v>
      </c>
      <c r="AV54" s="353"/>
      <c r="AW54" s="353"/>
      <c r="AX54" s="355"/>
    </row>
    <row r="55" spans="1:50" ht="23.25" customHeight="1" x14ac:dyDescent="0.15">
      <c r="A55" s="644"/>
      <c r="B55" s="645"/>
      <c r="C55" s="645"/>
      <c r="D55" s="645"/>
      <c r="E55" s="645"/>
      <c r="F55" s="646"/>
      <c r="G55" s="546"/>
      <c r="H55" s="547"/>
      <c r="I55" s="547"/>
      <c r="J55" s="547"/>
      <c r="K55" s="547"/>
      <c r="L55" s="547"/>
      <c r="M55" s="547"/>
      <c r="N55" s="547"/>
      <c r="O55" s="548"/>
      <c r="P55" s="151"/>
      <c r="Q55" s="151"/>
      <c r="R55" s="151"/>
      <c r="S55" s="151"/>
      <c r="T55" s="151"/>
      <c r="U55" s="151"/>
      <c r="V55" s="151"/>
      <c r="W55" s="151"/>
      <c r="X55" s="223"/>
      <c r="Y55" s="290" t="s">
        <v>13</v>
      </c>
      <c r="Z55" s="285"/>
      <c r="AA55" s="286"/>
      <c r="AB55" s="457" t="s">
        <v>14</v>
      </c>
      <c r="AC55" s="457"/>
      <c r="AD55" s="457"/>
      <c r="AE55" s="352">
        <f>ROUND(15/18*100,0)</f>
        <v>83</v>
      </c>
      <c r="AF55" s="353"/>
      <c r="AG55" s="353"/>
      <c r="AH55" s="353"/>
      <c r="AI55" s="352">
        <f>ROUND(15/16*100,0)</f>
        <v>94</v>
      </c>
      <c r="AJ55" s="353"/>
      <c r="AK55" s="353"/>
      <c r="AL55" s="353"/>
      <c r="AM55" s="352">
        <f>ROUND(15/15*100,0)</f>
        <v>100</v>
      </c>
      <c r="AN55" s="353"/>
      <c r="AO55" s="353"/>
      <c r="AP55" s="353"/>
      <c r="AQ55" s="98" t="s">
        <v>485</v>
      </c>
      <c r="AR55" s="99"/>
      <c r="AS55" s="99"/>
      <c r="AT55" s="100"/>
      <c r="AU55" s="353" t="s">
        <v>485</v>
      </c>
      <c r="AV55" s="353"/>
      <c r="AW55" s="353"/>
      <c r="AX55" s="355"/>
    </row>
    <row r="56" spans="1:50" ht="23.25" customHeight="1" x14ac:dyDescent="0.15">
      <c r="A56" s="895" t="s">
        <v>420</v>
      </c>
      <c r="B56" s="896"/>
      <c r="C56" s="896"/>
      <c r="D56" s="896"/>
      <c r="E56" s="896"/>
      <c r="F56" s="897"/>
      <c r="G56" s="901" t="s">
        <v>676</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1" customHeight="1" thickBo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9.5" hidden="1" customHeight="1" x14ac:dyDescent="0.15">
      <c r="A58" s="512" t="s">
        <v>391</v>
      </c>
      <c r="B58" s="513"/>
      <c r="C58" s="513"/>
      <c r="D58" s="513"/>
      <c r="E58" s="513"/>
      <c r="F58" s="514"/>
      <c r="G58" s="565" t="s">
        <v>264</v>
      </c>
      <c r="H58" s="369"/>
      <c r="I58" s="369"/>
      <c r="J58" s="369"/>
      <c r="K58" s="369"/>
      <c r="L58" s="369"/>
      <c r="M58" s="369"/>
      <c r="N58" s="369"/>
      <c r="O58" s="566"/>
      <c r="P58" s="631" t="s">
        <v>58</v>
      </c>
      <c r="Q58" s="369"/>
      <c r="R58" s="369"/>
      <c r="S58" s="369"/>
      <c r="T58" s="369"/>
      <c r="U58" s="369"/>
      <c r="V58" s="369"/>
      <c r="W58" s="369"/>
      <c r="X58" s="566"/>
      <c r="Y58" s="632"/>
      <c r="Z58" s="633"/>
      <c r="AA58" s="634"/>
      <c r="AB58" s="356" t="s">
        <v>11</v>
      </c>
      <c r="AC58" s="357"/>
      <c r="AD58" s="358"/>
      <c r="AE58" s="356" t="s">
        <v>451</v>
      </c>
      <c r="AF58" s="357"/>
      <c r="AG58" s="357"/>
      <c r="AH58" s="358"/>
      <c r="AI58" s="356" t="s">
        <v>447</v>
      </c>
      <c r="AJ58" s="357"/>
      <c r="AK58" s="357"/>
      <c r="AL58" s="358"/>
      <c r="AM58" s="363" t="s">
        <v>442</v>
      </c>
      <c r="AN58" s="363"/>
      <c r="AO58" s="363"/>
      <c r="AP58" s="356"/>
      <c r="AQ58" s="254" t="s">
        <v>306</v>
      </c>
      <c r="AR58" s="255"/>
      <c r="AS58" s="255"/>
      <c r="AT58" s="256"/>
      <c r="AU58" s="365" t="s">
        <v>252</v>
      </c>
      <c r="AV58" s="365"/>
      <c r="AW58" s="365"/>
      <c r="AX58" s="366"/>
    </row>
    <row r="59" spans="1:50" ht="18.75" hidden="1" customHeight="1" x14ac:dyDescent="0.15">
      <c r="A59" s="512"/>
      <c r="B59" s="513"/>
      <c r="C59" s="513"/>
      <c r="D59" s="513"/>
      <c r="E59" s="513"/>
      <c r="F59" s="514"/>
      <c r="G59" s="567"/>
      <c r="H59" s="367"/>
      <c r="I59" s="367"/>
      <c r="J59" s="367"/>
      <c r="K59" s="367"/>
      <c r="L59" s="367"/>
      <c r="M59" s="367"/>
      <c r="N59" s="367"/>
      <c r="O59" s="568"/>
      <c r="P59" s="580"/>
      <c r="Q59" s="367"/>
      <c r="R59" s="367"/>
      <c r="S59" s="367"/>
      <c r="T59" s="367"/>
      <c r="U59" s="367"/>
      <c r="V59" s="367"/>
      <c r="W59" s="367"/>
      <c r="X59" s="568"/>
      <c r="Y59" s="464"/>
      <c r="Z59" s="465"/>
      <c r="AA59" s="466"/>
      <c r="AB59" s="320"/>
      <c r="AC59" s="321"/>
      <c r="AD59" s="322"/>
      <c r="AE59" s="320"/>
      <c r="AF59" s="321"/>
      <c r="AG59" s="321"/>
      <c r="AH59" s="322"/>
      <c r="AI59" s="320"/>
      <c r="AJ59" s="321"/>
      <c r="AK59" s="321"/>
      <c r="AL59" s="322"/>
      <c r="AM59" s="364"/>
      <c r="AN59" s="364"/>
      <c r="AO59" s="364"/>
      <c r="AP59" s="320"/>
      <c r="AQ59" s="204"/>
      <c r="AR59" s="123"/>
      <c r="AS59" s="124" t="s">
        <v>307</v>
      </c>
      <c r="AT59" s="159"/>
      <c r="AU59" s="258"/>
      <c r="AV59" s="258"/>
      <c r="AW59" s="367" t="s">
        <v>296</v>
      </c>
      <c r="AX59" s="368"/>
    </row>
    <row r="60" spans="1:50" ht="23.25" hidden="1" customHeight="1" x14ac:dyDescent="0.15">
      <c r="A60" s="515"/>
      <c r="B60" s="513"/>
      <c r="C60" s="513"/>
      <c r="D60" s="513"/>
      <c r="E60" s="513"/>
      <c r="F60" s="514"/>
      <c r="G60" s="540"/>
      <c r="H60" s="541"/>
      <c r="I60" s="541"/>
      <c r="J60" s="541"/>
      <c r="K60" s="541"/>
      <c r="L60" s="541"/>
      <c r="M60" s="541"/>
      <c r="N60" s="541"/>
      <c r="O60" s="542"/>
      <c r="P60" s="148"/>
      <c r="Q60" s="148"/>
      <c r="R60" s="148"/>
      <c r="S60" s="148"/>
      <c r="T60" s="148"/>
      <c r="U60" s="148"/>
      <c r="V60" s="148"/>
      <c r="W60" s="148"/>
      <c r="X60" s="218"/>
      <c r="Y60" s="326" t="s">
        <v>12</v>
      </c>
      <c r="Z60" s="549"/>
      <c r="AA60" s="550"/>
      <c r="AB60" s="467"/>
      <c r="AC60" s="467"/>
      <c r="AD60" s="467"/>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x14ac:dyDescent="0.15">
      <c r="A61" s="516"/>
      <c r="B61" s="517"/>
      <c r="C61" s="517"/>
      <c r="D61" s="517"/>
      <c r="E61" s="517"/>
      <c r="F61" s="518"/>
      <c r="G61" s="543"/>
      <c r="H61" s="544"/>
      <c r="I61" s="544"/>
      <c r="J61" s="544"/>
      <c r="K61" s="544"/>
      <c r="L61" s="544"/>
      <c r="M61" s="544"/>
      <c r="N61" s="544"/>
      <c r="O61" s="545"/>
      <c r="P61" s="220"/>
      <c r="Q61" s="220"/>
      <c r="R61" s="220"/>
      <c r="S61" s="220"/>
      <c r="T61" s="220"/>
      <c r="U61" s="220"/>
      <c r="V61" s="220"/>
      <c r="W61" s="220"/>
      <c r="X61" s="221"/>
      <c r="Y61" s="290" t="s">
        <v>53</v>
      </c>
      <c r="Z61" s="285"/>
      <c r="AA61" s="286"/>
      <c r="AB61" s="522"/>
      <c r="AC61" s="522"/>
      <c r="AD61" s="522"/>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x14ac:dyDescent="0.15">
      <c r="A62" s="516"/>
      <c r="B62" s="517"/>
      <c r="C62" s="517"/>
      <c r="D62" s="517"/>
      <c r="E62" s="517"/>
      <c r="F62" s="518"/>
      <c r="G62" s="546"/>
      <c r="H62" s="547"/>
      <c r="I62" s="547"/>
      <c r="J62" s="547"/>
      <c r="K62" s="547"/>
      <c r="L62" s="547"/>
      <c r="M62" s="547"/>
      <c r="N62" s="547"/>
      <c r="O62" s="548"/>
      <c r="P62" s="151"/>
      <c r="Q62" s="151"/>
      <c r="R62" s="151"/>
      <c r="S62" s="151"/>
      <c r="T62" s="151"/>
      <c r="U62" s="151"/>
      <c r="V62" s="151"/>
      <c r="W62" s="151"/>
      <c r="X62" s="223"/>
      <c r="Y62" s="290" t="s">
        <v>13</v>
      </c>
      <c r="Z62" s="285"/>
      <c r="AA62" s="286"/>
      <c r="AB62" s="494" t="s">
        <v>14</v>
      </c>
      <c r="AC62" s="494"/>
      <c r="AD62" s="494"/>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x14ac:dyDescent="0.15">
      <c r="A63" s="895" t="s">
        <v>420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19.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392</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387</v>
      </c>
      <c r="X65" s="868"/>
      <c r="Y65" s="871"/>
      <c r="Z65" s="871"/>
      <c r="AA65" s="872"/>
      <c r="AB65" s="865" t="s">
        <v>11</v>
      </c>
      <c r="AC65" s="861"/>
      <c r="AD65" s="862"/>
      <c r="AE65" s="356" t="s">
        <v>450</v>
      </c>
      <c r="AF65" s="357"/>
      <c r="AG65" s="357"/>
      <c r="AH65" s="358"/>
      <c r="AI65" s="356" t="s">
        <v>447</v>
      </c>
      <c r="AJ65" s="357"/>
      <c r="AK65" s="357"/>
      <c r="AL65" s="358"/>
      <c r="AM65" s="363" t="s">
        <v>442</v>
      </c>
      <c r="AN65" s="363"/>
      <c r="AO65" s="363"/>
      <c r="AP65" s="356"/>
      <c r="AQ65" s="865" t="s">
        <v>306</v>
      </c>
      <c r="AR65" s="861"/>
      <c r="AS65" s="861"/>
      <c r="AT65" s="862"/>
      <c r="AU65" s="974" t="s">
        <v>252</v>
      </c>
      <c r="AV65" s="974"/>
      <c r="AW65" s="974"/>
      <c r="AX65" s="975"/>
    </row>
    <row r="66" spans="1:50" ht="1.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0"/>
      <c r="AF66" s="321"/>
      <c r="AG66" s="321"/>
      <c r="AH66" s="322"/>
      <c r="AI66" s="320"/>
      <c r="AJ66" s="321"/>
      <c r="AK66" s="321"/>
      <c r="AL66" s="322"/>
      <c r="AM66" s="364"/>
      <c r="AN66" s="364"/>
      <c r="AO66" s="364"/>
      <c r="AP66" s="320"/>
      <c r="AQ66" s="257"/>
      <c r="AR66" s="258"/>
      <c r="AS66" s="863" t="s">
        <v>307</v>
      </c>
      <c r="AT66" s="864"/>
      <c r="AU66" s="258"/>
      <c r="AV66" s="258"/>
      <c r="AW66" s="863" t="s">
        <v>390</v>
      </c>
      <c r="AX66" s="976"/>
    </row>
    <row r="67" spans="1:50" ht="23.25" hidden="1" customHeight="1" x14ac:dyDescent="0.15">
      <c r="A67" s="849"/>
      <c r="B67" s="850"/>
      <c r="C67" s="850"/>
      <c r="D67" s="850"/>
      <c r="E67" s="850"/>
      <c r="F67" s="851"/>
      <c r="G67" s="977" t="s">
        <v>308</v>
      </c>
      <c r="H67" s="960"/>
      <c r="I67" s="961"/>
      <c r="J67" s="961"/>
      <c r="K67" s="961"/>
      <c r="L67" s="961"/>
      <c r="M67" s="961"/>
      <c r="N67" s="961"/>
      <c r="O67" s="962"/>
      <c r="P67" s="960"/>
      <c r="Q67" s="961"/>
      <c r="R67" s="961"/>
      <c r="S67" s="961"/>
      <c r="T67" s="961"/>
      <c r="U67" s="961"/>
      <c r="V67" s="962"/>
      <c r="W67" s="966"/>
      <c r="X67" s="967"/>
      <c r="Y67" s="947" t="s">
        <v>12</v>
      </c>
      <c r="Z67" s="947"/>
      <c r="AA67" s="948"/>
      <c r="AB67" s="949" t="s">
        <v>410</v>
      </c>
      <c r="AC67" s="949"/>
      <c r="AD67" s="949"/>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1" t="s">
        <v>53</v>
      </c>
      <c r="Z68" s="171"/>
      <c r="AA68" s="172"/>
      <c r="AB68" s="972" t="s">
        <v>410</v>
      </c>
      <c r="AC68" s="972"/>
      <c r="AD68" s="972"/>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1" t="s">
        <v>13</v>
      </c>
      <c r="Z69" s="171"/>
      <c r="AA69" s="172"/>
      <c r="AB69" s="973" t="s">
        <v>411</v>
      </c>
      <c r="AC69" s="973"/>
      <c r="AD69" s="973"/>
      <c r="AE69" s="497"/>
      <c r="AF69" s="498"/>
      <c r="AG69" s="498"/>
      <c r="AH69" s="498"/>
      <c r="AI69" s="497"/>
      <c r="AJ69" s="498"/>
      <c r="AK69" s="498"/>
      <c r="AL69" s="498"/>
      <c r="AM69" s="497"/>
      <c r="AN69" s="498"/>
      <c r="AO69" s="498"/>
      <c r="AP69" s="498"/>
      <c r="AQ69" s="352"/>
      <c r="AR69" s="353"/>
      <c r="AS69" s="353"/>
      <c r="AT69" s="354"/>
      <c r="AU69" s="353"/>
      <c r="AV69" s="353"/>
      <c r="AW69" s="353"/>
      <c r="AX69" s="355"/>
    </row>
    <row r="70" spans="1:50" ht="23.25" hidden="1" customHeight="1" x14ac:dyDescent="0.15">
      <c r="A70" s="849" t="s">
        <v>396</v>
      </c>
      <c r="B70" s="850"/>
      <c r="C70" s="850"/>
      <c r="D70" s="850"/>
      <c r="E70" s="850"/>
      <c r="F70" s="851"/>
      <c r="G70" s="937" t="s">
        <v>309</v>
      </c>
      <c r="H70" s="938"/>
      <c r="I70" s="938"/>
      <c r="J70" s="938"/>
      <c r="K70" s="938"/>
      <c r="L70" s="938"/>
      <c r="M70" s="938"/>
      <c r="N70" s="938"/>
      <c r="O70" s="938"/>
      <c r="P70" s="938"/>
      <c r="Q70" s="938"/>
      <c r="R70" s="938"/>
      <c r="S70" s="938"/>
      <c r="T70" s="938"/>
      <c r="U70" s="938"/>
      <c r="V70" s="938"/>
      <c r="W70" s="941" t="s">
        <v>409</v>
      </c>
      <c r="X70" s="942"/>
      <c r="Y70" s="947" t="s">
        <v>12</v>
      </c>
      <c r="Z70" s="947"/>
      <c r="AA70" s="948"/>
      <c r="AB70" s="949" t="s">
        <v>410</v>
      </c>
      <c r="AC70" s="949"/>
      <c r="AD70" s="949"/>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1" t="s">
        <v>53</v>
      </c>
      <c r="Z71" s="171"/>
      <c r="AA71" s="172"/>
      <c r="AB71" s="972" t="s">
        <v>410</v>
      </c>
      <c r="AC71" s="972"/>
      <c r="AD71" s="972"/>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1" t="s">
        <v>13</v>
      </c>
      <c r="Z72" s="171"/>
      <c r="AA72" s="172"/>
      <c r="AB72" s="973" t="s">
        <v>411</v>
      </c>
      <c r="AC72" s="973"/>
      <c r="AD72" s="973"/>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4" t="s">
        <v>392</v>
      </c>
      <c r="B73" s="835"/>
      <c r="C73" s="835"/>
      <c r="D73" s="835"/>
      <c r="E73" s="835"/>
      <c r="F73" s="836"/>
      <c r="G73" s="806"/>
      <c r="H73" s="156" t="s">
        <v>264</v>
      </c>
      <c r="I73" s="156"/>
      <c r="J73" s="156"/>
      <c r="K73" s="156"/>
      <c r="L73" s="156"/>
      <c r="M73" s="156"/>
      <c r="N73" s="156"/>
      <c r="O73" s="157"/>
      <c r="P73" s="163" t="s">
        <v>58</v>
      </c>
      <c r="Q73" s="156"/>
      <c r="R73" s="156"/>
      <c r="S73" s="156"/>
      <c r="T73" s="156"/>
      <c r="U73" s="156"/>
      <c r="V73" s="156"/>
      <c r="W73" s="156"/>
      <c r="X73" s="157"/>
      <c r="Y73" s="808"/>
      <c r="Z73" s="809"/>
      <c r="AA73" s="810"/>
      <c r="AB73" s="163" t="s">
        <v>11</v>
      </c>
      <c r="AC73" s="156"/>
      <c r="AD73" s="157"/>
      <c r="AE73" s="356" t="s">
        <v>450</v>
      </c>
      <c r="AF73" s="357"/>
      <c r="AG73" s="357"/>
      <c r="AH73" s="358"/>
      <c r="AI73" s="356" t="s">
        <v>447</v>
      </c>
      <c r="AJ73" s="357"/>
      <c r="AK73" s="357"/>
      <c r="AL73" s="358"/>
      <c r="AM73" s="363" t="s">
        <v>442</v>
      </c>
      <c r="AN73" s="363"/>
      <c r="AO73" s="363"/>
      <c r="AP73" s="356"/>
      <c r="AQ73" s="163" t="s">
        <v>306</v>
      </c>
      <c r="AR73" s="156"/>
      <c r="AS73" s="156"/>
      <c r="AT73" s="157"/>
      <c r="AU73" s="260" t="s">
        <v>252</v>
      </c>
      <c r="AV73" s="121"/>
      <c r="AW73" s="121"/>
      <c r="AX73" s="122"/>
    </row>
    <row r="74" spans="1:50" ht="18.75" hidden="1" customHeight="1" x14ac:dyDescent="0.15">
      <c r="A74" s="837"/>
      <c r="B74" s="838"/>
      <c r="C74" s="838"/>
      <c r="D74" s="838"/>
      <c r="E74" s="838"/>
      <c r="F74" s="839"/>
      <c r="G74" s="80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0"/>
      <c r="AF74" s="321"/>
      <c r="AG74" s="321"/>
      <c r="AH74" s="322"/>
      <c r="AI74" s="320"/>
      <c r="AJ74" s="321"/>
      <c r="AK74" s="321"/>
      <c r="AL74" s="322"/>
      <c r="AM74" s="364"/>
      <c r="AN74" s="364"/>
      <c r="AO74" s="364"/>
      <c r="AP74" s="320"/>
      <c r="AQ74" s="204"/>
      <c r="AR74" s="123"/>
      <c r="AS74" s="124" t="s">
        <v>307</v>
      </c>
      <c r="AT74" s="159"/>
      <c r="AU74" s="204"/>
      <c r="AV74" s="123"/>
      <c r="AW74" s="124" t="s">
        <v>296</v>
      </c>
      <c r="AX74" s="125"/>
    </row>
    <row r="75" spans="1:50" ht="23.25" hidden="1" customHeight="1" x14ac:dyDescent="0.15">
      <c r="A75" s="837"/>
      <c r="B75" s="838"/>
      <c r="C75" s="838"/>
      <c r="D75" s="838"/>
      <c r="E75" s="838"/>
      <c r="F75" s="839"/>
      <c r="G75" s="78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x14ac:dyDescent="0.15">
      <c r="A76" s="837"/>
      <c r="B76" s="838"/>
      <c r="C76" s="838"/>
      <c r="D76" s="838"/>
      <c r="E76" s="838"/>
      <c r="F76" s="839"/>
      <c r="G76" s="782"/>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x14ac:dyDescent="0.15">
      <c r="A77" s="837"/>
      <c r="B77" s="838"/>
      <c r="C77" s="838"/>
      <c r="D77" s="838"/>
      <c r="E77" s="838"/>
      <c r="F77" s="839"/>
      <c r="G77" s="78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9"/>
      <c r="AF77" s="360"/>
      <c r="AG77" s="360"/>
      <c r="AH77" s="360"/>
      <c r="AI77" s="359"/>
      <c r="AJ77" s="360"/>
      <c r="AK77" s="360"/>
      <c r="AL77" s="360"/>
      <c r="AM77" s="359"/>
      <c r="AN77" s="360"/>
      <c r="AO77" s="360"/>
      <c r="AP77" s="360"/>
      <c r="AQ77" s="98"/>
      <c r="AR77" s="99"/>
      <c r="AS77" s="99"/>
      <c r="AT77" s="100"/>
      <c r="AU77" s="353"/>
      <c r="AV77" s="353"/>
      <c r="AW77" s="353"/>
      <c r="AX77" s="355"/>
    </row>
    <row r="78" spans="1:50" ht="66.75" hidden="1" customHeight="1" x14ac:dyDescent="0.15">
      <c r="A78" s="909" t="s">
        <v>423</v>
      </c>
      <c r="B78" s="910"/>
      <c r="C78" s="910"/>
      <c r="D78" s="910"/>
      <c r="E78" s="907" t="s">
        <v>369</v>
      </c>
      <c r="F78" s="908"/>
      <c r="G78" s="48" t="s">
        <v>309</v>
      </c>
      <c r="H78" s="792"/>
      <c r="I78" s="231"/>
      <c r="J78" s="231"/>
      <c r="K78" s="231"/>
      <c r="L78" s="231"/>
      <c r="M78" s="231"/>
      <c r="N78" s="231"/>
      <c r="O78" s="793"/>
      <c r="P78" s="248"/>
      <c r="Q78" s="248"/>
      <c r="R78" s="248"/>
      <c r="S78" s="248"/>
      <c r="T78" s="248"/>
      <c r="U78" s="248"/>
      <c r="V78" s="248"/>
      <c r="W78" s="248"/>
      <c r="X78" s="24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5" t="s">
        <v>386</v>
      </c>
      <c r="AP79" s="136"/>
      <c r="AQ79" s="136"/>
      <c r="AR79" s="67" t="s">
        <v>384</v>
      </c>
      <c r="AS79" s="135"/>
      <c r="AT79" s="136"/>
      <c r="AU79" s="136"/>
      <c r="AV79" s="136"/>
      <c r="AW79" s="136"/>
      <c r="AX79" s="137"/>
    </row>
    <row r="80" spans="1:50" ht="18.75" hidden="1" customHeight="1" x14ac:dyDescent="0.15">
      <c r="A80" s="519" t="s">
        <v>265</v>
      </c>
      <c r="B80" s="844" t="s">
        <v>383</v>
      </c>
      <c r="C80" s="845"/>
      <c r="D80" s="845"/>
      <c r="E80" s="845"/>
      <c r="F80" s="846"/>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row>
    <row r="81" spans="1:60" ht="22.5" hidden="1" customHeight="1" x14ac:dyDescent="0.15">
      <c r="A81" s="520"/>
      <c r="B81" s="847"/>
      <c r="C81" s="552"/>
      <c r="D81" s="552"/>
      <c r="E81" s="552"/>
      <c r="F81" s="553"/>
      <c r="G81" s="367"/>
      <c r="H81" s="367"/>
      <c r="I81" s="367"/>
      <c r="J81" s="367"/>
      <c r="K81" s="367"/>
      <c r="L81" s="367"/>
      <c r="M81" s="367"/>
      <c r="N81" s="367"/>
      <c r="O81" s="367"/>
      <c r="P81" s="367"/>
      <c r="Q81" s="367"/>
      <c r="R81" s="367"/>
      <c r="S81" s="367"/>
      <c r="T81" s="367"/>
      <c r="U81" s="367"/>
      <c r="V81" s="367"/>
      <c r="W81" s="367"/>
      <c r="X81" s="367"/>
      <c r="Y81" s="367"/>
      <c r="Z81" s="367"/>
      <c r="AA81" s="568"/>
      <c r="AB81" s="58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60"/>
      <c r="Z85" s="161"/>
      <c r="AA85" s="162"/>
      <c r="AB85" s="454" t="s">
        <v>11</v>
      </c>
      <c r="AC85" s="455"/>
      <c r="AD85" s="456"/>
      <c r="AE85" s="356" t="s">
        <v>450</v>
      </c>
      <c r="AF85" s="357"/>
      <c r="AG85" s="357"/>
      <c r="AH85" s="358"/>
      <c r="AI85" s="356" t="s">
        <v>447</v>
      </c>
      <c r="AJ85" s="357"/>
      <c r="AK85" s="357"/>
      <c r="AL85" s="358"/>
      <c r="AM85" s="363" t="s">
        <v>442</v>
      </c>
      <c r="AN85" s="363"/>
      <c r="AO85" s="363"/>
      <c r="AP85" s="356"/>
      <c r="AQ85" s="163" t="s">
        <v>306</v>
      </c>
      <c r="AR85" s="156"/>
      <c r="AS85" s="156"/>
      <c r="AT85" s="157"/>
      <c r="AU85" s="361" t="s">
        <v>252</v>
      </c>
      <c r="AV85" s="361"/>
      <c r="AW85" s="361"/>
      <c r="AX85" s="362"/>
      <c r="AY85" s="10"/>
      <c r="AZ85" s="10"/>
      <c r="BA85" s="10"/>
      <c r="BB85" s="10"/>
      <c r="BC85" s="10"/>
    </row>
    <row r="86" spans="1:60" ht="18.75" hidden="1" customHeight="1" x14ac:dyDescent="0.15">
      <c r="A86" s="520"/>
      <c r="B86" s="552"/>
      <c r="C86" s="552"/>
      <c r="D86" s="552"/>
      <c r="E86" s="552"/>
      <c r="F86" s="553"/>
      <c r="G86" s="567"/>
      <c r="H86" s="367"/>
      <c r="I86" s="367"/>
      <c r="J86" s="367"/>
      <c r="K86" s="367"/>
      <c r="L86" s="367"/>
      <c r="M86" s="367"/>
      <c r="N86" s="367"/>
      <c r="O86" s="568"/>
      <c r="P86" s="580"/>
      <c r="Q86" s="367"/>
      <c r="R86" s="367"/>
      <c r="S86" s="367"/>
      <c r="T86" s="367"/>
      <c r="U86" s="367"/>
      <c r="V86" s="367"/>
      <c r="W86" s="367"/>
      <c r="X86" s="568"/>
      <c r="Y86" s="160"/>
      <c r="Z86" s="161"/>
      <c r="AA86" s="162"/>
      <c r="AB86" s="320"/>
      <c r="AC86" s="321"/>
      <c r="AD86" s="322"/>
      <c r="AE86" s="320"/>
      <c r="AF86" s="321"/>
      <c r="AG86" s="321"/>
      <c r="AH86" s="322"/>
      <c r="AI86" s="320"/>
      <c r="AJ86" s="321"/>
      <c r="AK86" s="321"/>
      <c r="AL86" s="322"/>
      <c r="AM86" s="364"/>
      <c r="AN86" s="364"/>
      <c r="AO86" s="364"/>
      <c r="AP86" s="320"/>
      <c r="AQ86" s="257"/>
      <c r="AR86" s="258"/>
      <c r="AS86" s="124" t="s">
        <v>307</v>
      </c>
      <c r="AT86" s="159"/>
      <c r="AU86" s="258"/>
      <c r="AV86" s="258"/>
      <c r="AW86" s="367" t="s">
        <v>296</v>
      </c>
      <c r="AX86" s="368"/>
      <c r="AY86" s="10"/>
      <c r="AZ86" s="10"/>
      <c r="BA86" s="10"/>
      <c r="BB86" s="10"/>
      <c r="BC86" s="10"/>
      <c r="BD86" s="10"/>
      <c r="BE86" s="10"/>
      <c r="BF86" s="10"/>
      <c r="BG86" s="10"/>
      <c r="BH86" s="10"/>
    </row>
    <row r="87" spans="1:60" ht="23.25" hidden="1" customHeight="1" x14ac:dyDescent="0.15">
      <c r="A87" s="520"/>
      <c r="B87" s="552"/>
      <c r="C87" s="552"/>
      <c r="D87" s="552"/>
      <c r="E87" s="552"/>
      <c r="F87" s="553"/>
      <c r="G87" s="217"/>
      <c r="H87" s="148"/>
      <c r="I87" s="148"/>
      <c r="J87" s="148"/>
      <c r="K87" s="148"/>
      <c r="L87" s="148"/>
      <c r="M87" s="148"/>
      <c r="N87" s="148"/>
      <c r="O87" s="218"/>
      <c r="P87" s="148"/>
      <c r="Q87" s="799"/>
      <c r="R87" s="799"/>
      <c r="S87" s="799"/>
      <c r="T87" s="799"/>
      <c r="U87" s="799"/>
      <c r="V87" s="799"/>
      <c r="W87" s="799"/>
      <c r="X87" s="800"/>
      <c r="Y87" s="755" t="s">
        <v>61</v>
      </c>
      <c r="Z87" s="756"/>
      <c r="AA87" s="757"/>
      <c r="AB87" s="467"/>
      <c r="AC87" s="467"/>
      <c r="AD87" s="467"/>
      <c r="AE87" s="352"/>
      <c r="AF87" s="353"/>
      <c r="AG87" s="353"/>
      <c r="AH87" s="353"/>
      <c r="AI87" s="352"/>
      <c r="AJ87" s="353"/>
      <c r="AK87" s="353"/>
      <c r="AL87" s="353"/>
      <c r="AM87" s="352"/>
      <c r="AN87" s="353"/>
      <c r="AO87" s="353"/>
      <c r="AP87" s="353"/>
      <c r="AQ87" s="98"/>
      <c r="AR87" s="99"/>
      <c r="AS87" s="99"/>
      <c r="AT87" s="100"/>
      <c r="AU87" s="353"/>
      <c r="AV87" s="353"/>
      <c r="AW87" s="353"/>
      <c r="AX87" s="355"/>
    </row>
    <row r="88" spans="1:60" ht="23.25" hidden="1" customHeight="1" x14ac:dyDescent="0.15">
      <c r="A88" s="520"/>
      <c r="B88" s="552"/>
      <c r="C88" s="552"/>
      <c r="D88" s="552"/>
      <c r="E88" s="552"/>
      <c r="F88" s="553"/>
      <c r="G88" s="219"/>
      <c r="H88" s="220"/>
      <c r="I88" s="220"/>
      <c r="J88" s="220"/>
      <c r="K88" s="220"/>
      <c r="L88" s="220"/>
      <c r="M88" s="220"/>
      <c r="N88" s="220"/>
      <c r="O88" s="221"/>
      <c r="P88" s="801"/>
      <c r="Q88" s="801"/>
      <c r="R88" s="801"/>
      <c r="S88" s="801"/>
      <c r="T88" s="801"/>
      <c r="U88" s="801"/>
      <c r="V88" s="801"/>
      <c r="W88" s="801"/>
      <c r="X88" s="802"/>
      <c r="Y88" s="729" t="s">
        <v>53</v>
      </c>
      <c r="Z88" s="730"/>
      <c r="AA88" s="731"/>
      <c r="AB88" s="522"/>
      <c r="AC88" s="522"/>
      <c r="AD88" s="522"/>
      <c r="AE88" s="352"/>
      <c r="AF88" s="353"/>
      <c r="AG88" s="353"/>
      <c r="AH88" s="353"/>
      <c r="AI88" s="352"/>
      <c r="AJ88" s="353"/>
      <c r="AK88" s="353"/>
      <c r="AL88" s="353"/>
      <c r="AM88" s="352"/>
      <c r="AN88" s="353"/>
      <c r="AO88" s="353"/>
      <c r="AP88" s="353"/>
      <c r="AQ88" s="98"/>
      <c r="AR88" s="99"/>
      <c r="AS88" s="99"/>
      <c r="AT88" s="100"/>
      <c r="AU88" s="353"/>
      <c r="AV88" s="353"/>
      <c r="AW88" s="353"/>
      <c r="AX88" s="355"/>
      <c r="AY88" s="10"/>
      <c r="AZ88" s="10"/>
      <c r="BA88" s="10"/>
      <c r="BB88" s="10"/>
      <c r="BC88" s="10"/>
    </row>
    <row r="89" spans="1:60" ht="23.25" hidden="1" customHeight="1" x14ac:dyDescent="0.15">
      <c r="A89" s="520"/>
      <c r="B89" s="554"/>
      <c r="C89" s="554"/>
      <c r="D89" s="554"/>
      <c r="E89" s="554"/>
      <c r="F89" s="555"/>
      <c r="G89" s="222"/>
      <c r="H89" s="151"/>
      <c r="I89" s="151"/>
      <c r="J89" s="151"/>
      <c r="K89" s="151"/>
      <c r="L89" s="151"/>
      <c r="M89" s="151"/>
      <c r="N89" s="151"/>
      <c r="O89" s="223"/>
      <c r="P89" s="291"/>
      <c r="Q89" s="291"/>
      <c r="R89" s="291"/>
      <c r="S89" s="291"/>
      <c r="T89" s="291"/>
      <c r="U89" s="291"/>
      <c r="V89" s="291"/>
      <c r="W89" s="291"/>
      <c r="X89" s="803"/>
      <c r="Y89" s="729" t="s">
        <v>13</v>
      </c>
      <c r="Z89" s="730"/>
      <c r="AA89" s="731"/>
      <c r="AB89" s="457" t="s">
        <v>14</v>
      </c>
      <c r="AC89" s="457"/>
      <c r="AD89" s="457"/>
      <c r="AE89" s="352"/>
      <c r="AF89" s="353"/>
      <c r="AG89" s="353"/>
      <c r="AH89" s="353"/>
      <c r="AI89" s="352"/>
      <c r="AJ89" s="353"/>
      <c r="AK89" s="353"/>
      <c r="AL89" s="353"/>
      <c r="AM89" s="352"/>
      <c r="AN89" s="353"/>
      <c r="AO89" s="353"/>
      <c r="AP89" s="353"/>
      <c r="AQ89" s="98"/>
      <c r="AR89" s="99"/>
      <c r="AS89" s="99"/>
      <c r="AT89" s="100"/>
      <c r="AU89" s="353"/>
      <c r="AV89" s="353"/>
      <c r="AW89" s="353"/>
      <c r="AX89" s="355"/>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60"/>
      <c r="Z90" s="161"/>
      <c r="AA90" s="162"/>
      <c r="AB90" s="454" t="s">
        <v>11</v>
      </c>
      <c r="AC90" s="455"/>
      <c r="AD90" s="456"/>
      <c r="AE90" s="356" t="s">
        <v>450</v>
      </c>
      <c r="AF90" s="357"/>
      <c r="AG90" s="357"/>
      <c r="AH90" s="358"/>
      <c r="AI90" s="356" t="s">
        <v>447</v>
      </c>
      <c r="AJ90" s="357"/>
      <c r="AK90" s="357"/>
      <c r="AL90" s="358"/>
      <c r="AM90" s="363" t="s">
        <v>442</v>
      </c>
      <c r="AN90" s="363"/>
      <c r="AO90" s="363"/>
      <c r="AP90" s="356"/>
      <c r="AQ90" s="163" t="s">
        <v>306</v>
      </c>
      <c r="AR90" s="156"/>
      <c r="AS90" s="156"/>
      <c r="AT90" s="157"/>
      <c r="AU90" s="361" t="s">
        <v>252</v>
      </c>
      <c r="AV90" s="361"/>
      <c r="AW90" s="361"/>
      <c r="AX90" s="362"/>
    </row>
    <row r="91" spans="1:60" ht="18.75" hidden="1" customHeight="1" x14ac:dyDescent="0.15">
      <c r="A91" s="520"/>
      <c r="B91" s="552"/>
      <c r="C91" s="552"/>
      <c r="D91" s="552"/>
      <c r="E91" s="552"/>
      <c r="F91" s="553"/>
      <c r="G91" s="567"/>
      <c r="H91" s="367"/>
      <c r="I91" s="367"/>
      <c r="J91" s="367"/>
      <c r="K91" s="367"/>
      <c r="L91" s="367"/>
      <c r="M91" s="367"/>
      <c r="N91" s="367"/>
      <c r="O91" s="568"/>
      <c r="P91" s="580"/>
      <c r="Q91" s="367"/>
      <c r="R91" s="367"/>
      <c r="S91" s="367"/>
      <c r="T91" s="367"/>
      <c r="U91" s="367"/>
      <c r="V91" s="367"/>
      <c r="W91" s="367"/>
      <c r="X91" s="568"/>
      <c r="Y91" s="160"/>
      <c r="Z91" s="161"/>
      <c r="AA91" s="162"/>
      <c r="AB91" s="320"/>
      <c r="AC91" s="321"/>
      <c r="AD91" s="322"/>
      <c r="AE91" s="320"/>
      <c r="AF91" s="321"/>
      <c r="AG91" s="321"/>
      <c r="AH91" s="322"/>
      <c r="AI91" s="320"/>
      <c r="AJ91" s="321"/>
      <c r="AK91" s="321"/>
      <c r="AL91" s="322"/>
      <c r="AM91" s="364"/>
      <c r="AN91" s="364"/>
      <c r="AO91" s="364"/>
      <c r="AP91" s="320"/>
      <c r="AQ91" s="257"/>
      <c r="AR91" s="258"/>
      <c r="AS91" s="124" t="s">
        <v>307</v>
      </c>
      <c r="AT91" s="159"/>
      <c r="AU91" s="258"/>
      <c r="AV91" s="258"/>
      <c r="AW91" s="367" t="s">
        <v>296</v>
      </c>
      <c r="AX91" s="368"/>
      <c r="AY91" s="10"/>
      <c r="AZ91" s="10"/>
      <c r="BA91" s="10"/>
      <c r="BB91" s="10"/>
      <c r="BC91" s="10"/>
    </row>
    <row r="92" spans="1:60" ht="10.5" hidden="1" customHeight="1" x14ac:dyDescent="0.15">
      <c r="A92" s="520"/>
      <c r="B92" s="552"/>
      <c r="C92" s="552"/>
      <c r="D92" s="552"/>
      <c r="E92" s="552"/>
      <c r="F92" s="553"/>
      <c r="G92" s="217"/>
      <c r="H92" s="148"/>
      <c r="I92" s="148"/>
      <c r="J92" s="148"/>
      <c r="K92" s="148"/>
      <c r="L92" s="148"/>
      <c r="M92" s="148"/>
      <c r="N92" s="148"/>
      <c r="O92" s="218"/>
      <c r="P92" s="148"/>
      <c r="Q92" s="799"/>
      <c r="R92" s="799"/>
      <c r="S92" s="799"/>
      <c r="T92" s="799"/>
      <c r="U92" s="799"/>
      <c r="V92" s="799"/>
      <c r="W92" s="799"/>
      <c r="X92" s="800"/>
      <c r="Y92" s="755" t="s">
        <v>61</v>
      </c>
      <c r="Z92" s="756"/>
      <c r="AA92" s="757"/>
      <c r="AB92" s="467"/>
      <c r="AC92" s="467"/>
      <c r="AD92" s="467"/>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x14ac:dyDescent="0.15">
      <c r="A93" s="520"/>
      <c r="B93" s="552"/>
      <c r="C93" s="552"/>
      <c r="D93" s="552"/>
      <c r="E93" s="552"/>
      <c r="F93" s="553"/>
      <c r="G93" s="219"/>
      <c r="H93" s="220"/>
      <c r="I93" s="220"/>
      <c r="J93" s="220"/>
      <c r="K93" s="220"/>
      <c r="L93" s="220"/>
      <c r="M93" s="220"/>
      <c r="N93" s="220"/>
      <c r="O93" s="221"/>
      <c r="P93" s="801"/>
      <c r="Q93" s="801"/>
      <c r="R93" s="801"/>
      <c r="S93" s="801"/>
      <c r="T93" s="801"/>
      <c r="U93" s="801"/>
      <c r="V93" s="801"/>
      <c r="W93" s="801"/>
      <c r="X93" s="802"/>
      <c r="Y93" s="729" t="s">
        <v>53</v>
      </c>
      <c r="Z93" s="730"/>
      <c r="AA93" s="731"/>
      <c r="AB93" s="522"/>
      <c r="AC93" s="522"/>
      <c r="AD93" s="522"/>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0.75" hidden="1" customHeight="1" x14ac:dyDescent="0.15">
      <c r="A94" s="520"/>
      <c r="B94" s="554"/>
      <c r="C94" s="554"/>
      <c r="D94" s="554"/>
      <c r="E94" s="554"/>
      <c r="F94" s="555"/>
      <c r="G94" s="222"/>
      <c r="H94" s="151"/>
      <c r="I94" s="151"/>
      <c r="J94" s="151"/>
      <c r="K94" s="151"/>
      <c r="L94" s="151"/>
      <c r="M94" s="151"/>
      <c r="N94" s="151"/>
      <c r="O94" s="223"/>
      <c r="P94" s="291"/>
      <c r="Q94" s="291"/>
      <c r="R94" s="291"/>
      <c r="S94" s="291"/>
      <c r="T94" s="291"/>
      <c r="U94" s="291"/>
      <c r="V94" s="291"/>
      <c r="W94" s="291"/>
      <c r="X94" s="803"/>
      <c r="Y94" s="729" t="s">
        <v>13</v>
      </c>
      <c r="Z94" s="730"/>
      <c r="AA94" s="731"/>
      <c r="AB94" s="457" t="s">
        <v>14</v>
      </c>
      <c r="AC94" s="457"/>
      <c r="AD94" s="457"/>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23.2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60"/>
      <c r="Z95" s="161"/>
      <c r="AA95" s="162"/>
      <c r="AB95" s="454" t="s">
        <v>11</v>
      </c>
      <c r="AC95" s="455"/>
      <c r="AD95" s="456"/>
      <c r="AE95" s="356" t="s">
        <v>450</v>
      </c>
      <c r="AF95" s="357"/>
      <c r="AG95" s="357"/>
      <c r="AH95" s="358"/>
      <c r="AI95" s="356" t="s">
        <v>447</v>
      </c>
      <c r="AJ95" s="357"/>
      <c r="AK95" s="357"/>
      <c r="AL95" s="358"/>
      <c r="AM95" s="363" t="s">
        <v>442</v>
      </c>
      <c r="AN95" s="363"/>
      <c r="AO95" s="363"/>
      <c r="AP95" s="356"/>
      <c r="AQ95" s="163" t="s">
        <v>306</v>
      </c>
      <c r="AR95" s="156"/>
      <c r="AS95" s="156"/>
      <c r="AT95" s="157"/>
      <c r="AU95" s="361" t="s">
        <v>252</v>
      </c>
      <c r="AV95" s="361"/>
      <c r="AW95" s="361"/>
      <c r="AX95" s="362"/>
      <c r="AY95" s="10"/>
      <c r="AZ95" s="10"/>
      <c r="BA95" s="10"/>
      <c r="BB95" s="10"/>
      <c r="BC95" s="10"/>
      <c r="BD95" s="10"/>
      <c r="BE95" s="10"/>
      <c r="BF95" s="10"/>
      <c r="BG95" s="10"/>
      <c r="BH95" s="10"/>
    </row>
    <row r="96" spans="1:60" ht="23.25" hidden="1" customHeight="1" x14ac:dyDescent="0.15">
      <c r="A96" s="520"/>
      <c r="B96" s="552"/>
      <c r="C96" s="552"/>
      <c r="D96" s="552"/>
      <c r="E96" s="552"/>
      <c r="F96" s="553"/>
      <c r="G96" s="567"/>
      <c r="H96" s="367"/>
      <c r="I96" s="367"/>
      <c r="J96" s="367"/>
      <c r="K96" s="367"/>
      <c r="L96" s="367"/>
      <c r="M96" s="367"/>
      <c r="N96" s="367"/>
      <c r="O96" s="568"/>
      <c r="P96" s="580"/>
      <c r="Q96" s="367"/>
      <c r="R96" s="367"/>
      <c r="S96" s="367"/>
      <c r="T96" s="367"/>
      <c r="U96" s="367"/>
      <c r="V96" s="367"/>
      <c r="W96" s="367"/>
      <c r="X96" s="568"/>
      <c r="Y96" s="160"/>
      <c r="Z96" s="161"/>
      <c r="AA96" s="162"/>
      <c r="AB96" s="320"/>
      <c r="AC96" s="321"/>
      <c r="AD96" s="322"/>
      <c r="AE96" s="320"/>
      <c r="AF96" s="321"/>
      <c r="AG96" s="321"/>
      <c r="AH96" s="322"/>
      <c r="AI96" s="320"/>
      <c r="AJ96" s="321"/>
      <c r="AK96" s="321"/>
      <c r="AL96" s="322"/>
      <c r="AM96" s="364"/>
      <c r="AN96" s="364"/>
      <c r="AO96" s="364"/>
      <c r="AP96" s="320"/>
      <c r="AQ96" s="257"/>
      <c r="AR96" s="258"/>
      <c r="AS96" s="124" t="s">
        <v>307</v>
      </c>
      <c r="AT96" s="159"/>
      <c r="AU96" s="258"/>
      <c r="AV96" s="258"/>
      <c r="AW96" s="367" t="s">
        <v>296</v>
      </c>
      <c r="AX96" s="368"/>
    </row>
    <row r="97" spans="1:60" ht="34.5" hidden="1" customHeight="1" x14ac:dyDescent="0.15">
      <c r="A97" s="520"/>
      <c r="B97" s="552"/>
      <c r="C97" s="552"/>
      <c r="D97" s="552"/>
      <c r="E97" s="552"/>
      <c r="F97" s="553"/>
      <c r="G97" s="217"/>
      <c r="H97" s="148"/>
      <c r="I97" s="148"/>
      <c r="J97" s="148"/>
      <c r="K97" s="148"/>
      <c r="L97" s="148"/>
      <c r="M97" s="148"/>
      <c r="N97" s="148"/>
      <c r="O97" s="218"/>
      <c r="P97" s="148"/>
      <c r="Q97" s="799"/>
      <c r="R97" s="799"/>
      <c r="S97" s="799"/>
      <c r="T97" s="799"/>
      <c r="U97" s="799"/>
      <c r="V97" s="799"/>
      <c r="W97" s="799"/>
      <c r="X97" s="800"/>
      <c r="Y97" s="755" t="s">
        <v>61</v>
      </c>
      <c r="Z97" s="756"/>
      <c r="AA97" s="757"/>
      <c r="AB97" s="394"/>
      <c r="AC97" s="395"/>
      <c r="AD97" s="396"/>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0.25" hidden="1" customHeight="1" x14ac:dyDescent="0.15">
      <c r="A98" s="520"/>
      <c r="B98" s="552"/>
      <c r="C98" s="552"/>
      <c r="D98" s="552"/>
      <c r="E98" s="552"/>
      <c r="F98" s="553"/>
      <c r="G98" s="219"/>
      <c r="H98" s="220"/>
      <c r="I98" s="220"/>
      <c r="J98" s="220"/>
      <c r="K98" s="220"/>
      <c r="L98" s="220"/>
      <c r="M98" s="220"/>
      <c r="N98" s="220"/>
      <c r="O98" s="221"/>
      <c r="P98" s="801"/>
      <c r="Q98" s="801"/>
      <c r="R98" s="801"/>
      <c r="S98" s="801"/>
      <c r="T98" s="801"/>
      <c r="U98" s="801"/>
      <c r="V98" s="801"/>
      <c r="W98" s="801"/>
      <c r="X98" s="802"/>
      <c r="Y98" s="729" t="s">
        <v>53</v>
      </c>
      <c r="Z98" s="730"/>
      <c r="AA98" s="731"/>
      <c r="AB98" s="287"/>
      <c r="AC98" s="288"/>
      <c r="AD98" s="289"/>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180.75" hidden="1" customHeight="1" thickBot="1" x14ac:dyDescent="0.2">
      <c r="A99" s="521"/>
      <c r="B99" s="878"/>
      <c r="C99" s="878"/>
      <c r="D99" s="878"/>
      <c r="E99" s="878"/>
      <c r="F99" s="879"/>
      <c r="G99" s="804"/>
      <c r="H99" s="234"/>
      <c r="I99" s="234"/>
      <c r="J99" s="234"/>
      <c r="K99" s="234"/>
      <c r="L99" s="234"/>
      <c r="M99" s="234"/>
      <c r="N99" s="234"/>
      <c r="O99" s="805"/>
      <c r="P99" s="840"/>
      <c r="Q99" s="840"/>
      <c r="R99" s="840"/>
      <c r="S99" s="840"/>
      <c r="T99" s="840"/>
      <c r="U99" s="840"/>
      <c r="V99" s="840"/>
      <c r="W99" s="840"/>
      <c r="X99" s="841"/>
      <c r="Y99" s="477" t="s">
        <v>13</v>
      </c>
      <c r="Z99" s="478"/>
      <c r="AA99" s="479"/>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393</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1"/>
      <c r="Z100" s="462"/>
      <c r="AA100" s="463"/>
      <c r="AB100" s="855" t="s">
        <v>11</v>
      </c>
      <c r="AC100" s="855"/>
      <c r="AD100" s="855"/>
      <c r="AE100" s="820" t="s">
        <v>450</v>
      </c>
      <c r="AF100" s="821"/>
      <c r="AG100" s="821"/>
      <c r="AH100" s="822"/>
      <c r="AI100" s="820" t="s">
        <v>447</v>
      </c>
      <c r="AJ100" s="821"/>
      <c r="AK100" s="821"/>
      <c r="AL100" s="822"/>
      <c r="AM100" s="820" t="s">
        <v>443</v>
      </c>
      <c r="AN100" s="821"/>
      <c r="AO100" s="821"/>
      <c r="AP100" s="822"/>
      <c r="AQ100" s="926" t="s">
        <v>436</v>
      </c>
      <c r="AR100" s="927"/>
      <c r="AS100" s="927"/>
      <c r="AT100" s="928"/>
      <c r="AU100" s="926" t="s">
        <v>433</v>
      </c>
      <c r="AV100" s="927"/>
      <c r="AW100" s="927"/>
      <c r="AX100" s="929"/>
    </row>
    <row r="101" spans="1:60" ht="23.25" customHeight="1" x14ac:dyDescent="0.15">
      <c r="A101" s="488"/>
      <c r="B101" s="489"/>
      <c r="C101" s="489"/>
      <c r="D101" s="489"/>
      <c r="E101" s="489"/>
      <c r="F101" s="490"/>
      <c r="G101" s="148" t="s">
        <v>496</v>
      </c>
      <c r="H101" s="148"/>
      <c r="I101" s="148"/>
      <c r="J101" s="148"/>
      <c r="K101" s="148"/>
      <c r="L101" s="148"/>
      <c r="M101" s="148"/>
      <c r="N101" s="148"/>
      <c r="O101" s="148"/>
      <c r="P101" s="148"/>
      <c r="Q101" s="148"/>
      <c r="R101" s="148"/>
      <c r="S101" s="148"/>
      <c r="T101" s="148"/>
      <c r="U101" s="148"/>
      <c r="V101" s="148"/>
      <c r="W101" s="148"/>
      <c r="X101" s="218"/>
      <c r="Y101" s="813" t="s">
        <v>54</v>
      </c>
      <c r="Z101" s="715"/>
      <c r="AA101" s="716"/>
      <c r="AB101" s="467" t="s">
        <v>498</v>
      </c>
      <c r="AC101" s="467"/>
      <c r="AD101" s="467"/>
      <c r="AE101" s="352">
        <v>840960</v>
      </c>
      <c r="AF101" s="353"/>
      <c r="AG101" s="353"/>
      <c r="AH101" s="354"/>
      <c r="AI101" s="497">
        <v>840960</v>
      </c>
      <c r="AJ101" s="498"/>
      <c r="AK101" s="498"/>
      <c r="AL101" s="499"/>
      <c r="AM101" s="497">
        <v>840960</v>
      </c>
      <c r="AN101" s="498"/>
      <c r="AO101" s="498"/>
      <c r="AP101" s="499"/>
      <c r="AQ101" s="352" t="s">
        <v>485</v>
      </c>
      <c r="AR101" s="353"/>
      <c r="AS101" s="353"/>
      <c r="AT101" s="354"/>
      <c r="AU101" s="352" t="s">
        <v>485</v>
      </c>
      <c r="AV101" s="353"/>
      <c r="AW101" s="353"/>
      <c r="AX101" s="354"/>
    </row>
    <row r="102" spans="1:60" ht="23.25" customHeight="1" x14ac:dyDescent="0.15">
      <c r="A102" s="491"/>
      <c r="B102" s="492"/>
      <c r="C102" s="492"/>
      <c r="D102" s="492"/>
      <c r="E102" s="492"/>
      <c r="F102" s="493"/>
      <c r="G102" s="151"/>
      <c r="H102" s="151"/>
      <c r="I102" s="151"/>
      <c r="J102" s="151"/>
      <c r="K102" s="151"/>
      <c r="L102" s="151"/>
      <c r="M102" s="151"/>
      <c r="N102" s="151"/>
      <c r="O102" s="151"/>
      <c r="P102" s="151"/>
      <c r="Q102" s="151"/>
      <c r="R102" s="151"/>
      <c r="S102" s="151"/>
      <c r="T102" s="151"/>
      <c r="U102" s="151"/>
      <c r="V102" s="151"/>
      <c r="W102" s="151"/>
      <c r="X102" s="223"/>
      <c r="Y102" s="468" t="s">
        <v>55</v>
      </c>
      <c r="Z102" s="327"/>
      <c r="AA102" s="328"/>
      <c r="AB102" s="467" t="s">
        <v>498</v>
      </c>
      <c r="AC102" s="467"/>
      <c r="AD102" s="467"/>
      <c r="AE102" s="346">
        <v>840960</v>
      </c>
      <c r="AF102" s="346"/>
      <c r="AG102" s="346"/>
      <c r="AH102" s="346"/>
      <c r="AI102" s="497">
        <v>840960</v>
      </c>
      <c r="AJ102" s="498"/>
      <c r="AK102" s="498"/>
      <c r="AL102" s="499"/>
      <c r="AM102" s="497">
        <v>840960</v>
      </c>
      <c r="AN102" s="498"/>
      <c r="AO102" s="498"/>
      <c r="AP102" s="499"/>
      <c r="AQ102" s="497">
        <v>843264</v>
      </c>
      <c r="AR102" s="498"/>
      <c r="AS102" s="498"/>
      <c r="AT102" s="499"/>
      <c r="AU102" s="497">
        <v>840960</v>
      </c>
      <c r="AV102" s="498"/>
      <c r="AW102" s="498"/>
      <c r="AX102" s="499"/>
    </row>
    <row r="103" spans="1:60" ht="31.5" customHeight="1" x14ac:dyDescent="0.15">
      <c r="A103" s="485" t="s">
        <v>393</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4"/>
      <c r="Z103" s="465"/>
      <c r="AA103" s="466"/>
      <c r="AB103" s="290" t="s">
        <v>11</v>
      </c>
      <c r="AC103" s="285"/>
      <c r="AD103" s="286"/>
      <c r="AE103" s="290" t="s">
        <v>450</v>
      </c>
      <c r="AF103" s="285"/>
      <c r="AG103" s="285"/>
      <c r="AH103" s="286"/>
      <c r="AI103" s="290" t="s">
        <v>447</v>
      </c>
      <c r="AJ103" s="285"/>
      <c r="AK103" s="285"/>
      <c r="AL103" s="286"/>
      <c r="AM103" s="290" t="s">
        <v>443</v>
      </c>
      <c r="AN103" s="285"/>
      <c r="AO103" s="285"/>
      <c r="AP103" s="286"/>
      <c r="AQ103" s="348" t="s">
        <v>436</v>
      </c>
      <c r="AR103" s="349"/>
      <c r="AS103" s="349"/>
      <c r="AT103" s="350"/>
      <c r="AU103" s="348" t="s">
        <v>433</v>
      </c>
      <c r="AV103" s="349"/>
      <c r="AW103" s="349"/>
      <c r="AX103" s="351"/>
    </row>
    <row r="104" spans="1:60" ht="23.25" customHeight="1" x14ac:dyDescent="0.15">
      <c r="A104" s="488"/>
      <c r="B104" s="489"/>
      <c r="C104" s="489"/>
      <c r="D104" s="489"/>
      <c r="E104" s="489"/>
      <c r="F104" s="490"/>
      <c r="G104" s="148" t="s">
        <v>497</v>
      </c>
      <c r="H104" s="148"/>
      <c r="I104" s="148"/>
      <c r="J104" s="148"/>
      <c r="K104" s="148"/>
      <c r="L104" s="148"/>
      <c r="M104" s="148"/>
      <c r="N104" s="148"/>
      <c r="O104" s="148"/>
      <c r="P104" s="148"/>
      <c r="Q104" s="148"/>
      <c r="R104" s="148"/>
      <c r="S104" s="148"/>
      <c r="T104" s="148"/>
      <c r="U104" s="148"/>
      <c r="V104" s="148"/>
      <c r="W104" s="148"/>
      <c r="X104" s="218"/>
      <c r="Y104" s="474" t="s">
        <v>54</v>
      </c>
      <c r="Z104" s="475"/>
      <c r="AA104" s="476"/>
      <c r="AB104" s="467" t="s">
        <v>498</v>
      </c>
      <c r="AC104" s="467"/>
      <c r="AD104" s="467"/>
      <c r="AE104" s="346">
        <v>3363840</v>
      </c>
      <c r="AF104" s="346"/>
      <c r="AG104" s="346"/>
      <c r="AH104" s="346"/>
      <c r="AI104" s="352">
        <v>3363840</v>
      </c>
      <c r="AJ104" s="353"/>
      <c r="AK104" s="353"/>
      <c r="AL104" s="354"/>
      <c r="AM104" s="352">
        <v>3363840</v>
      </c>
      <c r="AN104" s="353"/>
      <c r="AO104" s="353"/>
      <c r="AP104" s="354"/>
      <c r="AQ104" s="352" t="s">
        <v>485</v>
      </c>
      <c r="AR104" s="353"/>
      <c r="AS104" s="353"/>
      <c r="AT104" s="354"/>
      <c r="AU104" s="352" t="s">
        <v>485</v>
      </c>
      <c r="AV104" s="353"/>
      <c r="AW104" s="353"/>
      <c r="AX104" s="354"/>
    </row>
    <row r="105" spans="1:60" ht="23.25" customHeight="1" x14ac:dyDescent="0.15">
      <c r="A105" s="491"/>
      <c r="B105" s="492"/>
      <c r="C105" s="492"/>
      <c r="D105" s="492"/>
      <c r="E105" s="492"/>
      <c r="F105" s="493"/>
      <c r="G105" s="151"/>
      <c r="H105" s="151"/>
      <c r="I105" s="151"/>
      <c r="J105" s="151"/>
      <c r="K105" s="151"/>
      <c r="L105" s="151"/>
      <c r="M105" s="151"/>
      <c r="N105" s="151"/>
      <c r="O105" s="151"/>
      <c r="P105" s="151"/>
      <c r="Q105" s="151"/>
      <c r="R105" s="151"/>
      <c r="S105" s="151"/>
      <c r="T105" s="151"/>
      <c r="U105" s="151"/>
      <c r="V105" s="151"/>
      <c r="W105" s="151"/>
      <c r="X105" s="223"/>
      <c r="Y105" s="468" t="s">
        <v>55</v>
      </c>
      <c r="Z105" s="469"/>
      <c r="AA105" s="470"/>
      <c r="AB105" s="467" t="s">
        <v>498</v>
      </c>
      <c r="AC105" s="467"/>
      <c r="AD105" s="467"/>
      <c r="AE105" s="346">
        <v>3363840</v>
      </c>
      <c r="AF105" s="346"/>
      <c r="AG105" s="346"/>
      <c r="AH105" s="346"/>
      <c r="AI105" s="352">
        <v>3363840</v>
      </c>
      <c r="AJ105" s="353"/>
      <c r="AK105" s="353"/>
      <c r="AL105" s="354"/>
      <c r="AM105" s="352">
        <v>3363840</v>
      </c>
      <c r="AN105" s="353"/>
      <c r="AO105" s="353"/>
      <c r="AP105" s="354"/>
      <c r="AQ105" s="352">
        <v>3373056</v>
      </c>
      <c r="AR105" s="353"/>
      <c r="AS105" s="353"/>
      <c r="AT105" s="354"/>
      <c r="AU105" s="352">
        <v>3363840</v>
      </c>
      <c r="AV105" s="353"/>
      <c r="AW105" s="353"/>
      <c r="AX105" s="354"/>
    </row>
    <row r="106" spans="1:60" ht="31.5" customHeight="1" x14ac:dyDescent="0.15">
      <c r="A106" s="485" t="s">
        <v>393</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4"/>
      <c r="Z106" s="465"/>
      <c r="AA106" s="466"/>
      <c r="AB106" s="290" t="s">
        <v>11</v>
      </c>
      <c r="AC106" s="285"/>
      <c r="AD106" s="286"/>
      <c r="AE106" s="290" t="s">
        <v>450</v>
      </c>
      <c r="AF106" s="285"/>
      <c r="AG106" s="285"/>
      <c r="AH106" s="286"/>
      <c r="AI106" s="290" t="s">
        <v>447</v>
      </c>
      <c r="AJ106" s="285"/>
      <c r="AK106" s="285"/>
      <c r="AL106" s="286"/>
      <c r="AM106" s="290" t="s">
        <v>442</v>
      </c>
      <c r="AN106" s="285"/>
      <c r="AO106" s="285"/>
      <c r="AP106" s="286"/>
      <c r="AQ106" s="348" t="s">
        <v>436</v>
      </c>
      <c r="AR106" s="349"/>
      <c r="AS106" s="349"/>
      <c r="AT106" s="350"/>
      <c r="AU106" s="348" t="s">
        <v>433</v>
      </c>
      <c r="AV106" s="349"/>
      <c r="AW106" s="349"/>
      <c r="AX106" s="351"/>
    </row>
    <row r="107" spans="1:60" ht="23.25" customHeight="1" x14ac:dyDescent="0.15">
      <c r="A107" s="488"/>
      <c r="B107" s="489"/>
      <c r="C107" s="489"/>
      <c r="D107" s="489"/>
      <c r="E107" s="489"/>
      <c r="F107" s="490"/>
      <c r="G107" s="148" t="s">
        <v>499</v>
      </c>
      <c r="H107" s="148"/>
      <c r="I107" s="148"/>
      <c r="J107" s="148"/>
      <c r="K107" s="148"/>
      <c r="L107" s="148"/>
      <c r="M107" s="148"/>
      <c r="N107" s="148"/>
      <c r="O107" s="148"/>
      <c r="P107" s="148"/>
      <c r="Q107" s="148"/>
      <c r="R107" s="148"/>
      <c r="S107" s="148"/>
      <c r="T107" s="148"/>
      <c r="U107" s="148"/>
      <c r="V107" s="148"/>
      <c r="W107" s="148"/>
      <c r="X107" s="218"/>
      <c r="Y107" s="474" t="s">
        <v>54</v>
      </c>
      <c r="Z107" s="475"/>
      <c r="AA107" s="476"/>
      <c r="AB107" s="467" t="s">
        <v>498</v>
      </c>
      <c r="AC107" s="467"/>
      <c r="AD107" s="467"/>
      <c r="AE107" s="346">
        <v>3363840</v>
      </c>
      <c r="AF107" s="346"/>
      <c r="AG107" s="346"/>
      <c r="AH107" s="346"/>
      <c r="AI107" s="352">
        <v>3363840</v>
      </c>
      <c r="AJ107" s="353"/>
      <c r="AK107" s="353"/>
      <c r="AL107" s="354"/>
      <c r="AM107" s="352">
        <v>3363840</v>
      </c>
      <c r="AN107" s="353"/>
      <c r="AO107" s="353"/>
      <c r="AP107" s="354"/>
      <c r="AQ107" s="352" t="s">
        <v>500</v>
      </c>
      <c r="AR107" s="353"/>
      <c r="AS107" s="353"/>
      <c r="AT107" s="354"/>
      <c r="AU107" s="352" t="s">
        <v>501</v>
      </c>
      <c r="AV107" s="353"/>
      <c r="AW107" s="353"/>
      <c r="AX107" s="354"/>
    </row>
    <row r="108" spans="1:60" ht="23.25" customHeight="1" x14ac:dyDescent="0.15">
      <c r="A108" s="491"/>
      <c r="B108" s="492"/>
      <c r="C108" s="492"/>
      <c r="D108" s="492"/>
      <c r="E108" s="492"/>
      <c r="F108" s="493"/>
      <c r="G108" s="151"/>
      <c r="H108" s="151"/>
      <c r="I108" s="151"/>
      <c r="J108" s="151"/>
      <c r="K108" s="151"/>
      <c r="L108" s="151"/>
      <c r="M108" s="151"/>
      <c r="N108" s="151"/>
      <c r="O108" s="151"/>
      <c r="P108" s="151"/>
      <c r="Q108" s="151"/>
      <c r="R108" s="151"/>
      <c r="S108" s="151"/>
      <c r="T108" s="151"/>
      <c r="U108" s="151"/>
      <c r="V108" s="151"/>
      <c r="W108" s="151"/>
      <c r="X108" s="223"/>
      <c r="Y108" s="468" t="s">
        <v>55</v>
      </c>
      <c r="Z108" s="469"/>
      <c r="AA108" s="470"/>
      <c r="AB108" s="467" t="s">
        <v>498</v>
      </c>
      <c r="AC108" s="467"/>
      <c r="AD108" s="467"/>
      <c r="AE108" s="346">
        <v>3363840</v>
      </c>
      <c r="AF108" s="346"/>
      <c r="AG108" s="346"/>
      <c r="AH108" s="346"/>
      <c r="AI108" s="352">
        <v>3363840</v>
      </c>
      <c r="AJ108" s="353"/>
      <c r="AK108" s="353"/>
      <c r="AL108" s="354"/>
      <c r="AM108" s="352">
        <v>3363840</v>
      </c>
      <c r="AN108" s="353"/>
      <c r="AO108" s="353"/>
      <c r="AP108" s="354"/>
      <c r="AQ108" s="352">
        <v>3373056</v>
      </c>
      <c r="AR108" s="353"/>
      <c r="AS108" s="353"/>
      <c r="AT108" s="354"/>
      <c r="AU108" s="352">
        <v>3363840</v>
      </c>
      <c r="AV108" s="353"/>
      <c r="AW108" s="353"/>
      <c r="AX108" s="354"/>
    </row>
    <row r="109" spans="1:60" ht="31.5" customHeight="1" x14ac:dyDescent="0.15">
      <c r="A109" s="485" t="s">
        <v>393</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4"/>
      <c r="Z109" s="465"/>
      <c r="AA109" s="466"/>
      <c r="AB109" s="290" t="s">
        <v>11</v>
      </c>
      <c r="AC109" s="285"/>
      <c r="AD109" s="286"/>
      <c r="AE109" s="290" t="s">
        <v>450</v>
      </c>
      <c r="AF109" s="285"/>
      <c r="AG109" s="285"/>
      <c r="AH109" s="286"/>
      <c r="AI109" s="290" t="s">
        <v>447</v>
      </c>
      <c r="AJ109" s="285"/>
      <c r="AK109" s="285"/>
      <c r="AL109" s="286"/>
      <c r="AM109" s="290" t="s">
        <v>443</v>
      </c>
      <c r="AN109" s="285"/>
      <c r="AO109" s="285"/>
      <c r="AP109" s="286"/>
      <c r="AQ109" s="348" t="s">
        <v>436</v>
      </c>
      <c r="AR109" s="349"/>
      <c r="AS109" s="349"/>
      <c r="AT109" s="350"/>
      <c r="AU109" s="348" t="s">
        <v>433</v>
      </c>
      <c r="AV109" s="349"/>
      <c r="AW109" s="349"/>
      <c r="AX109" s="351"/>
    </row>
    <row r="110" spans="1:60" ht="23.25" customHeight="1" x14ac:dyDescent="0.15">
      <c r="A110" s="488"/>
      <c r="B110" s="489"/>
      <c r="C110" s="489"/>
      <c r="D110" s="489"/>
      <c r="E110" s="489"/>
      <c r="F110" s="490"/>
      <c r="G110" s="148" t="s">
        <v>663</v>
      </c>
      <c r="H110" s="148"/>
      <c r="I110" s="148"/>
      <c r="J110" s="148"/>
      <c r="K110" s="148"/>
      <c r="L110" s="148"/>
      <c r="M110" s="148"/>
      <c r="N110" s="148"/>
      <c r="O110" s="148"/>
      <c r="P110" s="148"/>
      <c r="Q110" s="148"/>
      <c r="R110" s="148"/>
      <c r="S110" s="148"/>
      <c r="T110" s="148"/>
      <c r="U110" s="148"/>
      <c r="V110" s="148"/>
      <c r="W110" s="148"/>
      <c r="X110" s="218"/>
      <c r="Y110" s="474" t="s">
        <v>54</v>
      </c>
      <c r="Z110" s="475"/>
      <c r="AA110" s="476"/>
      <c r="AB110" s="467" t="s">
        <v>498</v>
      </c>
      <c r="AC110" s="467"/>
      <c r="AD110" s="467"/>
      <c r="AE110" s="346">
        <v>15855600</v>
      </c>
      <c r="AF110" s="346"/>
      <c r="AG110" s="346"/>
      <c r="AH110" s="346"/>
      <c r="AI110" s="352">
        <v>15855600</v>
      </c>
      <c r="AJ110" s="353"/>
      <c r="AK110" s="353"/>
      <c r="AL110" s="354"/>
      <c r="AM110" s="352">
        <v>15942432</v>
      </c>
      <c r="AN110" s="353"/>
      <c r="AO110" s="353"/>
      <c r="AP110" s="354"/>
      <c r="AQ110" s="352" t="s">
        <v>485</v>
      </c>
      <c r="AR110" s="353"/>
      <c r="AS110" s="353"/>
      <c r="AT110" s="354"/>
      <c r="AU110" s="352" t="s">
        <v>485</v>
      </c>
      <c r="AV110" s="353"/>
      <c r="AW110" s="353"/>
      <c r="AX110" s="354"/>
    </row>
    <row r="111" spans="1:60" ht="23.25" customHeight="1" x14ac:dyDescent="0.15">
      <c r="A111" s="491"/>
      <c r="B111" s="492"/>
      <c r="C111" s="492"/>
      <c r="D111" s="492"/>
      <c r="E111" s="492"/>
      <c r="F111" s="493"/>
      <c r="G111" s="151"/>
      <c r="H111" s="151"/>
      <c r="I111" s="151"/>
      <c r="J111" s="151"/>
      <c r="K111" s="151"/>
      <c r="L111" s="151"/>
      <c r="M111" s="151"/>
      <c r="N111" s="151"/>
      <c r="O111" s="151"/>
      <c r="P111" s="151"/>
      <c r="Q111" s="151"/>
      <c r="R111" s="151"/>
      <c r="S111" s="151"/>
      <c r="T111" s="151"/>
      <c r="U111" s="151"/>
      <c r="V111" s="151"/>
      <c r="W111" s="151"/>
      <c r="X111" s="223"/>
      <c r="Y111" s="468" t="s">
        <v>55</v>
      </c>
      <c r="Z111" s="469"/>
      <c r="AA111" s="470"/>
      <c r="AB111" s="467" t="s">
        <v>498</v>
      </c>
      <c r="AC111" s="467"/>
      <c r="AD111" s="467"/>
      <c r="AE111" s="346">
        <v>15855600</v>
      </c>
      <c r="AF111" s="346"/>
      <c r="AG111" s="346"/>
      <c r="AH111" s="346"/>
      <c r="AI111" s="352">
        <v>15855600</v>
      </c>
      <c r="AJ111" s="353"/>
      <c r="AK111" s="353"/>
      <c r="AL111" s="354"/>
      <c r="AM111" s="352">
        <v>15942432</v>
      </c>
      <c r="AN111" s="353"/>
      <c r="AO111" s="353"/>
      <c r="AP111" s="354"/>
      <c r="AQ111" s="352">
        <v>16373376</v>
      </c>
      <c r="AR111" s="353"/>
      <c r="AS111" s="353"/>
      <c r="AT111" s="354"/>
      <c r="AU111" s="352">
        <v>16328640</v>
      </c>
      <c r="AV111" s="353"/>
      <c r="AW111" s="353"/>
      <c r="AX111" s="354"/>
    </row>
    <row r="112" spans="1:60" ht="31.5" hidden="1" customHeight="1" x14ac:dyDescent="0.15">
      <c r="A112" s="485" t="s">
        <v>393</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4"/>
      <c r="Z112" s="465"/>
      <c r="AA112" s="466"/>
      <c r="AB112" s="290" t="s">
        <v>11</v>
      </c>
      <c r="AC112" s="285"/>
      <c r="AD112" s="286"/>
      <c r="AE112" s="290" t="s">
        <v>450</v>
      </c>
      <c r="AF112" s="285"/>
      <c r="AG112" s="285"/>
      <c r="AH112" s="286"/>
      <c r="AI112" s="290" t="s">
        <v>447</v>
      </c>
      <c r="AJ112" s="285"/>
      <c r="AK112" s="285"/>
      <c r="AL112" s="286"/>
      <c r="AM112" s="290" t="s">
        <v>442</v>
      </c>
      <c r="AN112" s="285"/>
      <c r="AO112" s="285"/>
      <c r="AP112" s="286"/>
      <c r="AQ112" s="348" t="s">
        <v>436</v>
      </c>
      <c r="AR112" s="349"/>
      <c r="AS112" s="349"/>
      <c r="AT112" s="350"/>
      <c r="AU112" s="348" t="s">
        <v>433</v>
      </c>
      <c r="AV112" s="349"/>
      <c r="AW112" s="349"/>
      <c r="AX112" s="351"/>
    </row>
    <row r="113" spans="1:50" ht="23.25" hidden="1" customHeight="1" x14ac:dyDescent="0.15">
      <c r="A113" s="488"/>
      <c r="B113" s="489"/>
      <c r="C113" s="489"/>
      <c r="D113" s="489"/>
      <c r="E113" s="489"/>
      <c r="F113" s="490"/>
      <c r="G113" s="148"/>
      <c r="H113" s="148"/>
      <c r="I113" s="148"/>
      <c r="J113" s="148"/>
      <c r="K113" s="148"/>
      <c r="L113" s="148"/>
      <c r="M113" s="148"/>
      <c r="N113" s="148"/>
      <c r="O113" s="148"/>
      <c r="P113" s="148"/>
      <c r="Q113" s="148"/>
      <c r="R113" s="148"/>
      <c r="S113" s="148"/>
      <c r="T113" s="148"/>
      <c r="U113" s="148"/>
      <c r="V113" s="148"/>
      <c r="W113" s="148"/>
      <c r="X113" s="218"/>
      <c r="Y113" s="474" t="s">
        <v>54</v>
      </c>
      <c r="Z113" s="475"/>
      <c r="AA113" s="476"/>
      <c r="AB113" s="471"/>
      <c r="AC113" s="472"/>
      <c r="AD113" s="473"/>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1"/>
      <c r="B114" s="492"/>
      <c r="C114" s="492"/>
      <c r="D114" s="492"/>
      <c r="E114" s="492"/>
      <c r="F114" s="493"/>
      <c r="G114" s="151"/>
      <c r="H114" s="151"/>
      <c r="I114" s="151"/>
      <c r="J114" s="151"/>
      <c r="K114" s="151"/>
      <c r="L114" s="151"/>
      <c r="M114" s="151"/>
      <c r="N114" s="151"/>
      <c r="O114" s="151"/>
      <c r="P114" s="151"/>
      <c r="Q114" s="151"/>
      <c r="R114" s="151"/>
      <c r="S114" s="151"/>
      <c r="T114" s="151"/>
      <c r="U114" s="151"/>
      <c r="V114" s="151"/>
      <c r="W114" s="151"/>
      <c r="X114" s="223"/>
      <c r="Y114" s="468" t="s">
        <v>55</v>
      </c>
      <c r="Z114" s="469"/>
      <c r="AA114" s="470"/>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0"/>
      <c r="Z115" s="481"/>
      <c r="AA115" s="482"/>
      <c r="AB115" s="290" t="s">
        <v>11</v>
      </c>
      <c r="AC115" s="285"/>
      <c r="AD115" s="286"/>
      <c r="AE115" s="290" t="s">
        <v>450</v>
      </c>
      <c r="AF115" s="285"/>
      <c r="AG115" s="285"/>
      <c r="AH115" s="286"/>
      <c r="AI115" s="290" t="s">
        <v>447</v>
      </c>
      <c r="AJ115" s="285"/>
      <c r="AK115" s="285"/>
      <c r="AL115" s="286"/>
      <c r="AM115" s="290" t="s">
        <v>442</v>
      </c>
      <c r="AN115" s="285"/>
      <c r="AO115" s="285"/>
      <c r="AP115" s="286"/>
      <c r="AQ115" s="323" t="s">
        <v>437</v>
      </c>
      <c r="AR115" s="324"/>
      <c r="AS115" s="324"/>
      <c r="AT115" s="324"/>
      <c r="AU115" s="324"/>
      <c r="AV115" s="324"/>
      <c r="AW115" s="324"/>
      <c r="AX115" s="325"/>
    </row>
    <row r="116" spans="1:50" ht="23.25" customHeight="1" x14ac:dyDescent="0.15">
      <c r="A116" s="279"/>
      <c r="B116" s="280"/>
      <c r="C116" s="280"/>
      <c r="D116" s="280"/>
      <c r="E116" s="280"/>
      <c r="F116" s="281"/>
      <c r="G116" s="339" t="s">
        <v>502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7" t="s">
        <v>503</v>
      </c>
      <c r="AC116" s="288"/>
      <c r="AD116" s="289"/>
      <c r="AE116" s="346">
        <f>ROUND(1163/15855600*1000000,0)</f>
        <v>73</v>
      </c>
      <c r="AF116" s="346"/>
      <c r="AG116" s="346"/>
      <c r="AH116" s="346"/>
      <c r="AI116" s="346">
        <f>ROUND(3593/15855600*1000000,0)</f>
        <v>227</v>
      </c>
      <c r="AJ116" s="346"/>
      <c r="AK116" s="346"/>
      <c r="AL116" s="346"/>
      <c r="AM116" s="346">
        <f>ROUND(3286/15942432*1000000,0)</f>
        <v>206</v>
      </c>
      <c r="AN116" s="346"/>
      <c r="AO116" s="346"/>
      <c r="AP116" s="346"/>
      <c r="AQ116" s="352">
        <f>ROUND(3078/16373376*1000000,0)</f>
        <v>188</v>
      </c>
      <c r="AR116" s="353"/>
      <c r="AS116" s="353"/>
      <c r="AT116" s="353"/>
      <c r="AU116" s="353"/>
      <c r="AV116" s="353"/>
      <c r="AW116" s="353"/>
      <c r="AX116" s="355"/>
    </row>
    <row r="117" spans="1:50" ht="45.7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399</v>
      </c>
      <c r="AC117" s="330"/>
      <c r="AD117" s="331"/>
      <c r="AE117" s="293" t="s">
        <v>504</v>
      </c>
      <c r="AF117" s="293"/>
      <c r="AG117" s="293"/>
      <c r="AH117" s="293"/>
      <c r="AI117" s="293" t="s">
        <v>505</v>
      </c>
      <c r="AJ117" s="293"/>
      <c r="AK117" s="293"/>
      <c r="AL117" s="293"/>
      <c r="AM117" s="293" t="s">
        <v>664</v>
      </c>
      <c r="AN117" s="293"/>
      <c r="AO117" s="293"/>
      <c r="AP117" s="293"/>
      <c r="AQ117" s="293" t="s">
        <v>667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0"/>
      <c r="Z118" s="481"/>
      <c r="AA118" s="482"/>
      <c r="AB118" s="290" t="s">
        <v>11</v>
      </c>
      <c r="AC118" s="285"/>
      <c r="AD118" s="286"/>
      <c r="AE118" s="290" t="s">
        <v>450</v>
      </c>
      <c r="AF118" s="285"/>
      <c r="AG118" s="285"/>
      <c r="AH118" s="286"/>
      <c r="AI118" s="290" t="s">
        <v>447</v>
      </c>
      <c r="AJ118" s="285"/>
      <c r="AK118" s="285"/>
      <c r="AL118" s="286"/>
      <c r="AM118" s="290" t="s">
        <v>442</v>
      </c>
      <c r="AN118" s="285"/>
      <c r="AO118" s="285"/>
      <c r="AP118" s="286"/>
      <c r="AQ118" s="323" t="s">
        <v>437</v>
      </c>
      <c r="AR118" s="324"/>
      <c r="AS118" s="324"/>
      <c r="AT118" s="324"/>
      <c r="AU118" s="324"/>
      <c r="AV118" s="324"/>
      <c r="AW118" s="324"/>
      <c r="AX118" s="325"/>
    </row>
    <row r="119" spans="1:50" ht="23.25" hidden="1" customHeight="1" x14ac:dyDescent="0.15">
      <c r="A119" s="279"/>
      <c r="B119" s="280"/>
      <c r="C119" s="280"/>
      <c r="D119" s="280"/>
      <c r="E119" s="280"/>
      <c r="F119" s="281"/>
      <c r="G119" s="339" t="s">
        <v>400</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399</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0"/>
      <c r="Z121" s="481"/>
      <c r="AA121" s="482"/>
      <c r="AB121" s="290" t="s">
        <v>11</v>
      </c>
      <c r="AC121" s="285"/>
      <c r="AD121" s="286"/>
      <c r="AE121" s="290" t="s">
        <v>450</v>
      </c>
      <c r="AF121" s="285"/>
      <c r="AG121" s="285"/>
      <c r="AH121" s="286"/>
      <c r="AI121" s="290" t="s">
        <v>447</v>
      </c>
      <c r="AJ121" s="285"/>
      <c r="AK121" s="285"/>
      <c r="AL121" s="286"/>
      <c r="AM121" s="290" t="s">
        <v>442</v>
      </c>
      <c r="AN121" s="285"/>
      <c r="AO121" s="285"/>
      <c r="AP121" s="286"/>
      <c r="AQ121" s="323" t="s">
        <v>437</v>
      </c>
      <c r="AR121" s="324"/>
      <c r="AS121" s="324"/>
      <c r="AT121" s="324"/>
      <c r="AU121" s="324"/>
      <c r="AV121" s="324"/>
      <c r="AW121" s="324"/>
      <c r="AX121" s="325"/>
    </row>
    <row r="122" spans="1:50" ht="23.25" hidden="1" customHeight="1" x14ac:dyDescent="0.15">
      <c r="A122" s="279"/>
      <c r="B122" s="280"/>
      <c r="C122" s="280"/>
      <c r="D122" s="280"/>
      <c r="E122" s="280"/>
      <c r="F122" s="281"/>
      <c r="G122" s="339" t="s">
        <v>401</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402</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0"/>
      <c r="Z124" s="481"/>
      <c r="AA124" s="482"/>
      <c r="AB124" s="290" t="s">
        <v>11</v>
      </c>
      <c r="AC124" s="285"/>
      <c r="AD124" s="286"/>
      <c r="AE124" s="290" t="s">
        <v>451</v>
      </c>
      <c r="AF124" s="285"/>
      <c r="AG124" s="285"/>
      <c r="AH124" s="286"/>
      <c r="AI124" s="290" t="s">
        <v>447</v>
      </c>
      <c r="AJ124" s="285"/>
      <c r="AK124" s="285"/>
      <c r="AL124" s="286"/>
      <c r="AM124" s="290" t="s">
        <v>442</v>
      </c>
      <c r="AN124" s="285"/>
      <c r="AO124" s="285"/>
      <c r="AP124" s="286"/>
      <c r="AQ124" s="323" t="s">
        <v>437</v>
      </c>
      <c r="AR124" s="324"/>
      <c r="AS124" s="324"/>
      <c r="AT124" s="324"/>
      <c r="AU124" s="324"/>
      <c r="AV124" s="324"/>
      <c r="AW124" s="324"/>
      <c r="AX124" s="325"/>
    </row>
    <row r="125" spans="1:50" ht="23.25" hidden="1" customHeight="1" x14ac:dyDescent="0.15">
      <c r="A125" s="279"/>
      <c r="B125" s="280"/>
      <c r="C125" s="280"/>
      <c r="D125" s="280"/>
      <c r="E125" s="280"/>
      <c r="F125" s="281"/>
      <c r="G125" s="339" t="s">
        <v>401</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399</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6"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450</v>
      </c>
      <c r="AF127" s="285"/>
      <c r="AG127" s="285"/>
      <c r="AH127" s="286"/>
      <c r="AI127" s="290" t="s">
        <v>447</v>
      </c>
      <c r="AJ127" s="285"/>
      <c r="AK127" s="285"/>
      <c r="AL127" s="286"/>
      <c r="AM127" s="290" t="s">
        <v>442</v>
      </c>
      <c r="AN127" s="285"/>
      <c r="AO127" s="285"/>
      <c r="AP127" s="286"/>
      <c r="AQ127" s="323" t="s">
        <v>437</v>
      </c>
      <c r="AR127" s="324"/>
      <c r="AS127" s="324"/>
      <c r="AT127" s="324"/>
      <c r="AU127" s="324"/>
      <c r="AV127" s="324"/>
      <c r="AW127" s="324"/>
      <c r="AX127" s="325"/>
    </row>
    <row r="128" spans="1:50" ht="23.25" hidden="1" customHeight="1" x14ac:dyDescent="0.15">
      <c r="A128" s="279"/>
      <c r="B128" s="280"/>
      <c r="C128" s="280"/>
      <c r="D128" s="280"/>
      <c r="E128" s="280"/>
      <c r="F128" s="281"/>
      <c r="G128" s="339" t="s">
        <v>401</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399</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1" t="s">
        <v>472</v>
      </c>
      <c r="B130" s="989"/>
      <c r="C130" s="988" t="s">
        <v>310</v>
      </c>
      <c r="D130" s="989"/>
      <c r="E130" s="295" t="s">
        <v>339</v>
      </c>
      <c r="F130" s="296"/>
      <c r="G130" s="297" t="s">
        <v>506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2"/>
      <c r="B131" s="239"/>
      <c r="C131" s="238"/>
      <c r="D131" s="239"/>
      <c r="E131" s="225" t="s">
        <v>338</v>
      </c>
      <c r="F131" s="226"/>
      <c r="G131" s="222" t="s">
        <v>507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2"/>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450</v>
      </c>
      <c r="AF132" s="252"/>
      <c r="AG132" s="252"/>
      <c r="AH132" s="252"/>
      <c r="AI132" s="252" t="s">
        <v>447</v>
      </c>
      <c r="AJ132" s="252"/>
      <c r="AK132" s="252"/>
      <c r="AL132" s="252"/>
      <c r="AM132" s="252" t="s">
        <v>442</v>
      </c>
      <c r="AN132" s="252"/>
      <c r="AO132" s="252"/>
      <c r="AP132" s="254"/>
      <c r="AQ132" s="254" t="s">
        <v>306</v>
      </c>
      <c r="AR132" s="255"/>
      <c r="AS132" s="255"/>
      <c r="AT132" s="256"/>
      <c r="AU132" s="266" t="s">
        <v>322</v>
      </c>
      <c r="AV132" s="266"/>
      <c r="AW132" s="266"/>
      <c r="AX132" s="267"/>
    </row>
    <row r="133" spans="1:50" ht="18.75" customHeight="1" x14ac:dyDescent="0.15">
      <c r="A133" s="992"/>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485</v>
      </c>
      <c r="AR133" s="258"/>
      <c r="AS133" s="124" t="s">
        <v>307</v>
      </c>
      <c r="AT133" s="159"/>
      <c r="AU133" s="123">
        <v>2</v>
      </c>
      <c r="AV133" s="123"/>
      <c r="AW133" s="124" t="s">
        <v>296</v>
      </c>
      <c r="AX133" s="125"/>
    </row>
    <row r="134" spans="1:50" ht="39.75" customHeight="1" x14ac:dyDescent="0.15">
      <c r="A134" s="992"/>
      <c r="B134" s="239"/>
      <c r="C134" s="238"/>
      <c r="D134" s="239"/>
      <c r="E134" s="238"/>
      <c r="F134" s="301"/>
      <c r="G134" s="217" t="s">
        <v>508</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509</v>
      </c>
      <c r="AC134" s="208"/>
      <c r="AD134" s="208"/>
      <c r="AE134" s="253">
        <v>235</v>
      </c>
      <c r="AF134" s="99"/>
      <c r="AG134" s="99"/>
      <c r="AH134" s="99"/>
      <c r="AI134" s="253">
        <v>226</v>
      </c>
      <c r="AJ134" s="99"/>
      <c r="AK134" s="99"/>
      <c r="AL134" s="99"/>
      <c r="AM134" s="253">
        <v>219</v>
      </c>
      <c r="AN134" s="99"/>
      <c r="AO134" s="99"/>
      <c r="AP134" s="99"/>
      <c r="AQ134" s="253" t="s">
        <v>510</v>
      </c>
      <c r="AR134" s="99"/>
      <c r="AS134" s="99"/>
      <c r="AT134" s="99"/>
      <c r="AU134" s="253" t="s">
        <v>485</v>
      </c>
      <c r="AV134" s="99"/>
      <c r="AW134" s="99"/>
      <c r="AX134" s="209"/>
    </row>
    <row r="135" spans="1:50" ht="35.25" customHeight="1" x14ac:dyDescent="0.15">
      <c r="A135" s="992"/>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509</v>
      </c>
      <c r="AC135" s="120"/>
      <c r="AD135" s="120"/>
      <c r="AE135" s="253" t="s">
        <v>485</v>
      </c>
      <c r="AF135" s="99"/>
      <c r="AG135" s="99"/>
      <c r="AH135" s="99"/>
      <c r="AI135" s="253" t="s">
        <v>485</v>
      </c>
      <c r="AJ135" s="99"/>
      <c r="AK135" s="99"/>
      <c r="AL135" s="99"/>
      <c r="AM135" s="253" t="s">
        <v>655</v>
      </c>
      <c r="AN135" s="99"/>
      <c r="AO135" s="99"/>
      <c r="AP135" s="99"/>
      <c r="AQ135" s="253" t="s">
        <v>511</v>
      </c>
      <c r="AR135" s="99"/>
      <c r="AS135" s="99"/>
      <c r="AT135" s="99"/>
      <c r="AU135" s="253">
        <v>200</v>
      </c>
      <c r="AV135" s="99"/>
      <c r="AW135" s="99"/>
      <c r="AX135" s="209"/>
    </row>
    <row r="136" spans="1:50" ht="28.5" hidden="1" customHeight="1" x14ac:dyDescent="0.15">
      <c r="A136" s="992"/>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450</v>
      </c>
      <c r="AF136" s="252"/>
      <c r="AG136" s="252"/>
      <c r="AH136" s="252"/>
      <c r="AI136" s="252" t="s">
        <v>447</v>
      </c>
      <c r="AJ136" s="252"/>
      <c r="AK136" s="252"/>
      <c r="AL136" s="252"/>
      <c r="AM136" s="252" t="s">
        <v>442</v>
      </c>
      <c r="AN136" s="252"/>
      <c r="AO136" s="252"/>
      <c r="AP136" s="254"/>
      <c r="AQ136" s="254" t="s">
        <v>306</v>
      </c>
      <c r="AR136" s="255"/>
      <c r="AS136" s="255"/>
      <c r="AT136" s="256"/>
      <c r="AU136" s="266" t="s">
        <v>322</v>
      </c>
      <c r="AV136" s="266"/>
      <c r="AW136" s="266"/>
      <c r="AX136" s="267"/>
    </row>
    <row r="137" spans="1:50" ht="28.5" hidden="1" customHeight="1" x14ac:dyDescent="0.15">
      <c r="A137" s="992"/>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28.5" hidden="1" customHeight="1" x14ac:dyDescent="0.15">
      <c r="A138" s="992"/>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28.5" hidden="1" customHeight="1" x14ac:dyDescent="0.15">
      <c r="A139" s="992"/>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28.5" hidden="1" customHeight="1" x14ac:dyDescent="0.15">
      <c r="A140" s="992"/>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450</v>
      </c>
      <c r="AF140" s="252"/>
      <c r="AG140" s="252"/>
      <c r="AH140" s="252"/>
      <c r="AI140" s="252" t="s">
        <v>447</v>
      </c>
      <c r="AJ140" s="252"/>
      <c r="AK140" s="252"/>
      <c r="AL140" s="252"/>
      <c r="AM140" s="252" t="s">
        <v>442</v>
      </c>
      <c r="AN140" s="252"/>
      <c r="AO140" s="252"/>
      <c r="AP140" s="254"/>
      <c r="AQ140" s="254" t="s">
        <v>306</v>
      </c>
      <c r="AR140" s="255"/>
      <c r="AS140" s="255"/>
      <c r="AT140" s="256"/>
      <c r="AU140" s="266" t="s">
        <v>322</v>
      </c>
      <c r="AV140" s="266"/>
      <c r="AW140" s="266"/>
      <c r="AX140" s="267"/>
    </row>
    <row r="141" spans="1:50" ht="28.5" hidden="1" customHeight="1" x14ac:dyDescent="0.15">
      <c r="A141" s="992"/>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28.5" hidden="1" customHeight="1" x14ac:dyDescent="0.15">
      <c r="A142" s="992"/>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8.25" hidden="1" customHeight="1" x14ac:dyDescent="0.15">
      <c r="A143" s="992"/>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25.5" hidden="1" customHeight="1" x14ac:dyDescent="0.15">
      <c r="A144" s="992"/>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450</v>
      </c>
      <c r="AF144" s="252"/>
      <c r="AG144" s="252"/>
      <c r="AH144" s="252"/>
      <c r="AI144" s="252" t="s">
        <v>447</v>
      </c>
      <c r="AJ144" s="252"/>
      <c r="AK144" s="252"/>
      <c r="AL144" s="252"/>
      <c r="AM144" s="252" t="s">
        <v>442</v>
      </c>
      <c r="AN144" s="252"/>
      <c r="AO144" s="252"/>
      <c r="AP144" s="254"/>
      <c r="AQ144" s="254" t="s">
        <v>306</v>
      </c>
      <c r="AR144" s="255"/>
      <c r="AS144" s="255"/>
      <c r="AT144" s="256"/>
      <c r="AU144" s="266" t="s">
        <v>322</v>
      </c>
      <c r="AV144" s="266"/>
      <c r="AW144" s="266"/>
      <c r="AX144" s="267"/>
    </row>
    <row r="145" spans="1:50" hidden="1" x14ac:dyDescent="0.15">
      <c r="A145" s="992"/>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10.5" hidden="1" customHeight="1" x14ac:dyDescent="0.15">
      <c r="A146" s="992"/>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6" hidden="1" customHeight="1" x14ac:dyDescent="0.15">
      <c r="A147" s="992"/>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idden="1" x14ac:dyDescent="0.15">
      <c r="A148" s="992"/>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450</v>
      </c>
      <c r="AF148" s="252"/>
      <c r="AG148" s="252"/>
      <c r="AH148" s="252"/>
      <c r="AI148" s="252" t="s">
        <v>447</v>
      </c>
      <c r="AJ148" s="252"/>
      <c r="AK148" s="252"/>
      <c r="AL148" s="252"/>
      <c r="AM148" s="252" t="s">
        <v>442</v>
      </c>
      <c r="AN148" s="252"/>
      <c r="AO148" s="252"/>
      <c r="AP148" s="254"/>
      <c r="AQ148" s="254" t="s">
        <v>306</v>
      </c>
      <c r="AR148" s="255"/>
      <c r="AS148" s="255"/>
      <c r="AT148" s="256"/>
      <c r="AU148" s="266" t="s">
        <v>322</v>
      </c>
      <c r="AV148" s="266"/>
      <c r="AW148" s="266"/>
      <c r="AX148" s="267"/>
    </row>
    <row r="149" spans="1:50" hidden="1" x14ac:dyDescent="0.15">
      <c r="A149" s="992"/>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idden="1" x14ac:dyDescent="0.15">
      <c r="A150" s="992"/>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idden="1" x14ac:dyDescent="0.15">
      <c r="A151" s="992"/>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idden="1" x14ac:dyDescent="0.15">
      <c r="A152" s="992"/>
      <c r="B152" s="239"/>
      <c r="C152" s="238"/>
      <c r="D152" s="239"/>
      <c r="E152" s="238"/>
      <c r="F152" s="301"/>
      <c r="G152" s="259" t="s">
        <v>323</v>
      </c>
      <c r="H152" s="156"/>
      <c r="I152" s="156"/>
      <c r="J152" s="156"/>
      <c r="K152" s="156"/>
      <c r="L152" s="156"/>
      <c r="M152" s="156"/>
      <c r="N152" s="156"/>
      <c r="O152" s="156"/>
      <c r="P152" s="157"/>
      <c r="Q152" s="163" t="s">
        <v>377</v>
      </c>
      <c r="R152" s="156"/>
      <c r="S152" s="156"/>
      <c r="T152" s="156"/>
      <c r="U152" s="156"/>
      <c r="V152" s="156"/>
      <c r="W152" s="156"/>
      <c r="X152" s="156"/>
      <c r="Y152" s="156"/>
      <c r="Z152" s="156"/>
      <c r="AA152" s="156"/>
      <c r="AB152" s="274" t="s">
        <v>378</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87"/>
    </row>
    <row r="153" spans="1:50" hidden="1" x14ac:dyDescent="0.15">
      <c r="A153" s="992"/>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idden="1" x14ac:dyDescent="0.15">
      <c r="A154" s="992"/>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idden="1" x14ac:dyDescent="0.15">
      <c r="A155" s="992"/>
      <c r="B155" s="239"/>
      <c r="C155" s="238"/>
      <c r="D155" s="239"/>
      <c r="E155" s="238"/>
      <c r="F155" s="301"/>
      <c r="G155" s="219"/>
      <c r="H155" s="220"/>
      <c r="I155" s="220"/>
      <c r="J155" s="220"/>
      <c r="K155" s="220"/>
      <c r="L155" s="220"/>
      <c r="M155" s="220"/>
      <c r="N155" s="220"/>
      <c r="O155" s="220"/>
      <c r="P155" s="221"/>
      <c r="Q155" s="424"/>
      <c r="R155" s="220"/>
      <c r="S155" s="220"/>
      <c r="T155" s="220"/>
      <c r="U155" s="220"/>
      <c r="V155" s="220"/>
      <c r="W155" s="220"/>
      <c r="X155" s="220"/>
      <c r="Y155" s="220"/>
      <c r="Z155" s="220"/>
      <c r="AA155" s="9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idden="1" x14ac:dyDescent="0.15">
      <c r="A156" s="992"/>
      <c r="B156" s="239"/>
      <c r="C156" s="238"/>
      <c r="D156" s="239"/>
      <c r="E156" s="238"/>
      <c r="F156" s="301"/>
      <c r="G156" s="219"/>
      <c r="H156" s="220"/>
      <c r="I156" s="220"/>
      <c r="J156" s="220"/>
      <c r="K156" s="220"/>
      <c r="L156" s="220"/>
      <c r="M156" s="220"/>
      <c r="N156" s="220"/>
      <c r="O156" s="220"/>
      <c r="P156" s="221"/>
      <c r="Q156" s="424"/>
      <c r="R156" s="220"/>
      <c r="S156" s="220"/>
      <c r="T156" s="220"/>
      <c r="U156" s="220"/>
      <c r="V156" s="220"/>
      <c r="W156" s="220"/>
      <c r="X156" s="220"/>
      <c r="Y156" s="220"/>
      <c r="Z156" s="220"/>
      <c r="AA156" s="922"/>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idden="1" x14ac:dyDescent="0.15">
      <c r="A157" s="992"/>
      <c r="B157" s="239"/>
      <c r="C157" s="238"/>
      <c r="D157" s="239"/>
      <c r="E157" s="238"/>
      <c r="F157" s="301"/>
      <c r="G157" s="219"/>
      <c r="H157" s="220"/>
      <c r="I157" s="220"/>
      <c r="J157" s="220"/>
      <c r="K157" s="220"/>
      <c r="L157" s="220"/>
      <c r="M157" s="220"/>
      <c r="N157" s="220"/>
      <c r="O157" s="220"/>
      <c r="P157" s="221"/>
      <c r="Q157" s="424"/>
      <c r="R157" s="220"/>
      <c r="S157" s="220"/>
      <c r="T157" s="220"/>
      <c r="U157" s="220"/>
      <c r="V157" s="220"/>
      <c r="W157" s="220"/>
      <c r="X157" s="220"/>
      <c r="Y157" s="220"/>
      <c r="Z157" s="220"/>
      <c r="AA157" s="922"/>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idden="1" x14ac:dyDescent="0.15">
      <c r="A158" s="992"/>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3"/>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idden="1" x14ac:dyDescent="0.15">
      <c r="A159" s="992"/>
      <c r="B159" s="239"/>
      <c r="C159" s="238"/>
      <c r="D159" s="239"/>
      <c r="E159" s="238"/>
      <c r="F159" s="301"/>
      <c r="G159" s="259" t="s">
        <v>323</v>
      </c>
      <c r="H159" s="156"/>
      <c r="I159" s="156"/>
      <c r="J159" s="156"/>
      <c r="K159" s="156"/>
      <c r="L159" s="156"/>
      <c r="M159" s="156"/>
      <c r="N159" s="156"/>
      <c r="O159" s="156"/>
      <c r="P159" s="157"/>
      <c r="Q159" s="163" t="s">
        <v>377</v>
      </c>
      <c r="R159" s="156"/>
      <c r="S159" s="156"/>
      <c r="T159" s="156"/>
      <c r="U159" s="156"/>
      <c r="V159" s="156"/>
      <c r="W159" s="156"/>
      <c r="X159" s="156"/>
      <c r="Y159" s="156"/>
      <c r="Z159" s="156"/>
      <c r="AA159" s="156"/>
      <c r="AB159" s="274" t="s">
        <v>378</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idden="1" x14ac:dyDescent="0.15">
      <c r="A160" s="992"/>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idden="1" x14ac:dyDescent="0.15">
      <c r="A161" s="992"/>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idden="1" x14ac:dyDescent="0.15">
      <c r="A162" s="992"/>
      <c r="B162" s="239"/>
      <c r="C162" s="238"/>
      <c r="D162" s="239"/>
      <c r="E162" s="238"/>
      <c r="F162" s="301"/>
      <c r="G162" s="219"/>
      <c r="H162" s="220"/>
      <c r="I162" s="220"/>
      <c r="J162" s="220"/>
      <c r="K162" s="220"/>
      <c r="L162" s="220"/>
      <c r="M162" s="220"/>
      <c r="N162" s="220"/>
      <c r="O162" s="220"/>
      <c r="P162" s="221"/>
      <c r="Q162" s="424"/>
      <c r="R162" s="220"/>
      <c r="S162" s="220"/>
      <c r="T162" s="220"/>
      <c r="U162" s="220"/>
      <c r="V162" s="220"/>
      <c r="W162" s="220"/>
      <c r="X162" s="220"/>
      <c r="Y162" s="220"/>
      <c r="Z162" s="220"/>
      <c r="AA162" s="9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idden="1" x14ac:dyDescent="0.15">
      <c r="A163" s="992"/>
      <c r="B163" s="239"/>
      <c r="C163" s="238"/>
      <c r="D163" s="239"/>
      <c r="E163" s="238"/>
      <c r="F163" s="301"/>
      <c r="G163" s="219"/>
      <c r="H163" s="220"/>
      <c r="I163" s="220"/>
      <c r="J163" s="220"/>
      <c r="K163" s="220"/>
      <c r="L163" s="220"/>
      <c r="M163" s="220"/>
      <c r="N163" s="220"/>
      <c r="O163" s="220"/>
      <c r="P163" s="221"/>
      <c r="Q163" s="424"/>
      <c r="R163" s="220"/>
      <c r="S163" s="220"/>
      <c r="T163" s="220"/>
      <c r="U163" s="220"/>
      <c r="V163" s="220"/>
      <c r="W163" s="220"/>
      <c r="X163" s="220"/>
      <c r="Y163" s="220"/>
      <c r="Z163" s="220"/>
      <c r="AA163" s="922"/>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idden="1" x14ac:dyDescent="0.15">
      <c r="A164" s="992"/>
      <c r="B164" s="239"/>
      <c r="C164" s="238"/>
      <c r="D164" s="239"/>
      <c r="E164" s="238"/>
      <c r="F164" s="301"/>
      <c r="G164" s="219"/>
      <c r="H164" s="220"/>
      <c r="I164" s="220"/>
      <c r="J164" s="220"/>
      <c r="K164" s="220"/>
      <c r="L164" s="220"/>
      <c r="M164" s="220"/>
      <c r="N164" s="220"/>
      <c r="O164" s="220"/>
      <c r="P164" s="221"/>
      <c r="Q164" s="424"/>
      <c r="R164" s="220"/>
      <c r="S164" s="220"/>
      <c r="T164" s="220"/>
      <c r="U164" s="220"/>
      <c r="V164" s="220"/>
      <c r="W164" s="220"/>
      <c r="X164" s="220"/>
      <c r="Y164" s="220"/>
      <c r="Z164" s="220"/>
      <c r="AA164" s="922"/>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idden="1" x14ac:dyDescent="0.15">
      <c r="A165" s="992"/>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3"/>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6.75" hidden="1" customHeight="1" x14ac:dyDescent="0.15">
      <c r="A166" s="992"/>
      <c r="B166" s="239"/>
      <c r="C166" s="238"/>
      <c r="D166" s="239"/>
      <c r="E166" s="238"/>
      <c r="F166" s="301"/>
      <c r="G166" s="259" t="s">
        <v>323</v>
      </c>
      <c r="H166" s="156"/>
      <c r="I166" s="156"/>
      <c r="J166" s="156"/>
      <c r="K166" s="156"/>
      <c r="L166" s="156"/>
      <c r="M166" s="156"/>
      <c r="N166" s="156"/>
      <c r="O166" s="156"/>
      <c r="P166" s="157"/>
      <c r="Q166" s="163" t="s">
        <v>377</v>
      </c>
      <c r="R166" s="156"/>
      <c r="S166" s="156"/>
      <c r="T166" s="156"/>
      <c r="U166" s="156"/>
      <c r="V166" s="156"/>
      <c r="W166" s="156"/>
      <c r="X166" s="156"/>
      <c r="Y166" s="156"/>
      <c r="Z166" s="156"/>
      <c r="AA166" s="156"/>
      <c r="AB166" s="274" t="s">
        <v>378</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idden="1" x14ac:dyDescent="0.15">
      <c r="A167" s="992"/>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idden="1" x14ac:dyDescent="0.15">
      <c r="A168" s="992"/>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idden="1" x14ac:dyDescent="0.15">
      <c r="A169" s="992"/>
      <c r="B169" s="239"/>
      <c r="C169" s="238"/>
      <c r="D169" s="239"/>
      <c r="E169" s="238"/>
      <c r="F169" s="301"/>
      <c r="G169" s="219"/>
      <c r="H169" s="220"/>
      <c r="I169" s="220"/>
      <c r="J169" s="220"/>
      <c r="K169" s="220"/>
      <c r="L169" s="220"/>
      <c r="M169" s="220"/>
      <c r="N169" s="220"/>
      <c r="O169" s="220"/>
      <c r="P169" s="221"/>
      <c r="Q169" s="424"/>
      <c r="R169" s="220"/>
      <c r="S169" s="220"/>
      <c r="T169" s="220"/>
      <c r="U169" s="220"/>
      <c r="V169" s="220"/>
      <c r="W169" s="220"/>
      <c r="X169" s="220"/>
      <c r="Y169" s="220"/>
      <c r="Z169" s="220"/>
      <c r="AA169" s="9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idden="1" x14ac:dyDescent="0.15">
      <c r="A170" s="992"/>
      <c r="B170" s="239"/>
      <c r="C170" s="238"/>
      <c r="D170" s="239"/>
      <c r="E170" s="238"/>
      <c r="F170" s="301"/>
      <c r="G170" s="219"/>
      <c r="H170" s="220"/>
      <c r="I170" s="220"/>
      <c r="J170" s="220"/>
      <c r="K170" s="220"/>
      <c r="L170" s="220"/>
      <c r="M170" s="220"/>
      <c r="N170" s="220"/>
      <c r="O170" s="220"/>
      <c r="P170" s="221"/>
      <c r="Q170" s="424"/>
      <c r="R170" s="220"/>
      <c r="S170" s="220"/>
      <c r="T170" s="220"/>
      <c r="U170" s="220"/>
      <c r="V170" s="220"/>
      <c r="W170" s="220"/>
      <c r="X170" s="220"/>
      <c r="Y170" s="220"/>
      <c r="Z170" s="220"/>
      <c r="AA170" s="922"/>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idden="1" x14ac:dyDescent="0.15">
      <c r="A171" s="992"/>
      <c r="B171" s="239"/>
      <c r="C171" s="238"/>
      <c r="D171" s="239"/>
      <c r="E171" s="238"/>
      <c r="F171" s="301"/>
      <c r="G171" s="219"/>
      <c r="H171" s="220"/>
      <c r="I171" s="220"/>
      <c r="J171" s="220"/>
      <c r="K171" s="220"/>
      <c r="L171" s="220"/>
      <c r="M171" s="220"/>
      <c r="N171" s="220"/>
      <c r="O171" s="220"/>
      <c r="P171" s="221"/>
      <c r="Q171" s="424"/>
      <c r="R171" s="220"/>
      <c r="S171" s="220"/>
      <c r="T171" s="220"/>
      <c r="U171" s="220"/>
      <c r="V171" s="220"/>
      <c r="W171" s="220"/>
      <c r="X171" s="220"/>
      <c r="Y171" s="220"/>
      <c r="Z171" s="220"/>
      <c r="AA171" s="922"/>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idden="1" x14ac:dyDescent="0.15">
      <c r="A172" s="992"/>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3"/>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idden="1" x14ac:dyDescent="0.15">
      <c r="A173" s="992"/>
      <c r="B173" s="239"/>
      <c r="C173" s="238"/>
      <c r="D173" s="239"/>
      <c r="E173" s="238"/>
      <c r="F173" s="301"/>
      <c r="G173" s="259" t="s">
        <v>323</v>
      </c>
      <c r="H173" s="156"/>
      <c r="I173" s="156"/>
      <c r="J173" s="156"/>
      <c r="K173" s="156"/>
      <c r="L173" s="156"/>
      <c r="M173" s="156"/>
      <c r="N173" s="156"/>
      <c r="O173" s="156"/>
      <c r="P173" s="157"/>
      <c r="Q173" s="163" t="s">
        <v>377</v>
      </c>
      <c r="R173" s="156"/>
      <c r="S173" s="156"/>
      <c r="T173" s="156"/>
      <c r="U173" s="156"/>
      <c r="V173" s="156"/>
      <c r="W173" s="156"/>
      <c r="X173" s="156"/>
      <c r="Y173" s="156"/>
      <c r="Z173" s="156"/>
      <c r="AA173" s="156"/>
      <c r="AB173" s="274" t="s">
        <v>378</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idden="1" x14ac:dyDescent="0.15">
      <c r="A174" s="992"/>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idden="1" x14ac:dyDescent="0.15">
      <c r="A175" s="992"/>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idden="1" x14ac:dyDescent="0.15">
      <c r="A176" s="992"/>
      <c r="B176" s="239"/>
      <c r="C176" s="238"/>
      <c r="D176" s="239"/>
      <c r="E176" s="238"/>
      <c r="F176" s="301"/>
      <c r="G176" s="219"/>
      <c r="H176" s="220"/>
      <c r="I176" s="220"/>
      <c r="J176" s="220"/>
      <c r="K176" s="220"/>
      <c r="L176" s="220"/>
      <c r="M176" s="220"/>
      <c r="N176" s="220"/>
      <c r="O176" s="220"/>
      <c r="P176" s="221"/>
      <c r="Q176" s="424"/>
      <c r="R176" s="220"/>
      <c r="S176" s="220"/>
      <c r="T176" s="220"/>
      <c r="U176" s="220"/>
      <c r="V176" s="220"/>
      <c r="W176" s="220"/>
      <c r="X176" s="220"/>
      <c r="Y176" s="220"/>
      <c r="Z176" s="220"/>
      <c r="AA176" s="9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idden="1" x14ac:dyDescent="0.15">
      <c r="A177" s="992"/>
      <c r="B177" s="239"/>
      <c r="C177" s="238"/>
      <c r="D177" s="239"/>
      <c r="E177" s="238"/>
      <c r="F177" s="301"/>
      <c r="G177" s="219"/>
      <c r="H177" s="220"/>
      <c r="I177" s="220"/>
      <c r="J177" s="220"/>
      <c r="K177" s="220"/>
      <c r="L177" s="220"/>
      <c r="M177" s="220"/>
      <c r="N177" s="220"/>
      <c r="O177" s="220"/>
      <c r="P177" s="221"/>
      <c r="Q177" s="424"/>
      <c r="R177" s="220"/>
      <c r="S177" s="220"/>
      <c r="T177" s="220"/>
      <c r="U177" s="220"/>
      <c r="V177" s="220"/>
      <c r="W177" s="220"/>
      <c r="X177" s="220"/>
      <c r="Y177" s="220"/>
      <c r="Z177" s="220"/>
      <c r="AA177" s="922"/>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idden="1" x14ac:dyDescent="0.15">
      <c r="A178" s="992"/>
      <c r="B178" s="239"/>
      <c r="C178" s="238"/>
      <c r="D178" s="239"/>
      <c r="E178" s="238"/>
      <c r="F178" s="301"/>
      <c r="G178" s="219"/>
      <c r="H178" s="220"/>
      <c r="I178" s="220"/>
      <c r="J178" s="220"/>
      <c r="K178" s="220"/>
      <c r="L178" s="220"/>
      <c r="M178" s="220"/>
      <c r="N178" s="220"/>
      <c r="O178" s="220"/>
      <c r="P178" s="221"/>
      <c r="Q178" s="424"/>
      <c r="R178" s="220"/>
      <c r="S178" s="220"/>
      <c r="T178" s="220"/>
      <c r="U178" s="220"/>
      <c r="V178" s="220"/>
      <c r="W178" s="220"/>
      <c r="X178" s="220"/>
      <c r="Y178" s="220"/>
      <c r="Z178" s="220"/>
      <c r="AA178" s="922"/>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idden="1" x14ac:dyDescent="0.15">
      <c r="A179" s="992"/>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3"/>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idden="1" x14ac:dyDescent="0.15">
      <c r="A180" s="992"/>
      <c r="B180" s="239"/>
      <c r="C180" s="238"/>
      <c r="D180" s="239"/>
      <c r="E180" s="238"/>
      <c r="F180" s="301"/>
      <c r="G180" s="259" t="s">
        <v>323</v>
      </c>
      <c r="H180" s="156"/>
      <c r="I180" s="156"/>
      <c r="J180" s="156"/>
      <c r="K180" s="156"/>
      <c r="L180" s="156"/>
      <c r="M180" s="156"/>
      <c r="N180" s="156"/>
      <c r="O180" s="156"/>
      <c r="P180" s="157"/>
      <c r="Q180" s="163" t="s">
        <v>377</v>
      </c>
      <c r="R180" s="156"/>
      <c r="S180" s="156"/>
      <c r="T180" s="156"/>
      <c r="U180" s="156"/>
      <c r="V180" s="156"/>
      <c r="W180" s="156"/>
      <c r="X180" s="156"/>
      <c r="Y180" s="156"/>
      <c r="Z180" s="156"/>
      <c r="AA180" s="156"/>
      <c r="AB180" s="274" t="s">
        <v>378</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idden="1" x14ac:dyDescent="0.15">
      <c r="A181" s="992"/>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idden="1" x14ac:dyDescent="0.15">
      <c r="A182" s="992"/>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idden="1" x14ac:dyDescent="0.15">
      <c r="A183" s="992"/>
      <c r="B183" s="239"/>
      <c r="C183" s="238"/>
      <c r="D183" s="239"/>
      <c r="E183" s="238"/>
      <c r="F183" s="301"/>
      <c r="G183" s="219"/>
      <c r="H183" s="220"/>
      <c r="I183" s="220"/>
      <c r="J183" s="220"/>
      <c r="K183" s="220"/>
      <c r="L183" s="220"/>
      <c r="M183" s="220"/>
      <c r="N183" s="220"/>
      <c r="O183" s="220"/>
      <c r="P183" s="221"/>
      <c r="Q183" s="424"/>
      <c r="R183" s="220"/>
      <c r="S183" s="220"/>
      <c r="T183" s="220"/>
      <c r="U183" s="220"/>
      <c r="V183" s="220"/>
      <c r="W183" s="220"/>
      <c r="X183" s="220"/>
      <c r="Y183" s="220"/>
      <c r="Z183" s="220"/>
      <c r="AA183" s="9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idden="1" x14ac:dyDescent="0.15">
      <c r="A184" s="992"/>
      <c r="B184" s="239"/>
      <c r="C184" s="238"/>
      <c r="D184" s="239"/>
      <c r="E184" s="238"/>
      <c r="F184" s="301"/>
      <c r="G184" s="219"/>
      <c r="H184" s="220"/>
      <c r="I184" s="220"/>
      <c r="J184" s="220"/>
      <c r="K184" s="220"/>
      <c r="L184" s="220"/>
      <c r="M184" s="220"/>
      <c r="N184" s="220"/>
      <c r="O184" s="220"/>
      <c r="P184" s="221"/>
      <c r="Q184" s="424"/>
      <c r="R184" s="220"/>
      <c r="S184" s="220"/>
      <c r="T184" s="220"/>
      <c r="U184" s="220"/>
      <c r="V184" s="220"/>
      <c r="W184" s="220"/>
      <c r="X184" s="220"/>
      <c r="Y184" s="220"/>
      <c r="Z184" s="220"/>
      <c r="AA184" s="922"/>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idden="1" x14ac:dyDescent="0.15">
      <c r="A185" s="992"/>
      <c r="B185" s="239"/>
      <c r="C185" s="238"/>
      <c r="D185" s="239"/>
      <c r="E185" s="238"/>
      <c r="F185" s="301"/>
      <c r="G185" s="219"/>
      <c r="H185" s="220"/>
      <c r="I185" s="220"/>
      <c r="J185" s="220"/>
      <c r="K185" s="220"/>
      <c r="L185" s="220"/>
      <c r="M185" s="220"/>
      <c r="N185" s="220"/>
      <c r="O185" s="220"/>
      <c r="P185" s="221"/>
      <c r="Q185" s="424"/>
      <c r="R185" s="220"/>
      <c r="S185" s="220"/>
      <c r="T185" s="220"/>
      <c r="U185" s="220"/>
      <c r="V185" s="220"/>
      <c r="W185" s="220"/>
      <c r="X185" s="220"/>
      <c r="Y185" s="220"/>
      <c r="Z185" s="220"/>
      <c r="AA185" s="922"/>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idden="1" x14ac:dyDescent="0.15">
      <c r="A186" s="992"/>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3"/>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2"/>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2"/>
      <c r="B188" s="239"/>
      <c r="C188" s="238"/>
      <c r="D188" s="239"/>
      <c r="E188" s="147" t="s">
        <v>512</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3.25" customHeight="1" thickBot="1" x14ac:dyDescent="0.2">
      <c r="A189" s="992"/>
      <c r="B189" s="239"/>
      <c r="C189" s="238"/>
      <c r="D189" s="239"/>
      <c r="E189" s="42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5"/>
    </row>
    <row r="190" spans="1:50" ht="28.5" hidden="1" customHeight="1" x14ac:dyDescent="0.15">
      <c r="A190" s="992"/>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28.5" hidden="1" customHeight="1" x14ac:dyDescent="0.15">
      <c r="A191" s="992"/>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28.5" hidden="1" customHeight="1" x14ac:dyDescent="0.15">
      <c r="A192" s="992"/>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450</v>
      </c>
      <c r="AF192" s="252"/>
      <c r="AG192" s="252"/>
      <c r="AH192" s="252"/>
      <c r="AI192" s="252" t="s">
        <v>447</v>
      </c>
      <c r="AJ192" s="252"/>
      <c r="AK192" s="252"/>
      <c r="AL192" s="252"/>
      <c r="AM192" s="252" t="s">
        <v>442</v>
      </c>
      <c r="AN192" s="252"/>
      <c r="AO192" s="252"/>
      <c r="AP192" s="254"/>
      <c r="AQ192" s="254" t="s">
        <v>306</v>
      </c>
      <c r="AR192" s="255"/>
      <c r="AS192" s="255"/>
      <c r="AT192" s="256"/>
      <c r="AU192" s="266" t="s">
        <v>322</v>
      </c>
      <c r="AV192" s="266"/>
      <c r="AW192" s="266"/>
      <c r="AX192" s="267"/>
    </row>
    <row r="193" spans="1:50" ht="28.5" hidden="1" customHeight="1" x14ac:dyDescent="0.15">
      <c r="A193" s="992"/>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28.5" hidden="1" customHeight="1" x14ac:dyDescent="0.15">
      <c r="A194" s="992"/>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28.5" hidden="1" customHeight="1" x14ac:dyDescent="0.15">
      <c r="A195" s="992"/>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28.5" hidden="1" customHeight="1" x14ac:dyDescent="0.15">
      <c r="A196" s="992"/>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451</v>
      </c>
      <c r="AF196" s="252"/>
      <c r="AG196" s="252"/>
      <c r="AH196" s="252"/>
      <c r="AI196" s="252" t="s">
        <v>447</v>
      </c>
      <c r="AJ196" s="252"/>
      <c r="AK196" s="252"/>
      <c r="AL196" s="252"/>
      <c r="AM196" s="252" t="s">
        <v>442</v>
      </c>
      <c r="AN196" s="252"/>
      <c r="AO196" s="252"/>
      <c r="AP196" s="254"/>
      <c r="AQ196" s="254" t="s">
        <v>306</v>
      </c>
      <c r="AR196" s="255"/>
      <c r="AS196" s="255"/>
      <c r="AT196" s="256"/>
      <c r="AU196" s="266" t="s">
        <v>322</v>
      </c>
      <c r="AV196" s="266"/>
      <c r="AW196" s="266"/>
      <c r="AX196" s="267"/>
    </row>
    <row r="197" spans="1:50" ht="28.5" hidden="1" customHeight="1" x14ac:dyDescent="0.15">
      <c r="A197" s="992"/>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28.5" hidden="1" customHeight="1" x14ac:dyDescent="0.15">
      <c r="A198" s="992"/>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28.5" hidden="1" customHeight="1" x14ac:dyDescent="0.15">
      <c r="A199" s="992"/>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28.5" hidden="1" customHeight="1" x14ac:dyDescent="0.15">
      <c r="A200" s="992"/>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450</v>
      </c>
      <c r="AF200" s="252"/>
      <c r="AG200" s="252"/>
      <c r="AH200" s="252"/>
      <c r="AI200" s="252" t="s">
        <v>447</v>
      </c>
      <c r="AJ200" s="252"/>
      <c r="AK200" s="252"/>
      <c r="AL200" s="252"/>
      <c r="AM200" s="252" t="s">
        <v>442</v>
      </c>
      <c r="AN200" s="252"/>
      <c r="AO200" s="252"/>
      <c r="AP200" s="254"/>
      <c r="AQ200" s="254" t="s">
        <v>306</v>
      </c>
      <c r="AR200" s="255"/>
      <c r="AS200" s="255"/>
      <c r="AT200" s="256"/>
      <c r="AU200" s="266" t="s">
        <v>322</v>
      </c>
      <c r="AV200" s="266"/>
      <c r="AW200" s="266"/>
      <c r="AX200" s="267"/>
    </row>
    <row r="201" spans="1:50" ht="28.5" hidden="1" customHeight="1" x14ac:dyDescent="0.15">
      <c r="A201" s="992"/>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28.5" hidden="1" customHeight="1" x14ac:dyDescent="0.15">
      <c r="A202" s="992"/>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28.5" hidden="1" customHeight="1" x14ac:dyDescent="0.15">
      <c r="A203" s="992"/>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28.5" hidden="1" customHeight="1" x14ac:dyDescent="0.15">
      <c r="A204" s="992"/>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450</v>
      </c>
      <c r="AF204" s="252"/>
      <c r="AG204" s="252"/>
      <c r="AH204" s="252"/>
      <c r="AI204" s="252" t="s">
        <v>447</v>
      </c>
      <c r="AJ204" s="252"/>
      <c r="AK204" s="252"/>
      <c r="AL204" s="252"/>
      <c r="AM204" s="252" t="s">
        <v>442</v>
      </c>
      <c r="AN204" s="252"/>
      <c r="AO204" s="252"/>
      <c r="AP204" s="254"/>
      <c r="AQ204" s="254" t="s">
        <v>306</v>
      </c>
      <c r="AR204" s="255"/>
      <c r="AS204" s="255"/>
      <c r="AT204" s="256"/>
      <c r="AU204" s="266" t="s">
        <v>322</v>
      </c>
      <c r="AV204" s="266"/>
      <c r="AW204" s="266"/>
      <c r="AX204" s="267"/>
    </row>
    <row r="205" spans="1:50" ht="28.5" hidden="1" customHeight="1" x14ac:dyDescent="0.15">
      <c r="A205" s="992"/>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28.5" hidden="1" customHeight="1" x14ac:dyDescent="0.15">
      <c r="A206" s="992"/>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28.5" hidden="1" customHeight="1" x14ac:dyDescent="0.15">
      <c r="A207" s="992"/>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28.5" hidden="1" customHeight="1" x14ac:dyDescent="0.15">
      <c r="A208" s="992"/>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450</v>
      </c>
      <c r="AF208" s="252"/>
      <c r="AG208" s="252"/>
      <c r="AH208" s="252"/>
      <c r="AI208" s="252" t="s">
        <v>447</v>
      </c>
      <c r="AJ208" s="252"/>
      <c r="AK208" s="252"/>
      <c r="AL208" s="252"/>
      <c r="AM208" s="252" t="s">
        <v>442</v>
      </c>
      <c r="AN208" s="252"/>
      <c r="AO208" s="252"/>
      <c r="AP208" s="254"/>
      <c r="AQ208" s="254" t="s">
        <v>306</v>
      </c>
      <c r="AR208" s="255"/>
      <c r="AS208" s="255"/>
      <c r="AT208" s="256"/>
      <c r="AU208" s="266" t="s">
        <v>322</v>
      </c>
      <c r="AV208" s="266"/>
      <c r="AW208" s="266"/>
      <c r="AX208" s="267"/>
    </row>
    <row r="209" spans="1:50" ht="28.5" hidden="1" customHeight="1" x14ac:dyDescent="0.15">
      <c r="A209" s="992"/>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28.5" hidden="1" customHeight="1" x14ac:dyDescent="0.15">
      <c r="A210" s="992"/>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28.5" hidden="1" customHeight="1" x14ac:dyDescent="0.15">
      <c r="A211" s="992"/>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8.5" hidden="1" customHeight="1" x14ac:dyDescent="0.15">
      <c r="A212" s="992"/>
      <c r="B212" s="239"/>
      <c r="C212" s="238"/>
      <c r="D212" s="239"/>
      <c r="E212" s="238"/>
      <c r="F212" s="301"/>
      <c r="G212" s="259" t="s">
        <v>323</v>
      </c>
      <c r="H212" s="156"/>
      <c r="I212" s="156"/>
      <c r="J212" s="156"/>
      <c r="K212" s="156"/>
      <c r="L212" s="156"/>
      <c r="M212" s="156"/>
      <c r="N212" s="156"/>
      <c r="O212" s="156"/>
      <c r="P212" s="157"/>
      <c r="Q212" s="163" t="s">
        <v>377</v>
      </c>
      <c r="R212" s="156"/>
      <c r="S212" s="156"/>
      <c r="T212" s="156"/>
      <c r="U212" s="156"/>
      <c r="V212" s="156"/>
      <c r="W212" s="156"/>
      <c r="X212" s="156"/>
      <c r="Y212" s="156"/>
      <c r="Z212" s="156"/>
      <c r="AA212" s="156"/>
      <c r="AB212" s="274" t="s">
        <v>378</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87"/>
    </row>
    <row r="213" spans="1:50" ht="28.5" hidden="1" customHeight="1" x14ac:dyDescent="0.15">
      <c r="A213" s="992"/>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8.5" hidden="1" customHeight="1" x14ac:dyDescent="0.15">
      <c r="A214" s="992"/>
      <c r="B214" s="239"/>
      <c r="C214" s="238"/>
      <c r="D214" s="239"/>
      <c r="E214" s="238"/>
      <c r="F214" s="301"/>
      <c r="G214" s="217"/>
      <c r="H214" s="148"/>
      <c r="I214" s="148"/>
      <c r="J214" s="148"/>
      <c r="K214" s="148"/>
      <c r="L214" s="148"/>
      <c r="M214" s="148"/>
      <c r="N214" s="148"/>
      <c r="O214" s="148"/>
      <c r="P214" s="218"/>
      <c r="Q214" s="979"/>
      <c r="R214" s="980"/>
      <c r="S214" s="980"/>
      <c r="T214" s="980"/>
      <c r="U214" s="980"/>
      <c r="V214" s="980"/>
      <c r="W214" s="980"/>
      <c r="X214" s="980"/>
      <c r="Y214" s="980"/>
      <c r="Z214" s="980"/>
      <c r="AA214" s="98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8.5" hidden="1" customHeight="1" x14ac:dyDescent="0.15">
      <c r="A215" s="992"/>
      <c r="B215" s="239"/>
      <c r="C215" s="238"/>
      <c r="D215" s="239"/>
      <c r="E215" s="238"/>
      <c r="F215" s="301"/>
      <c r="G215" s="219"/>
      <c r="H215" s="220"/>
      <c r="I215" s="220"/>
      <c r="J215" s="220"/>
      <c r="K215" s="220"/>
      <c r="L215" s="220"/>
      <c r="M215" s="220"/>
      <c r="N215" s="220"/>
      <c r="O215" s="220"/>
      <c r="P215" s="221"/>
      <c r="Q215" s="982"/>
      <c r="R215" s="983"/>
      <c r="S215" s="983"/>
      <c r="T215" s="983"/>
      <c r="U215" s="983"/>
      <c r="V215" s="983"/>
      <c r="W215" s="983"/>
      <c r="X215" s="983"/>
      <c r="Y215" s="983"/>
      <c r="Z215" s="983"/>
      <c r="AA215" s="98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8.5" hidden="1" customHeight="1" x14ac:dyDescent="0.15">
      <c r="A216" s="992"/>
      <c r="B216" s="239"/>
      <c r="C216" s="238"/>
      <c r="D216" s="239"/>
      <c r="E216" s="238"/>
      <c r="F216" s="301"/>
      <c r="G216" s="219"/>
      <c r="H216" s="220"/>
      <c r="I216" s="220"/>
      <c r="J216" s="220"/>
      <c r="K216" s="220"/>
      <c r="L216" s="220"/>
      <c r="M216" s="220"/>
      <c r="N216" s="220"/>
      <c r="O216" s="220"/>
      <c r="P216" s="221"/>
      <c r="Q216" s="982"/>
      <c r="R216" s="983"/>
      <c r="S216" s="983"/>
      <c r="T216" s="983"/>
      <c r="U216" s="983"/>
      <c r="V216" s="983"/>
      <c r="W216" s="983"/>
      <c r="X216" s="983"/>
      <c r="Y216" s="983"/>
      <c r="Z216" s="983"/>
      <c r="AA216" s="984"/>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8.5" hidden="1" customHeight="1" x14ac:dyDescent="0.15">
      <c r="A217" s="992"/>
      <c r="B217" s="239"/>
      <c r="C217" s="238"/>
      <c r="D217" s="239"/>
      <c r="E217" s="238"/>
      <c r="F217" s="301"/>
      <c r="G217" s="219"/>
      <c r="H217" s="220"/>
      <c r="I217" s="220"/>
      <c r="J217" s="220"/>
      <c r="K217" s="220"/>
      <c r="L217" s="220"/>
      <c r="M217" s="220"/>
      <c r="N217" s="220"/>
      <c r="O217" s="220"/>
      <c r="P217" s="221"/>
      <c r="Q217" s="982"/>
      <c r="R217" s="983"/>
      <c r="S217" s="983"/>
      <c r="T217" s="983"/>
      <c r="U217" s="983"/>
      <c r="V217" s="983"/>
      <c r="W217" s="983"/>
      <c r="X217" s="983"/>
      <c r="Y217" s="983"/>
      <c r="Z217" s="983"/>
      <c r="AA217" s="984"/>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8.5" hidden="1" customHeight="1" x14ac:dyDescent="0.15">
      <c r="A218" s="992"/>
      <c r="B218" s="239"/>
      <c r="C218" s="238"/>
      <c r="D218" s="239"/>
      <c r="E218" s="238"/>
      <c r="F218" s="301"/>
      <c r="G218" s="222"/>
      <c r="H218" s="151"/>
      <c r="I218" s="151"/>
      <c r="J218" s="151"/>
      <c r="K218" s="151"/>
      <c r="L218" s="151"/>
      <c r="M218" s="151"/>
      <c r="N218" s="151"/>
      <c r="O218" s="151"/>
      <c r="P218" s="223"/>
      <c r="Q218" s="985"/>
      <c r="R218" s="986"/>
      <c r="S218" s="986"/>
      <c r="T218" s="986"/>
      <c r="U218" s="986"/>
      <c r="V218" s="986"/>
      <c r="W218" s="986"/>
      <c r="X218" s="986"/>
      <c r="Y218" s="986"/>
      <c r="Z218" s="986"/>
      <c r="AA218" s="987"/>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8.5" hidden="1" customHeight="1" x14ac:dyDescent="0.15">
      <c r="A219" s="992"/>
      <c r="B219" s="239"/>
      <c r="C219" s="238"/>
      <c r="D219" s="239"/>
      <c r="E219" s="238"/>
      <c r="F219" s="301"/>
      <c r="G219" s="259" t="s">
        <v>323</v>
      </c>
      <c r="H219" s="156"/>
      <c r="I219" s="156"/>
      <c r="J219" s="156"/>
      <c r="K219" s="156"/>
      <c r="L219" s="156"/>
      <c r="M219" s="156"/>
      <c r="N219" s="156"/>
      <c r="O219" s="156"/>
      <c r="P219" s="157"/>
      <c r="Q219" s="163" t="s">
        <v>377</v>
      </c>
      <c r="R219" s="156"/>
      <c r="S219" s="156"/>
      <c r="T219" s="156"/>
      <c r="U219" s="156"/>
      <c r="V219" s="156"/>
      <c r="W219" s="156"/>
      <c r="X219" s="156"/>
      <c r="Y219" s="156"/>
      <c r="Z219" s="156"/>
      <c r="AA219" s="156"/>
      <c r="AB219" s="274" t="s">
        <v>378</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8.5" hidden="1" customHeight="1" x14ac:dyDescent="0.15">
      <c r="A220" s="992"/>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8.5" hidden="1" customHeight="1" x14ac:dyDescent="0.15">
      <c r="A221" s="992"/>
      <c r="B221" s="239"/>
      <c r="C221" s="238"/>
      <c r="D221" s="239"/>
      <c r="E221" s="238"/>
      <c r="F221" s="301"/>
      <c r="G221" s="217"/>
      <c r="H221" s="148"/>
      <c r="I221" s="148"/>
      <c r="J221" s="148"/>
      <c r="K221" s="148"/>
      <c r="L221" s="148"/>
      <c r="M221" s="148"/>
      <c r="N221" s="148"/>
      <c r="O221" s="148"/>
      <c r="P221" s="218"/>
      <c r="Q221" s="979"/>
      <c r="R221" s="980"/>
      <c r="S221" s="980"/>
      <c r="T221" s="980"/>
      <c r="U221" s="980"/>
      <c r="V221" s="980"/>
      <c r="W221" s="980"/>
      <c r="X221" s="980"/>
      <c r="Y221" s="980"/>
      <c r="Z221" s="980"/>
      <c r="AA221" s="98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8.5" hidden="1" customHeight="1" x14ac:dyDescent="0.15">
      <c r="A222" s="992"/>
      <c r="B222" s="239"/>
      <c r="C222" s="238"/>
      <c r="D222" s="239"/>
      <c r="E222" s="238"/>
      <c r="F222" s="301"/>
      <c r="G222" s="219"/>
      <c r="H222" s="220"/>
      <c r="I222" s="220"/>
      <c r="J222" s="220"/>
      <c r="K222" s="220"/>
      <c r="L222" s="220"/>
      <c r="M222" s="220"/>
      <c r="N222" s="220"/>
      <c r="O222" s="220"/>
      <c r="P222" s="221"/>
      <c r="Q222" s="982"/>
      <c r="R222" s="983"/>
      <c r="S222" s="983"/>
      <c r="T222" s="983"/>
      <c r="U222" s="983"/>
      <c r="V222" s="983"/>
      <c r="W222" s="983"/>
      <c r="X222" s="983"/>
      <c r="Y222" s="983"/>
      <c r="Z222" s="983"/>
      <c r="AA222" s="98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8.5" hidden="1" customHeight="1" x14ac:dyDescent="0.15">
      <c r="A223" s="992"/>
      <c r="B223" s="239"/>
      <c r="C223" s="238"/>
      <c r="D223" s="239"/>
      <c r="E223" s="238"/>
      <c r="F223" s="301"/>
      <c r="G223" s="219"/>
      <c r="H223" s="220"/>
      <c r="I223" s="220"/>
      <c r="J223" s="220"/>
      <c r="K223" s="220"/>
      <c r="L223" s="220"/>
      <c r="M223" s="220"/>
      <c r="N223" s="220"/>
      <c r="O223" s="220"/>
      <c r="P223" s="221"/>
      <c r="Q223" s="982"/>
      <c r="R223" s="983"/>
      <c r="S223" s="983"/>
      <c r="T223" s="983"/>
      <c r="U223" s="983"/>
      <c r="V223" s="983"/>
      <c r="W223" s="983"/>
      <c r="X223" s="983"/>
      <c r="Y223" s="983"/>
      <c r="Z223" s="983"/>
      <c r="AA223" s="984"/>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8.5" hidden="1" customHeight="1" x14ac:dyDescent="0.15">
      <c r="A224" s="992"/>
      <c r="B224" s="239"/>
      <c r="C224" s="238"/>
      <c r="D224" s="239"/>
      <c r="E224" s="238"/>
      <c r="F224" s="301"/>
      <c r="G224" s="219"/>
      <c r="H224" s="220"/>
      <c r="I224" s="220"/>
      <c r="J224" s="220"/>
      <c r="K224" s="220"/>
      <c r="L224" s="220"/>
      <c r="M224" s="220"/>
      <c r="N224" s="220"/>
      <c r="O224" s="220"/>
      <c r="P224" s="221"/>
      <c r="Q224" s="982"/>
      <c r="R224" s="983"/>
      <c r="S224" s="983"/>
      <c r="T224" s="983"/>
      <c r="U224" s="983"/>
      <c r="V224" s="983"/>
      <c r="W224" s="983"/>
      <c r="X224" s="983"/>
      <c r="Y224" s="983"/>
      <c r="Z224" s="983"/>
      <c r="AA224" s="984"/>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8.5" hidden="1" customHeight="1" x14ac:dyDescent="0.15">
      <c r="A225" s="992"/>
      <c r="B225" s="239"/>
      <c r="C225" s="238"/>
      <c r="D225" s="239"/>
      <c r="E225" s="238"/>
      <c r="F225" s="301"/>
      <c r="G225" s="222"/>
      <c r="H225" s="151"/>
      <c r="I225" s="151"/>
      <c r="J225" s="151"/>
      <c r="K225" s="151"/>
      <c r="L225" s="151"/>
      <c r="M225" s="151"/>
      <c r="N225" s="151"/>
      <c r="O225" s="151"/>
      <c r="P225" s="223"/>
      <c r="Q225" s="985"/>
      <c r="R225" s="986"/>
      <c r="S225" s="986"/>
      <c r="T225" s="986"/>
      <c r="U225" s="986"/>
      <c r="V225" s="986"/>
      <c r="W225" s="986"/>
      <c r="X225" s="986"/>
      <c r="Y225" s="986"/>
      <c r="Z225" s="986"/>
      <c r="AA225" s="987"/>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8.5" hidden="1" customHeight="1" x14ac:dyDescent="0.15">
      <c r="A226" s="992"/>
      <c r="B226" s="239"/>
      <c r="C226" s="238"/>
      <c r="D226" s="239"/>
      <c r="E226" s="238"/>
      <c r="F226" s="301"/>
      <c r="G226" s="259" t="s">
        <v>323</v>
      </c>
      <c r="H226" s="156"/>
      <c r="I226" s="156"/>
      <c r="J226" s="156"/>
      <c r="K226" s="156"/>
      <c r="L226" s="156"/>
      <c r="M226" s="156"/>
      <c r="N226" s="156"/>
      <c r="O226" s="156"/>
      <c r="P226" s="157"/>
      <c r="Q226" s="163" t="s">
        <v>377</v>
      </c>
      <c r="R226" s="156"/>
      <c r="S226" s="156"/>
      <c r="T226" s="156"/>
      <c r="U226" s="156"/>
      <c r="V226" s="156"/>
      <c r="W226" s="156"/>
      <c r="X226" s="156"/>
      <c r="Y226" s="156"/>
      <c r="Z226" s="156"/>
      <c r="AA226" s="156"/>
      <c r="AB226" s="274" t="s">
        <v>378</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8.5" hidden="1" customHeight="1" x14ac:dyDescent="0.15">
      <c r="A227" s="992"/>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8.5" hidden="1" customHeight="1" x14ac:dyDescent="0.15">
      <c r="A228" s="992"/>
      <c r="B228" s="239"/>
      <c r="C228" s="238"/>
      <c r="D228" s="239"/>
      <c r="E228" s="238"/>
      <c r="F228" s="301"/>
      <c r="G228" s="217"/>
      <c r="H228" s="148"/>
      <c r="I228" s="148"/>
      <c r="J228" s="148"/>
      <c r="K228" s="148"/>
      <c r="L228" s="148"/>
      <c r="M228" s="148"/>
      <c r="N228" s="148"/>
      <c r="O228" s="148"/>
      <c r="P228" s="218"/>
      <c r="Q228" s="979"/>
      <c r="R228" s="980"/>
      <c r="S228" s="980"/>
      <c r="T228" s="980"/>
      <c r="U228" s="980"/>
      <c r="V228" s="980"/>
      <c r="W228" s="980"/>
      <c r="X228" s="980"/>
      <c r="Y228" s="980"/>
      <c r="Z228" s="980"/>
      <c r="AA228" s="98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8.5" hidden="1" customHeight="1" x14ac:dyDescent="0.15">
      <c r="A229" s="992"/>
      <c r="B229" s="239"/>
      <c r="C229" s="238"/>
      <c r="D229" s="239"/>
      <c r="E229" s="238"/>
      <c r="F229" s="301"/>
      <c r="G229" s="219"/>
      <c r="H229" s="220"/>
      <c r="I229" s="220"/>
      <c r="J229" s="220"/>
      <c r="K229" s="220"/>
      <c r="L229" s="220"/>
      <c r="M229" s="220"/>
      <c r="N229" s="220"/>
      <c r="O229" s="220"/>
      <c r="P229" s="221"/>
      <c r="Q229" s="982"/>
      <c r="R229" s="983"/>
      <c r="S229" s="983"/>
      <c r="T229" s="983"/>
      <c r="U229" s="983"/>
      <c r="V229" s="983"/>
      <c r="W229" s="983"/>
      <c r="X229" s="983"/>
      <c r="Y229" s="983"/>
      <c r="Z229" s="983"/>
      <c r="AA229" s="98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8.5" hidden="1" customHeight="1" x14ac:dyDescent="0.15">
      <c r="A230" s="992"/>
      <c r="B230" s="239"/>
      <c r="C230" s="238"/>
      <c r="D230" s="239"/>
      <c r="E230" s="238"/>
      <c r="F230" s="301"/>
      <c r="G230" s="219"/>
      <c r="H230" s="220"/>
      <c r="I230" s="220"/>
      <c r="J230" s="220"/>
      <c r="K230" s="220"/>
      <c r="L230" s="220"/>
      <c r="M230" s="220"/>
      <c r="N230" s="220"/>
      <c r="O230" s="220"/>
      <c r="P230" s="221"/>
      <c r="Q230" s="982"/>
      <c r="R230" s="983"/>
      <c r="S230" s="983"/>
      <c r="T230" s="983"/>
      <c r="U230" s="983"/>
      <c r="V230" s="983"/>
      <c r="W230" s="983"/>
      <c r="X230" s="983"/>
      <c r="Y230" s="983"/>
      <c r="Z230" s="983"/>
      <c r="AA230" s="984"/>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8.5" hidden="1" customHeight="1" x14ac:dyDescent="0.15">
      <c r="A231" s="992"/>
      <c r="B231" s="239"/>
      <c r="C231" s="238"/>
      <c r="D231" s="239"/>
      <c r="E231" s="238"/>
      <c r="F231" s="301"/>
      <c r="G231" s="219"/>
      <c r="H231" s="220"/>
      <c r="I231" s="220"/>
      <c r="J231" s="220"/>
      <c r="K231" s="220"/>
      <c r="L231" s="220"/>
      <c r="M231" s="220"/>
      <c r="N231" s="220"/>
      <c r="O231" s="220"/>
      <c r="P231" s="221"/>
      <c r="Q231" s="982"/>
      <c r="R231" s="983"/>
      <c r="S231" s="983"/>
      <c r="T231" s="983"/>
      <c r="U231" s="983"/>
      <c r="V231" s="983"/>
      <c r="W231" s="983"/>
      <c r="X231" s="983"/>
      <c r="Y231" s="983"/>
      <c r="Z231" s="983"/>
      <c r="AA231" s="984"/>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8.5" hidden="1" customHeight="1" x14ac:dyDescent="0.15">
      <c r="A232" s="992"/>
      <c r="B232" s="239"/>
      <c r="C232" s="238"/>
      <c r="D232" s="239"/>
      <c r="E232" s="238"/>
      <c r="F232" s="301"/>
      <c r="G232" s="222"/>
      <c r="H232" s="151"/>
      <c r="I232" s="151"/>
      <c r="J232" s="151"/>
      <c r="K232" s="151"/>
      <c r="L232" s="151"/>
      <c r="M232" s="151"/>
      <c r="N232" s="151"/>
      <c r="O232" s="151"/>
      <c r="P232" s="223"/>
      <c r="Q232" s="985"/>
      <c r="R232" s="986"/>
      <c r="S232" s="986"/>
      <c r="T232" s="986"/>
      <c r="U232" s="986"/>
      <c r="V232" s="986"/>
      <c r="W232" s="986"/>
      <c r="X232" s="986"/>
      <c r="Y232" s="986"/>
      <c r="Z232" s="986"/>
      <c r="AA232" s="987"/>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8.5" hidden="1" customHeight="1" x14ac:dyDescent="0.15">
      <c r="A233" s="992"/>
      <c r="B233" s="239"/>
      <c r="C233" s="238"/>
      <c r="D233" s="239"/>
      <c r="E233" s="238"/>
      <c r="F233" s="301"/>
      <c r="G233" s="259" t="s">
        <v>323</v>
      </c>
      <c r="H233" s="156"/>
      <c r="I233" s="156"/>
      <c r="J233" s="156"/>
      <c r="K233" s="156"/>
      <c r="L233" s="156"/>
      <c r="M233" s="156"/>
      <c r="N233" s="156"/>
      <c r="O233" s="156"/>
      <c r="P233" s="157"/>
      <c r="Q233" s="163" t="s">
        <v>377</v>
      </c>
      <c r="R233" s="156"/>
      <c r="S233" s="156"/>
      <c r="T233" s="156"/>
      <c r="U233" s="156"/>
      <c r="V233" s="156"/>
      <c r="W233" s="156"/>
      <c r="X233" s="156"/>
      <c r="Y233" s="156"/>
      <c r="Z233" s="156"/>
      <c r="AA233" s="156"/>
      <c r="AB233" s="274" t="s">
        <v>378</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8.5" hidden="1" customHeight="1" x14ac:dyDescent="0.15">
      <c r="A234" s="992"/>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8.5" hidden="1" customHeight="1" x14ac:dyDescent="0.15">
      <c r="A235" s="992"/>
      <c r="B235" s="239"/>
      <c r="C235" s="238"/>
      <c r="D235" s="239"/>
      <c r="E235" s="238"/>
      <c r="F235" s="301"/>
      <c r="G235" s="217"/>
      <c r="H235" s="148"/>
      <c r="I235" s="148"/>
      <c r="J235" s="148"/>
      <c r="K235" s="148"/>
      <c r="L235" s="148"/>
      <c r="M235" s="148"/>
      <c r="N235" s="148"/>
      <c r="O235" s="148"/>
      <c r="P235" s="218"/>
      <c r="Q235" s="979"/>
      <c r="R235" s="980"/>
      <c r="S235" s="980"/>
      <c r="T235" s="980"/>
      <c r="U235" s="980"/>
      <c r="V235" s="980"/>
      <c r="W235" s="980"/>
      <c r="X235" s="980"/>
      <c r="Y235" s="980"/>
      <c r="Z235" s="980"/>
      <c r="AA235" s="98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8.5" hidden="1" customHeight="1" x14ac:dyDescent="0.15">
      <c r="A236" s="992"/>
      <c r="B236" s="239"/>
      <c r="C236" s="238"/>
      <c r="D236" s="239"/>
      <c r="E236" s="238"/>
      <c r="F236" s="301"/>
      <c r="G236" s="219"/>
      <c r="H236" s="220"/>
      <c r="I236" s="220"/>
      <c r="J236" s="220"/>
      <c r="K236" s="220"/>
      <c r="L236" s="220"/>
      <c r="M236" s="220"/>
      <c r="N236" s="220"/>
      <c r="O236" s="220"/>
      <c r="P236" s="221"/>
      <c r="Q236" s="982"/>
      <c r="R236" s="983"/>
      <c r="S236" s="983"/>
      <c r="T236" s="983"/>
      <c r="U236" s="983"/>
      <c r="V236" s="983"/>
      <c r="W236" s="983"/>
      <c r="X236" s="983"/>
      <c r="Y236" s="983"/>
      <c r="Z236" s="983"/>
      <c r="AA236" s="98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8.5" hidden="1" customHeight="1" x14ac:dyDescent="0.15">
      <c r="A237" s="992"/>
      <c r="B237" s="239"/>
      <c r="C237" s="238"/>
      <c r="D237" s="239"/>
      <c r="E237" s="238"/>
      <c r="F237" s="301"/>
      <c r="G237" s="219"/>
      <c r="H237" s="220"/>
      <c r="I237" s="220"/>
      <c r="J237" s="220"/>
      <c r="K237" s="220"/>
      <c r="L237" s="220"/>
      <c r="M237" s="220"/>
      <c r="N237" s="220"/>
      <c r="O237" s="220"/>
      <c r="P237" s="221"/>
      <c r="Q237" s="982"/>
      <c r="R237" s="983"/>
      <c r="S237" s="983"/>
      <c r="T237" s="983"/>
      <c r="U237" s="983"/>
      <c r="V237" s="983"/>
      <c r="W237" s="983"/>
      <c r="X237" s="983"/>
      <c r="Y237" s="983"/>
      <c r="Z237" s="983"/>
      <c r="AA237" s="984"/>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8.5" hidden="1" customHeight="1" x14ac:dyDescent="0.15">
      <c r="A238" s="992"/>
      <c r="B238" s="239"/>
      <c r="C238" s="238"/>
      <c r="D238" s="239"/>
      <c r="E238" s="238"/>
      <c r="F238" s="301"/>
      <c r="G238" s="219"/>
      <c r="H238" s="220"/>
      <c r="I238" s="220"/>
      <c r="J238" s="220"/>
      <c r="K238" s="220"/>
      <c r="L238" s="220"/>
      <c r="M238" s="220"/>
      <c r="N238" s="220"/>
      <c r="O238" s="220"/>
      <c r="P238" s="221"/>
      <c r="Q238" s="982"/>
      <c r="R238" s="983"/>
      <c r="S238" s="983"/>
      <c r="T238" s="983"/>
      <c r="U238" s="983"/>
      <c r="V238" s="983"/>
      <c r="W238" s="983"/>
      <c r="X238" s="983"/>
      <c r="Y238" s="983"/>
      <c r="Z238" s="983"/>
      <c r="AA238" s="984"/>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8.5" hidden="1" customHeight="1" x14ac:dyDescent="0.15">
      <c r="A239" s="992"/>
      <c r="B239" s="239"/>
      <c r="C239" s="238"/>
      <c r="D239" s="239"/>
      <c r="E239" s="238"/>
      <c r="F239" s="301"/>
      <c r="G239" s="222"/>
      <c r="H239" s="151"/>
      <c r="I239" s="151"/>
      <c r="J239" s="151"/>
      <c r="K239" s="151"/>
      <c r="L239" s="151"/>
      <c r="M239" s="151"/>
      <c r="N239" s="151"/>
      <c r="O239" s="151"/>
      <c r="P239" s="223"/>
      <c r="Q239" s="985"/>
      <c r="R239" s="986"/>
      <c r="S239" s="986"/>
      <c r="T239" s="986"/>
      <c r="U239" s="986"/>
      <c r="V239" s="986"/>
      <c r="W239" s="986"/>
      <c r="X239" s="986"/>
      <c r="Y239" s="986"/>
      <c r="Z239" s="986"/>
      <c r="AA239" s="987"/>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8.5" hidden="1" customHeight="1" x14ac:dyDescent="0.15">
      <c r="A240" s="992"/>
      <c r="B240" s="239"/>
      <c r="C240" s="238"/>
      <c r="D240" s="239"/>
      <c r="E240" s="238"/>
      <c r="F240" s="301"/>
      <c r="G240" s="259" t="s">
        <v>323</v>
      </c>
      <c r="H240" s="156"/>
      <c r="I240" s="156"/>
      <c r="J240" s="156"/>
      <c r="K240" s="156"/>
      <c r="L240" s="156"/>
      <c r="M240" s="156"/>
      <c r="N240" s="156"/>
      <c r="O240" s="156"/>
      <c r="P240" s="157"/>
      <c r="Q240" s="163" t="s">
        <v>377</v>
      </c>
      <c r="R240" s="156"/>
      <c r="S240" s="156"/>
      <c r="T240" s="156"/>
      <c r="U240" s="156"/>
      <c r="V240" s="156"/>
      <c r="W240" s="156"/>
      <c r="X240" s="156"/>
      <c r="Y240" s="156"/>
      <c r="Z240" s="156"/>
      <c r="AA240" s="156"/>
      <c r="AB240" s="274" t="s">
        <v>378</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8.5" hidden="1" customHeight="1" x14ac:dyDescent="0.15">
      <c r="A241" s="992"/>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8.5" hidden="1" customHeight="1" x14ac:dyDescent="0.15">
      <c r="A242" s="992"/>
      <c r="B242" s="239"/>
      <c r="C242" s="238"/>
      <c r="D242" s="239"/>
      <c r="E242" s="238"/>
      <c r="F242" s="301"/>
      <c r="G242" s="217"/>
      <c r="H242" s="148"/>
      <c r="I242" s="148"/>
      <c r="J242" s="148"/>
      <c r="K242" s="148"/>
      <c r="L242" s="148"/>
      <c r="M242" s="148"/>
      <c r="N242" s="148"/>
      <c r="O242" s="148"/>
      <c r="P242" s="218"/>
      <c r="Q242" s="979"/>
      <c r="R242" s="980"/>
      <c r="S242" s="980"/>
      <c r="T242" s="980"/>
      <c r="U242" s="980"/>
      <c r="V242" s="980"/>
      <c r="W242" s="980"/>
      <c r="X242" s="980"/>
      <c r="Y242" s="980"/>
      <c r="Z242" s="980"/>
      <c r="AA242" s="98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8.5" hidden="1" customHeight="1" x14ac:dyDescent="0.15">
      <c r="A243" s="992"/>
      <c r="B243" s="239"/>
      <c r="C243" s="238"/>
      <c r="D243" s="239"/>
      <c r="E243" s="238"/>
      <c r="F243" s="301"/>
      <c r="G243" s="219"/>
      <c r="H243" s="220"/>
      <c r="I243" s="220"/>
      <c r="J243" s="220"/>
      <c r="K243" s="220"/>
      <c r="L243" s="220"/>
      <c r="M243" s="220"/>
      <c r="N243" s="220"/>
      <c r="O243" s="220"/>
      <c r="P243" s="221"/>
      <c r="Q243" s="982"/>
      <c r="R243" s="983"/>
      <c r="S243" s="983"/>
      <c r="T243" s="983"/>
      <c r="U243" s="983"/>
      <c r="V243" s="983"/>
      <c r="W243" s="983"/>
      <c r="X243" s="983"/>
      <c r="Y243" s="983"/>
      <c r="Z243" s="983"/>
      <c r="AA243" s="98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8.5" hidden="1" customHeight="1" x14ac:dyDescent="0.15">
      <c r="A244" s="992"/>
      <c r="B244" s="239"/>
      <c r="C244" s="238"/>
      <c r="D244" s="239"/>
      <c r="E244" s="238"/>
      <c r="F244" s="301"/>
      <c r="G244" s="219"/>
      <c r="H244" s="220"/>
      <c r="I244" s="220"/>
      <c r="J244" s="220"/>
      <c r="K244" s="220"/>
      <c r="L244" s="220"/>
      <c r="M244" s="220"/>
      <c r="N244" s="220"/>
      <c r="O244" s="220"/>
      <c r="P244" s="221"/>
      <c r="Q244" s="982"/>
      <c r="R244" s="983"/>
      <c r="S244" s="983"/>
      <c r="T244" s="983"/>
      <c r="U244" s="983"/>
      <c r="V244" s="983"/>
      <c r="W244" s="983"/>
      <c r="X244" s="983"/>
      <c r="Y244" s="983"/>
      <c r="Z244" s="983"/>
      <c r="AA244" s="984"/>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8.5" hidden="1" customHeight="1" x14ac:dyDescent="0.15">
      <c r="A245" s="992"/>
      <c r="B245" s="239"/>
      <c r="C245" s="238"/>
      <c r="D245" s="239"/>
      <c r="E245" s="238"/>
      <c r="F245" s="301"/>
      <c r="G245" s="219"/>
      <c r="H245" s="220"/>
      <c r="I245" s="220"/>
      <c r="J245" s="220"/>
      <c r="K245" s="220"/>
      <c r="L245" s="220"/>
      <c r="M245" s="220"/>
      <c r="N245" s="220"/>
      <c r="O245" s="220"/>
      <c r="P245" s="221"/>
      <c r="Q245" s="982"/>
      <c r="R245" s="983"/>
      <c r="S245" s="983"/>
      <c r="T245" s="983"/>
      <c r="U245" s="983"/>
      <c r="V245" s="983"/>
      <c r="W245" s="983"/>
      <c r="X245" s="983"/>
      <c r="Y245" s="983"/>
      <c r="Z245" s="983"/>
      <c r="AA245" s="984"/>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8.5" hidden="1" customHeight="1" x14ac:dyDescent="0.15">
      <c r="A246" s="992"/>
      <c r="B246" s="239"/>
      <c r="C246" s="238"/>
      <c r="D246" s="239"/>
      <c r="E246" s="302"/>
      <c r="F246" s="303"/>
      <c r="G246" s="222"/>
      <c r="H246" s="151"/>
      <c r="I246" s="151"/>
      <c r="J246" s="151"/>
      <c r="K246" s="151"/>
      <c r="L246" s="151"/>
      <c r="M246" s="151"/>
      <c r="N246" s="151"/>
      <c r="O246" s="151"/>
      <c r="P246" s="223"/>
      <c r="Q246" s="985"/>
      <c r="R246" s="986"/>
      <c r="S246" s="986"/>
      <c r="T246" s="986"/>
      <c r="U246" s="986"/>
      <c r="V246" s="986"/>
      <c r="W246" s="986"/>
      <c r="X246" s="986"/>
      <c r="Y246" s="986"/>
      <c r="Z246" s="986"/>
      <c r="AA246" s="987"/>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8.5" hidden="1" customHeight="1" x14ac:dyDescent="0.15">
      <c r="A247" s="992"/>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8.5" hidden="1" customHeight="1" x14ac:dyDescent="0.15">
      <c r="A248" s="992"/>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8.5" hidden="1" customHeight="1" thickBot="1" x14ac:dyDescent="0.2">
      <c r="A249" s="992"/>
      <c r="B249" s="239"/>
      <c r="C249" s="238"/>
      <c r="D249" s="239"/>
      <c r="E249" s="4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5"/>
    </row>
    <row r="250" spans="1:50" ht="28.5" hidden="1" customHeight="1" x14ac:dyDescent="0.15">
      <c r="A250" s="992"/>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28.5" hidden="1" customHeight="1" x14ac:dyDescent="0.15">
      <c r="A251" s="992"/>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28.5" hidden="1" customHeight="1" x14ac:dyDescent="0.15">
      <c r="A252" s="992"/>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450</v>
      </c>
      <c r="AF252" s="252"/>
      <c r="AG252" s="252"/>
      <c r="AH252" s="252"/>
      <c r="AI252" s="252" t="s">
        <v>447</v>
      </c>
      <c r="AJ252" s="252"/>
      <c r="AK252" s="252"/>
      <c r="AL252" s="252"/>
      <c r="AM252" s="252" t="s">
        <v>442</v>
      </c>
      <c r="AN252" s="252"/>
      <c r="AO252" s="252"/>
      <c r="AP252" s="254"/>
      <c r="AQ252" s="254" t="s">
        <v>306</v>
      </c>
      <c r="AR252" s="255"/>
      <c r="AS252" s="255"/>
      <c r="AT252" s="256"/>
      <c r="AU252" s="266" t="s">
        <v>322</v>
      </c>
      <c r="AV252" s="266"/>
      <c r="AW252" s="266"/>
      <c r="AX252" s="267"/>
    </row>
    <row r="253" spans="1:50" ht="28.5" hidden="1" customHeight="1" x14ac:dyDescent="0.15">
      <c r="A253" s="992"/>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28.5" hidden="1" customHeight="1" x14ac:dyDescent="0.15">
      <c r="A254" s="992"/>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28.5" hidden="1" customHeight="1" x14ac:dyDescent="0.15">
      <c r="A255" s="992"/>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28.5" hidden="1" customHeight="1" x14ac:dyDescent="0.15">
      <c r="A256" s="992"/>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450</v>
      </c>
      <c r="AF256" s="252"/>
      <c r="AG256" s="252"/>
      <c r="AH256" s="252"/>
      <c r="AI256" s="252" t="s">
        <v>447</v>
      </c>
      <c r="AJ256" s="252"/>
      <c r="AK256" s="252"/>
      <c r="AL256" s="252"/>
      <c r="AM256" s="252" t="s">
        <v>443</v>
      </c>
      <c r="AN256" s="252"/>
      <c r="AO256" s="252"/>
      <c r="AP256" s="254"/>
      <c r="AQ256" s="254" t="s">
        <v>306</v>
      </c>
      <c r="AR256" s="255"/>
      <c r="AS256" s="255"/>
      <c r="AT256" s="256"/>
      <c r="AU256" s="266" t="s">
        <v>322</v>
      </c>
      <c r="AV256" s="266"/>
      <c r="AW256" s="266"/>
      <c r="AX256" s="267"/>
    </row>
    <row r="257" spans="1:50" ht="28.5" hidden="1" customHeight="1" x14ac:dyDescent="0.15">
      <c r="A257" s="992"/>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28.5" hidden="1" customHeight="1" x14ac:dyDescent="0.15">
      <c r="A258" s="992"/>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28.5" hidden="1" customHeight="1" x14ac:dyDescent="0.15">
      <c r="A259" s="992"/>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28.5" hidden="1" customHeight="1" x14ac:dyDescent="0.15">
      <c r="A260" s="992"/>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450</v>
      </c>
      <c r="AF260" s="252"/>
      <c r="AG260" s="252"/>
      <c r="AH260" s="252"/>
      <c r="AI260" s="252" t="s">
        <v>447</v>
      </c>
      <c r="AJ260" s="252"/>
      <c r="AK260" s="252"/>
      <c r="AL260" s="252"/>
      <c r="AM260" s="252" t="s">
        <v>443</v>
      </c>
      <c r="AN260" s="252"/>
      <c r="AO260" s="252"/>
      <c r="AP260" s="254"/>
      <c r="AQ260" s="254" t="s">
        <v>306</v>
      </c>
      <c r="AR260" s="255"/>
      <c r="AS260" s="255"/>
      <c r="AT260" s="256"/>
      <c r="AU260" s="266" t="s">
        <v>322</v>
      </c>
      <c r="AV260" s="266"/>
      <c r="AW260" s="266"/>
      <c r="AX260" s="267"/>
    </row>
    <row r="261" spans="1:50" ht="28.5" hidden="1" customHeight="1" x14ac:dyDescent="0.15">
      <c r="A261" s="992"/>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28.5" hidden="1" customHeight="1" x14ac:dyDescent="0.15">
      <c r="A262" s="992"/>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28.5" hidden="1" customHeight="1" x14ac:dyDescent="0.15">
      <c r="A263" s="992"/>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28.5" hidden="1" customHeight="1" x14ac:dyDescent="0.15">
      <c r="A264" s="992"/>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450</v>
      </c>
      <c r="AF264" s="168"/>
      <c r="AG264" s="168"/>
      <c r="AH264" s="168"/>
      <c r="AI264" s="168" t="s">
        <v>447</v>
      </c>
      <c r="AJ264" s="168"/>
      <c r="AK264" s="168"/>
      <c r="AL264" s="168"/>
      <c r="AM264" s="168" t="s">
        <v>442</v>
      </c>
      <c r="AN264" s="168"/>
      <c r="AO264" s="168"/>
      <c r="AP264" s="163"/>
      <c r="AQ264" s="163" t="s">
        <v>306</v>
      </c>
      <c r="AR264" s="156"/>
      <c r="AS264" s="156"/>
      <c r="AT264" s="157"/>
      <c r="AU264" s="121" t="s">
        <v>322</v>
      </c>
      <c r="AV264" s="121"/>
      <c r="AW264" s="121"/>
      <c r="AX264" s="122"/>
    </row>
    <row r="265" spans="1:50" ht="28.5" hidden="1" customHeight="1" x14ac:dyDescent="0.15">
      <c r="A265" s="992"/>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28.5" hidden="1" customHeight="1" x14ac:dyDescent="0.15">
      <c r="A266" s="992"/>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28.5" hidden="1" customHeight="1" x14ac:dyDescent="0.15">
      <c r="A267" s="992"/>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28.5" hidden="1" customHeight="1" x14ac:dyDescent="0.15">
      <c r="A268" s="992"/>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451</v>
      </c>
      <c r="AF268" s="252"/>
      <c r="AG268" s="252"/>
      <c r="AH268" s="252"/>
      <c r="AI268" s="252" t="s">
        <v>447</v>
      </c>
      <c r="AJ268" s="252"/>
      <c r="AK268" s="252"/>
      <c r="AL268" s="252"/>
      <c r="AM268" s="252" t="s">
        <v>442</v>
      </c>
      <c r="AN268" s="252"/>
      <c r="AO268" s="252"/>
      <c r="AP268" s="254"/>
      <c r="AQ268" s="254" t="s">
        <v>306</v>
      </c>
      <c r="AR268" s="255"/>
      <c r="AS268" s="255"/>
      <c r="AT268" s="256"/>
      <c r="AU268" s="266" t="s">
        <v>322</v>
      </c>
      <c r="AV268" s="266"/>
      <c r="AW268" s="266"/>
      <c r="AX268" s="267"/>
    </row>
    <row r="269" spans="1:50" ht="28.5" hidden="1" customHeight="1" x14ac:dyDescent="0.15">
      <c r="A269" s="992"/>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28.5" hidden="1" customHeight="1" x14ac:dyDescent="0.15">
      <c r="A270" s="992"/>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28.5" hidden="1" customHeight="1" x14ac:dyDescent="0.15">
      <c r="A271" s="992"/>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8.5" hidden="1" customHeight="1" x14ac:dyDescent="0.15">
      <c r="A272" s="992"/>
      <c r="B272" s="239"/>
      <c r="C272" s="238"/>
      <c r="D272" s="239"/>
      <c r="E272" s="238"/>
      <c r="F272" s="301"/>
      <c r="G272" s="259" t="s">
        <v>323</v>
      </c>
      <c r="H272" s="156"/>
      <c r="I272" s="156"/>
      <c r="J272" s="156"/>
      <c r="K272" s="156"/>
      <c r="L272" s="156"/>
      <c r="M272" s="156"/>
      <c r="N272" s="156"/>
      <c r="O272" s="156"/>
      <c r="P272" s="157"/>
      <c r="Q272" s="163" t="s">
        <v>377</v>
      </c>
      <c r="R272" s="156"/>
      <c r="S272" s="156"/>
      <c r="T272" s="156"/>
      <c r="U272" s="156"/>
      <c r="V272" s="156"/>
      <c r="W272" s="156"/>
      <c r="X272" s="156"/>
      <c r="Y272" s="156"/>
      <c r="Z272" s="156"/>
      <c r="AA272" s="156"/>
      <c r="AB272" s="274" t="s">
        <v>378</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87"/>
    </row>
    <row r="273" spans="1:50" ht="28.5" hidden="1" customHeight="1" x14ac:dyDescent="0.15">
      <c r="A273" s="992"/>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8.5" hidden="1" customHeight="1" x14ac:dyDescent="0.15">
      <c r="A274" s="992"/>
      <c r="B274" s="239"/>
      <c r="C274" s="238"/>
      <c r="D274" s="239"/>
      <c r="E274" s="238"/>
      <c r="F274" s="301"/>
      <c r="G274" s="217"/>
      <c r="H274" s="148"/>
      <c r="I274" s="148"/>
      <c r="J274" s="148"/>
      <c r="K274" s="148"/>
      <c r="L274" s="148"/>
      <c r="M274" s="148"/>
      <c r="N274" s="148"/>
      <c r="O274" s="148"/>
      <c r="P274" s="218"/>
      <c r="Q274" s="979"/>
      <c r="R274" s="980"/>
      <c r="S274" s="980"/>
      <c r="T274" s="980"/>
      <c r="U274" s="980"/>
      <c r="V274" s="980"/>
      <c r="W274" s="980"/>
      <c r="X274" s="980"/>
      <c r="Y274" s="980"/>
      <c r="Z274" s="980"/>
      <c r="AA274" s="98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8.5" hidden="1" customHeight="1" x14ac:dyDescent="0.15">
      <c r="A275" s="992"/>
      <c r="B275" s="239"/>
      <c r="C275" s="238"/>
      <c r="D275" s="239"/>
      <c r="E275" s="238"/>
      <c r="F275" s="301"/>
      <c r="G275" s="219"/>
      <c r="H275" s="220"/>
      <c r="I275" s="220"/>
      <c r="J275" s="220"/>
      <c r="K275" s="220"/>
      <c r="L275" s="220"/>
      <c r="M275" s="220"/>
      <c r="N275" s="220"/>
      <c r="O275" s="220"/>
      <c r="P275" s="221"/>
      <c r="Q275" s="982"/>
      <c r="R275" s="983"/>
      <c r="S275" s="983"/>
      <c r="T275" s="983"/>
      <c r="U275" s="983"/>
      <c r="V275" s="983"/>
      <c r="W275" s="983"/>
      <c r="X275" s="983"/>
      <c r="Y275" s="983"/>
      <c r="Z275" s="983"/>
      <c r="AA275" s="98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8.5" hidden="1" customHeight="1" x14ac:dyDescent="0.15">
      <c r="A276" s="992"/>
      <c r="B276" s="239"/>
      <c r="C276" s="238"/>
      <c r="D276" s="239"/>
      <c r="E276" s="238"/>
      <c r="F276" s="301"/>
      <c r="G276" s="219"/>
      <c r="H276" s="220"/>
      <c r="I276" s="220"/>
      <c r="J276" s="220"/>
      <c r="K276" s="220"/>
      <c r="L276" s="220"/>
      <c r="M276" s="220"/>
      <c r="N276" s="220"/>
      <c r="O276" s="220"/>
      <c r="P276" s="221"/>
      <c r="Q276" s="982"/>
      <c r="R276" s="983"/>
      <c r="S276" s="983"/>
      <c r="T276" s="983"/>
      <c r="U276" s="983"/>
      <c r="V276" s="983"/>
      <c r="W276" s="983"/>
      <c r="X276" s="983"/>
      <c r="Y276" s="983"/>
      <c r="Z276" s="983"/>
      <c r="AA276" s="984"/>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8.5" hidden="1" customHeight="1" x14ac:dyDescent="0.15">
      <c r="A277" s="992"/>
      <c r="B277" s="239"/>
      <c r="C277" s="238"/>
      <c r="D277" s="239"/>
      <c r="E277" s="238"/>
      <c r="F277" s="301"/>
      <c r="G277" s="219"/>
      <c r="H277" s="220"/>
      <c r="I277" s="220"/>
      <c r="J277" s="220"/>
      <c r="K277" s="220"/>
      <c r="L277" s="220"/>
      <c r="M277" s="220"/>
      <c r="N277" s="220"/>
      <c r="O277" s="220"/>
      <c r="P277" s="221"/>
      <c r="Q277" s="982"/>
      <c r="R277" s="983"/>
      <c r="S277" s="983"/>
      <c r="T277" s="983"/>
      <c r="U277" s="983"/>
      <c r="V277" s="983"/>
      <c r="W277" s="983"/>
      <c r="X277" s="983"/>
      <c r="Y277" s="983"/>
      <c r="Z277" s="983"/>
      <c r="AA277" s="984"/>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8.5" hidden="1" customHeight="1" x14ac:dyDescent="0.15">
      <c r="A278" s="992"/>
      <c r="B278" s="239"/>
      <c r="C278" s="238"/>
      <c r="D278" s="239"/>
      <c r="E278" s="238"/>
      <c r="F278" s="301"/>
      <c r="G278" s="222"/>
      <c r="H278" s="151"/>
      <c r="I278" s="151"/>
      <c r="J278" s="151"/>
      <c r="K278" s="151"/>
      <c r="L278" s="151"/>
      <c r="M278" s="151"/>
      <c r="N278" s="151"/>
      <c r="O278" s="151"/>
      <c r="P278" s="223"/>
      <c r="Q278" s="985"/>
      <c r="R278" s="986"/>
      <c r="S278" s="986"/>
      <c r="T278" s="986"/>
      <c r="U278" s="986"/>
      <c r="V278" s="986"/>
      <c r="W278" s="986"/>
      <c r="X278" s="986"/>
      <c r="Y278" s="986"/>
      <c r="Z278" s="986"/>
      <c r="AA278" s="987"/>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8.5" hidden="1" customHeight="1" x14ac:dyDescent="0.15">
      <c r="A279" s="992"/>
      <c r="B279" s="239"/>
      <c r="C279" s="238"/>
      <c r="D279" s="239"/>
      <c r="E279" s="238"/>
      <c r="F279" s="301"/>
      <c r="G279" s="259" t="s">
        <v>323</v>
      </c>
      <c r="H279" s="156"/>
      <c r="I279" s="156"/>
      <c r="J279" s="156"/>
      <c r="K279" s="156"/>
      <c r="L279" s="156"/>
      <c r="M279" s="156"/>
      <c r="N279" s="156"/>
      <c r="O279" s="156"/>
      <c r="P279" s="157"/>
      <c r="Q279" s="163" t="s">
        <v>377</v>
      </c>
      <c r="R279" s="156"/>
      <c r="S279" s="156"/>
      <c r="T279" s="156"/>
      <c r="U279" s="156"/>
      <c r="V279" s="156"/>
      <c r="W279" s="156"/>
      <c r="X279" s="156"/>
      <c r="Y279" s="156"/>
      <c r="Z279" s="156"/>
      <c r="AA279" s="156"/>
      <c r="AB279" s="274" t="s">
        <v>378</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8.5" hidden="1" customHeight="1" x14ac:dyDescent="0.15">
      <c r="A280" s="992"/>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8.5" hidden="1" customHeight="1" x14ac:dyDescent="0.15">
      <c r="A281" s="992"/>
      <c r="B281" s="239"/>
      <c r="C281" s="238"/>
      <c r="D281" s="239"/>
      <c r="E281" s="238"/>
      <c r="F281" s="301"/>
      <c r="G281" s="217"/>
      <c r="H281" s="148"/>
      <c r="I281" s="148"/>
      <c r="J281" s="148"/>
      <c r="K281" s="148"/>
      <c r="L281" s="148"/>
      <c r="M281" s="148"/>
      <c r="N281" s="148"/>
      <c r="O281" s="148"/>
      <c r="P281" s="218"/>
      <c r="Q281" s="979"/>
      <c r="R281" s="980"/>
      <c r="S281" s="980"/>
      <c r="T281" s="980"/>
      <c r="U281" s="980"/>
      <c r="V281" s="980"/>
      <c r="W281" s="980"/>
      <c r="X281" s="980"/>
      <c r="Y281" s="980"/>
      <c r="Z281" s="980"/>
      <c r="AA281" s="98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8.5" hidden="1" customHeight="1" x14ac:dyDescent="0.15">
      <c r="A282" s="992"/>
      <c r="B282" s="239"/>
      <c r="C282" s="238"/>
      <c r="D282" s="239"/>
      <c r="E282" s="238"/>
      <c r="F282" s="301"/>
      <c r="G282" s="219"/>
      <c r="H282" s="220"/>
      <c r="I282" s="220"/>
      <c r="J282" s="220"/>
      <c r="K282" s="220"/>
      <c r="L282" s="220"/>
      <c r="M282" s="220"/>
      <c r="N282" s="220"/>
      <c r="O282" s="220"/>
      <c r="P282" s="221"/>
      <c r="Q282" s="982"/>
      <c r="R282" s="983"/>
      <c r="S282" s="983"/>
      <c r="T282" s="983"/>
      <c r="U282" s="983"/>
      <c r="V282" s="983"/>
      <c r="W282" s="983"/>
      <c r="X282" s="983"/>
      <c r="Y282" s="983"/>
      <c r="Z282" s="983"/>
      <c r="AA282" s="98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8.5" hidden="1" customHeight="1" x14ac:dyDescent="0.15">
      <c r="A283" s="992"/>
      <c r="B283" s="239"/>
      <c r="C283" s="238"/>
      <c r="D283" s="239"/>
      <c r="E283" s="238"/>
      <c r="F283" s="301"/>
      <c r="G283" s="219"/>
      <c r="H283" s="220"/>
      <c r="I283" s="220"/>
      <c r="J283" s="220"/>
      <c r="K283" s="220"/>
      <c r="L283" s="220"/>
      <c r="M283" s="220"/>
      <c r="N283" s="220"/>
      <c r="O283" s="220"/>
      <c r="P283" s="221"/>
      <c r="Q283" s="982"/>
      <c r="R283" s="983"/>
      <c r="S283" s="983"/>
      <c r="T283" s="983"/>
      <c r="U283" s="983"/>
      <c r="V283" s="983"/>
      <c r="W283" s="983"/>
      <c r="X283" s="983"/>
      <c r="Y283" s="983"/>
      <c r="Z283" s="983"/>
      <c r="AA283" s="984"/>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8.5" hidden="1" customHeight="1" x14ac:dyDescent="0.15">
      <c r="A284" s="992"/>
      <c r="B284" s="239"/>
      <c r="C284" s="238"/>
      <c r="D284" s="239"/>
      <c r="E284" s="238"/>
      <c r="F284" s="301"/>
      <c r="G284" s="219"/>
      <c r="H284" s="220"/>
      <c r="I284" s="220"/>
      <c r="J284" s="220"/>
      <c r="K284" s="220"/>
      <c r="L284" s="220"/>
      <c r="M284" s="220"/>
      <c r="N284" s="220"/>
      <c r="O284" s="220"/>
      <c r="P284" s="221"/>
      <c r="Q284" s="982"/>
      <c r="R284" s="983"/>
      <c r="S284" s="983"/>
      <c r="T284" s="983"/>
      <c r="U284" s="983"/>
      <c r="V284" s="983"/>
      <c r="W284" s="983"/>
      <c r="X284" s="983"/>
      <c r="Y284" s="983"/>
      <c r="Z284" s="983"/>
      <c r="AA284" s="984"/>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8.5" hidden="1" customHeight="1" x14ac:dyDescent="0.15">
      <c r="A285" s="992"/>
      <c r="B285" s="239"/>
      <c r="C285" s="238"/>
      <c r="D285" s="239"/>
      <c r="E285" s="238"/>
      <c r="F285" s="301"/>
      <c r="G285" s="222"/>
      <c r="H285" s="151"/>
      <c r="I285" s="151"/>
      <c r="J285" s="151"/>
      <c r="K285" s="151"/>
      <c r="L285" s="151"/>
      <c r="M285" s="151"/>
      <c r="N285" s="151"/>
      <c r="O285" s="151"/>
      <c r="P285" s="223"/>
      <c r="Q285" s="985"/>
      <c r="R285" s="986"/>
      <c r="S285" s="986"/>
      <c r="T285" s="986"/>
      <c r="U285" s="986"/>
      <c r="V285" s="986"/>
      <c r="W285" s="986"/>
      <c r="X285" s="986"/>
      <c r="Y285" s="986"/>
      <c r="Z285" s="986"/>
      <c r="AA285" s="987"/>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8.5" hidden="1" customHeight="1" x14ac:dyDescent="0.15">
      <c r="A286" s="992"/>
      <c r="B286" s="239"/>
      <c r="C286" s="238"/>
      <c r="D286" s="239"/>
      <c r="E286" s="238"/>
      <c r="F286" s="301"/>
      <c r="G286" s="259" t="s">
        <v>323</v>
      </c>
      <c r="H286" s="156"/>
      <c r="I286" s="156"/>
      <c r="J286" s="156"/>
      <c r="K286" s="156"/>
      <c r="L286" s="156"/>
      <c r="M286" s="156"/>
      <c r="N286" s="156"/>
      <c r="O286" s="156"/>
      <c r="P286" s="157"/>
      <c r="Q286" s="163" t="s">
        <v>377</v>
      </c>
      <c r="R286" s="156"/>
      <c r="S286" s="156"/>
      <c r="T286" s="156"/>
      <c r="U286" s="156"/>
      <c r="V286" s="156"/>
      <c r="W286" s="156"/>
      <c r="X286" s="156"/>
      <c r="Y286" s="156"/>
      <c r="Z286" s="156"/>
      <c r="AA286" s="156"/>
      <c r="AB286" s="274" t="s">
        <v>378</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8.5" hidden="1" customHeight="1" x14ac:dyDescent="0.15">
      <c r="A287" s="992"/>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8.5" hidden="1" customHeight="1" x14ac:dyDescent="0.15">
      <c r="A288" s="992"/>
      <c r="B288" s="239"/>
      <c r="C288" s="238"/>
      <c r="D288" s="239"/>
      <c r="E288" s="238"/>
      <c r="F288" s="301"/>
      <c r="G288" s="217"/>
      <c r="H288" s="148"/>
      <c r="I288" s="148"/>
      <c r="J288" s="148"/>
      <c r="K288" s="148"/>
      <c r="L288" s="148"/>
      <c r="M288" s="148"/>
      <c r="N288" s="148"/>
      <c r="O288" s="148"/>
      <c r="P288" s="218"/>
      <c r="Q288" s="979"/>
      <c r="R288" s="980"/>
      <c r="S288" s="980"/>
      <c r="T288" s="980"/>
      <c r="U288" s="980"/>
      <c r="V288" s="980"/>
      <c r="W288" s="980"/>
      <c r="X288" s="980"/>
      <c r="Y288" s="980"/>
      <c r="Z288" s="980"/>
      <c r="AA288" s="98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8.5" hidden="1" customHeight="1" x14ac:dyDescent="0.15">
      <c r="A289" s="992"/>
      <c r="B289" s="239"/>
      <c r="C289" s="238"/>
      <c r="D289" s="239"/>
      <c r="E289" s="238"/>
      <c r="F289" s="301"/>
      <c r="G289" s="219"/>
      <c r="H289" s="220"/>
      <c r="I289" s="220"/>
      <c r="J289" s="220"/>
      <c r="K289" s="220"/>
      <c r="L289" s="220"/>
      <c r="M289" s="220"/>
      <c r="N289" s="220"/>
      <c r="O289" s="220"/>
      <c r="P289" s="221"/>
      <c r="Q289" s="982"/>
      <c r="R289" s="983"/>
      <c r="S289" s="983"/>
      <c r="T289" s="983"/>
      <c r="U289" s="983"/>
      <c r="V289" s="983"/>
      <c r="W289" s="983"/>
      <c r="X289" s="983"/>
      <c r="Y289" s="983"/>
      <c r="Z289" s="983"/>
      <c r="AA289" s="98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8.5" hidden="1" customHeight="1" x14ac:dyDescent="0.15">
      <c r="A290" s="992"/>
      <c r="B290" s="239"/>
      <c r="C290" s="238"/>
      <c r="D290" s="239"/>
      <c r="E290" s="238"/>
      <c r="F290" s="301"/>
      <c r="G290" s="219"/>
      <c r="H290" s="220"/>
      <c r="I290" s="220"/>
      <c r="J290" s="220"/>
      <c r="K290" s="220"/>
      <c r="L290" s="220"/>
      <c r="M290" s="220"/>
      <c r="N290" s="220"/>
      <c r="O290" s="220"/>
      <c r="P290" s="221"/>
      <c r="Q290" s="982"/>
      <c r="R290" s="983"/>
      <c r="S290" s="983"/>
      <c r="T290" s="983"/>
      <c r="U290" s="983"/>
      <c r="V290" s="983"/>
      <c r="W290" s="983"/>
      <c r="X290" s="983"/>
      <c r="Y290" s="983"/>
      <c r="Z290" s="983"/>
      <c r="AA290" s="984"/>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8.5" hidden="1" customHeight="1" x14ac:dyDescent="0.15">
      <c r="A291" s="992"/>
      <c r="B291" s="239"/>
      <c r="C291" s="238"/>
      <c r="D291" s="239"/>
      <c r="E291" s="238"/>
      <c r="F291" s="301"/>
      <c r="G291" s="219"/>
      <c r="H291" s="220"/>
      <c r="I291" s="220"/>
      <c r="J291" s="220"/>
      <c r="K291" s="220"/>
      <c r="L291" s="220"/>
      <c r="M291" s="220"/>
      <c r="N291" s="220"/>
      <c r="O291" s="220"/>
      <c r="P291" s="221"/>
      <c r="Q291" s="982"/>
      <c r="R291" s="983"/>
      <c r="S291" s="983"/>
      <c r="T291" s="983"/>
      <c r="U291" s="983"/>
      <c r="V291" s="983"/>
      <c r="W291" s="983"/>
      <c r="X291" s="983"/>
      <c r="Y291" s="983"/>
      <c r="Z291" s="983"/>
      <c r="AA291" s="984"/>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8.5" hidden="1" customHeight="1" x14ac:dyDescent="0.15">
      <c r="A292" s="992"/>
      <c r="B292" s="239"/>
      <c r="C292" s="238"/>
      <c r="D292" s="239"/>
      <c r="E292" s="238"/>
      <c r="F292" s="301"/>
      <c r="G292" s="222"/>
      <c r="H292" s="151"/>
      <c r="I292" s="151"/>
      <c r="J292" s="151"/>
      <c r="K292" s="151"/>
      <c r="L292" s="151"/>
      <c r="M292" s="151"/>
      <c r="N292" s="151"/>
      <c r="O292" s="151"/>
      <c r="P292" s="223"/>
      <c r="Q292" s="985"/>
      <c r="R292" s="986"/>
      <c r="S292" s="986"/>
      <c r="T292" s="986"/>
      <c r="U292" s="986"/>
      <c r="V292" s="986"/>
      <c r="W292" s="986"/>
      <c r="X292" s="986"/>
      <c r="Y292" s="986"/>
      <c r="Z292" s="986"/>
      <c r="AA292" s="987"/>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8.5" hidden="1" customHeight="1" x14ac:dyDescent="0.15">
      <c r="A293" s="992"/>
      <c r="B293" s="239"/>
      <c r="C293" s="238"/>
      <c r="D293" s="239"/>
      <c r="E293" s="238"/>
      <c r="F293" s="301"/>
      <c r="G293" s="259" t="s">
        <v>323</v>
      </c>
      <c r="H293" s="156"/>
      <c r="I293" s="156"/>
      <c r="J293" s="156"/>
      <c r="K293" s="156"/>
      <c r="L293" s="156"/>
      <c r="M293" s="156"/>
      <c r="N293" s="156"/>
      <c r="O293" s="156"/>
      <c r="P293" s="157"/>
      <c r="Q293" s="163" t="s">
        <v>377</v>
      </c>
      <c r="R293" s="156"/>
      <c r="S293" s="156"/>
      <c r="T293" s="156"/>
      <c r="U293" s="156"/>
      <c r="V293" s="156"/>
      <c r="W293" s="156"/>
      <c r="X293" s="156"/>
      <c r="Y293" s="156"/>
      <c r="Z293" s="156"/>
      <c r="AA293" s="156"/>
      <c r="AB293" s="274" t="s">
        <v>378</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8.5" hidden="1" customHeight="1" x14ac:dyDescent="0.15">
      <c r="A294" s="992"/>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8.5" hidden="1" customHeight="1" x14ac:dyDescent="0.15">
      <c r="A295" s="992"/>
      <c r="B295" s="239"/>
      <c r="C295" s="238"/>
      <c r="D295" s="239"/>
      <c r="E295" s="238"/>
      <c r="F295" s="301"/>
      <c r="G295" s="217"/>
      <c r="H295" s="148"/>
      <c r="I295" s="148"/>
      <c r="J295" s="148"/>
      <c r="K295" s="148"/>
      <c r="L295" s="148"/>
      <c r="M295" s="148"/>
      <c r="N295" s="148"/>
      <c r="O295" s="148"/>
      <c r="P295" s="218"/>
      <c r="Q295" s="979"/>
      <c r="R295" s="980"/>
      <c r="S295" s="980"/>
      <c r="T295" s="980"/>
      <c r="U295" s="980"/>
      <c r="V295" s="980"/>
      <c r="W295" s="980"/>
      <c r="X295" s="980"/>
      <c r="Y295" s="980"/>
      <c r="Z295" s="980"/>
      <c r="AA295" s="98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8.5" hidden="1" customHeight="1" x14ac:dyDescent="0.15">
      <c r="A296" s="992"/>
      <c r="B296" s="239"/>
      <c r="C296" s="238"/>
      <c r="D296" s="239"/>
      <c r="E296" s="238"/>
      <c r="F296" s="301"/>
      <c r="G296" s="219"/>
      <c r="H296" s="220"/>
      <c r="I296" s="220"/>
      <c r="J296" s="220"/>
      <c r="K296" s="220"/>
      <c r="L296" s="220"/>
      <c r="M296" s="220"/>
      <c r="N296" s="220"/>
      <c r="O296" s="220"/>
      <c r="P296" s="221"/>
      <c r="Q296" s="982"/>
      <c r="R296" s="983"/>
      <c r="S296" s="983"/>
      <c r="T296" s="983"/>
      <c r="U296" s="983"/>
      <c r="V296" s="983"/>
      <c r="W296" s="983"/>
      <c r="X296" s="983"/>
      <c r="Y296" s="983"/>
      <c r="Z296" s="983"/>
      <c r="AA296" s="98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8.5" hidden="1" customHeight="1" x14ac:dyDescent="0.15">
      <c r="A297" s="992"/>
      <c r="B297" s="239"/>
      <c r="C297" s="238"/>
      <c r="D297" s="239"/>
      <c r="E297" s="238"/>
      <c r="F297" s="301"/>
      <c r="G297" s="219"/>
      <c r="H297" s="220"/>
      <c r="I297" s="220"/>
      <c r="J297" s="220"/>
      <c r="K297" s="220"/>
      <c r="L297" s="220"/>
      <c r="M297" s="220"/>
      <c r="N297" s="220"/>
      <c r="O297" s="220"/>
      <c r="P297" s="221"/>
      <c r="Q297" s="982"/>
      <c r="R297" s="983"/>
      <c r="S297" s="983"/>
      <c r="T297" s="983"/>
      <c r="U297" s="983"/>
      <c r="V297" s="983"/>
      <c r="W297" s="983"/>
      <c r="X297" s="983"/>
      <c r="Y297" s="983"/>
      <c r="Z297" s="983"/>
      <c r="AA297" s="984"/>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8.5" hidden="1" customHeight="1" x14ac:dyDescent="0.15">
      <c r="A298" s="992"/>
      <c r="B298" s="239"/>
      <c r="C298" s="238"/>
      <c r="D298" s="239"/>
      <c r="E298" s="238"/>
      <c r="F298" s="301"/>
      <c r="G298" s="219"/>
      <c r="H298" s="220"/>
      <c r="I298" s="220"/>
      <c r="J298" s="220"/>
      <c r="K298" s="220"/>
      <c r="L298" s="220"/>
      <c r="M298" s="220"/>
      <c r="N298" s="220"/>
      <c r="O298" s="220"/>
      <c r="P298" s="221"/>
      <c r="Q298" s="982"/>
      <c r="R298" s="983"/>
      <c r="S298" s="983"/>
      <c r="T298" s="983"/>
      <c r="U298" s="983"/>
      <c r="V298" s="983"/>
      <c r="W298" s="983"/>
      <c r="X298" s="983"/>
      <c r="Y298" s="983"/>
      <c r="Z298" s="983"/>
      <c r="AA298" s="984"/>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8.5" hidden="1" customHeight="1" x14ac:dyDescent="0.15">
      <c r="A299" s="992"/>
      <c r="B299" s="239"/>
      <c r="C299" s="238"/>
      <c r="D299" s="239"/>
      <c r="E299" s="238"/>
      <c r="F299" s="301"/>
      <c r="G299" s="222"/>
      <c r="H299" s="151"/>
      <c r="I299" s="151"/>
      <c r="J299" s="151"/>
      <c r="K299" s="151"/>
      <c r="L299" s="151"/>
      <c r="M299" s="151"/>
      <c r="N299" s="151"/>
      <c r="O299" s="151"/>
      <c r="P299" s="223"/>
      <c r="Q299" s="985"/>
      <c r="R299" s="986"/>
      <c r="S299" s="986"/>
      <c r="T299" s="986"/>
      <c r="U299" s="986"/>
      <c r="V299" s="986"/>
      <c r="W299" s="986"/>
      <c r="X299" s="986"/>
      <c r="Y299" s="986"/>
      <c r="Z299" s="986"/>
      <c r="AA299" s="987"/>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8.5" hidden="1" customHeight="1" x14ac:dyDescent="0.15">
      <c r="A300" s="992"/>
      <c r="B300" s="239"/>
      <c r="C300" s="238"/>
      <c r="D300" s="239"/>
      <c r="E300" s="238"/>
      <c r="F300" s="301"/>
      <c r="G300" s="259" t="s">
        <v>323</v>
      </c>
      <c r="H300" s="156"/>
      <c r="I300" s="156"/>
      <c r="J300" s="156"/>
      <c r="K300" s="156"/>
      <c r="L300" s="156"/>
      <c r="M300" s="156"/>
      <c r="N300" s="156"/>
      <c r="O300" s="156"/>
      <c r="P300" s="157"/>
      <c r="Q300" s="163" t="s">
        <v>377</v>
      </c>
      <c r="R300" s="156"/>
      <c r="S300" s="156"/>
      <c r="T300" s="156"/>
      <c r="U300" s="156"/>
      <c r="V300" s="156"/>
      <c r="W300" s="156"/>
      <c r="X300" s="156"/>
      <c r="Y300" s="156"/>
      <c r="Z300" s="156"/>
      <c r="AA300" s="156"/>
      <c r="AB300" s="274" t="s">
        <v>378</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8.5" hidden="1" customHeight="1" x14ac:dyDescent="0.15">
      <c r="A301" s="992"/>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8.5" hidden="1" customHeight="1" x14ac:dyDescent="0.15">
      <c r="A302" s="992"/>
      <c r="B302" s="239"/>
      <c r="C302" s="238"/>
      <c r="D302" s="239"/>
      <c r="E302" s="238"/>
      <c r="F302" s="301"/>
      <c r="G302" s="217"/>
      <c r="H302" s="148"/>
      <c r="I302" s="148"/>
      <c r="J302" s="148"/>
      <c r="K302" s="148"/>
      <c r="L302" s="148"/>
      <c r="M302" s="148"/>
      <c r="N302" s="148"/>
      <c r="O302" s="148"/>
      <c r="P302" s="218"/>
      <c r="Q302" s="979"/>
      <c r="R302" s="980"/>
      <c r="S302" s="980"/>
      <c r="T302" s="980"/>
      <c r="U302" s="980"/>
      <c r="V302" s="980"/>
      <c r="W302" s="980"/>
      <c r="X302" s="980"/>
      <c r="Y302" s="980"/>
      <c r="Z302" s="980"/>
      <c r="AA302" s="98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8.5" hidden="1" customHeight="1" x14ac:dyDescent="0.15">
      <c r="A303" s="992"/>
      <c r="B303" s="239"/>
      <c r="C303" s="238"/>
      <c r="D303" s="239"/>
      <c r="E303" s="238"/>
      <c r="F303" s="301"/>
      <c r="G303" s="219"/>
      <c r="H303" s="220"/>
      <c r="I303" s="220"/>
      <c r="J303" s="220"/>
      <c r="K303" s="220"/>
      <c r="L303" s="220"/>
      <c r="M303" s="220"/>
      <c r="N303" s="220"/>
      <c r="O303" s="220"/>
      <c r="P303" s="221"/>
      <c r="Q303" s="982"/>
      <c r="R303" s="983"/>
      <c r="S303" s="983"/>
      <c r="T303" s="983"/>
      <c r="U303" s="983"/>
      <c r="V303" s="983"/>
      <c r="W303" s="983"/>
      <c r="X303" s="983"/>
      <c r="Y303" s="983"/>
      <c r="Z303" s="983"/>
      <c r="AA303" s="98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8.5" hidden="1" customHeight="1" x14ac:dyDescent="0.15">
      <c r="A304" s="992"/>
      <c r="B304" s="239"/>
      <c r="C304" s="238"/>
      <c r="D304" s="239"/>
      <c r="E304" s="238"/>
      <c r="F304" s="301"/>
      <c r="G304" s="219"/>
      <c r="H304" s="220"/>
      <c r="I304" s="220"/>
      <c r="J304" s="220"/>
      <c r="K304" s="220"/>
      <c r="L304" s="220"/>
      <c r="M304" s="220"/>
      <c r="N304" s="220"/>
      <c r="O304" s="220"/>
      <c r="P304" s="221"/>
      <c r="Q304" s="982"/>
      <c r="R304" s="983"/>
      <c r="S304" s="983"/>
      <c r="T304" s="983"/>
      <c r="U304" s="983"/>
      <c r="V304" s="983"/>
      <c r="W304" s="983"/>
      <c r="X304" s="983"/>
      <c r="Y304" s="983"/>
      <c r="Z304" s="983"/>
      <c r="AA304" s="984"/>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8.5" hidden="1" customHeight="1" x14ac:dyDescent="0.15">
      <c r="A305" s="992"/>
      <c r="B305" s="239"/>
      <c r="C305" s="238"/>
      <c r="D305" s="239"/>
      <c r="E305" s="238"/>
      <c r="F305" s="301"/>
      <c r="G305" s="219"/>
      <c r="H305" s="220"/>
      <c r="I305" s="220"/>
      <c r="J305" s="220"/>
      <c r="K305" s="220"/>
      <c r="L305" s="220"/>
      <c r="M305" s="220"/>
      <c r="N305" s="220"/>
      <c r="O305" s="220"/>
      <c r="P305" s="221"/>
      <c r="Q305" s="982"/>
      <c r="R305" s="983"/>
      <c r="S305" s="983"/>
      <c r="T305" s="983"/>
      <c r="U305" s="983"/>
      <c r="V305" s="983"/>
      <c r="W305" s="983"/>
      <c r="X305" s="983"/>
      <c r="Y305" s="983"/>
      <c r="Z305" s="983"/>
      <c r="AA305" s="984"/>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8.5" hidden="1" customHeight="1" x14ac:dyDescent="0.15">
      <c r="A306" s="992"/>
      <c r="B306" s="239"/>
      <c r="C306" s="238"/>
      <c r="D306" s="239"/>
      <c r="E306" s="302"/>
      <c r="F306" s="303"/>
      <c r="G306" s="222"/>
      <c r="H306" s="151"/>
      <c r="I306" s="151"/>
      <c r="J306" s="151"/>
      <c r="K306" s="151"/>
      <c r="L306" s="151"/>
      <c r="M306" s="151"/>
      <c r="N306" s="151"/>
      <c r="O306" s="151"/>
      <c r="P306" s="223"/>
      <c r="Q306" s="985"/>
      <c r="R306" s="986"/>
      <c r="S306" s="986"/>
      <c r="T306" s="986"/>
      <c r="U306" s="986"/>
      <c r="V306" s="986"/>
      <c r="W306" s="986"/>
      <c r="X306" s="986"/>
      <c r="Y306" s="986"/>
      <c r="Z306" s="986"/>
      <c r="AA306" s="987"/>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8.5" hidden="1" customHeight="1" x14ac:dyDescent="0.15">
      <c r="A307" s="992"/>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8.5" hidden="1" customHeight="1" x14ac:dyDescent="0.15">
      <c r="A308" s="992"/>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8.5" hidden="1" customHeight="1" thickBot="1" x14ac:dyDescent="0.2">
      <c r="A309" s="99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28.5" hidden="1" customHeight="1" x14ac:dyDescent="0.15">
      <c r="A310" s="992"/>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28.5" hidden="1" customHeight="1" x14ac:dyDescent="0.15">
      <c r="A311" s="992"/>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28.5" hidden="1" customHeight="1" x14ac:dyDescent="0.15">
      <c r="A312" s="992"/>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450</v>
      </c>
      <c r="AF312" s="252"/>
      <c r="AG312" s="252"/>
      <c r="AH312" s="252"/>
      <c r="AI312" s="252" t="s">
        <v>447</v>
      </c>
      <c r="AJ312" s="252"/>
      <c r="AK312" s="252"/>
      <c r="AL312" s="252"/>
      <c r="AM312" s="252" t="s">
        <v>442</v>
      </c>
      <c r="AN312" s="252"/>
      <c r="AO312" s="252"/>
      <c r="AP312" s="254"/>
      <c r="AQ312" s="254" t="s">
        <v>306</v>
      </c>
      <c r="AR312" s="255"/>
      <c r="AS312" s="255"/>
      <c r="AT312" s="256"/>
      <c r="AU312" s="266" t="s">
        <v>322</v>
      </c>
      <c r="AV312" s="266"/>
      <c r="AW312" s="266"/>
      <c r="AX312" s="267"/>
    </row>
    <row r="313" spans="1:50" ht="28.5" hidden="1" customHeight="1" x14ac:dyDescent="0.15">
      <c r="A313" s="992"/>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28.5" hidden="1" customHeight="1" x14ac:dyDescent="0.15">
      <c r="A314" s="992"/>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28.5" hidden="1" customHeight="1" x14ac:dyDescent="0.15">
      <c r="A315" s="992"/>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28.5" hidden="1" customHeight="1" x14ac:dyDescent="0.15">
      <c r="A316" s="992"/>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450</v>
      </c>
      <c r="AF316" s="252"/>
      <c r="AG316" s="252"/>
      <c r="AH316" s="252"/>
      <c r="AI316" s="252" t="s">
        <v>447</v>
      </c>
      <c r="AJ316" s="252"/>
      <c r="AK316" s="252"/>
      <c r="AL316" s="252"/>
      <c r="AM316" s="252" t="s">
        <v>442</v>
      </c>
      <c r="AN316" s="252"/>
      <c r="AO316" s="252"/>
      <c r="AP316" s="254"/>
      <c r="AQ316" s="254" t="s">
        <v>306</v>
      </c>
      <c r="AR316" s="255"/>
      <c r="AS316" s="255"/>
      <c r="AT316" s="256"/>
      <c r="AU316" s="266" t="s">
        <v>322</v>
      </c>
      <c r="AV316" s="266"/>
      <c r="AW316" s="266"/>
      <c r="AX316" s="267"/>
    </row>
    <row r="317" spans="1:50" ht="28.5" hidden="1" customHeight="1" x14ac:dyDescent="0.15">
      <c r="A317" s="992"/>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28.5" hidden="1" customHeight="1" x14ac:dyDescent="0.15">
      <c r="A318" s="992"/>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28.5" hidden="1" customHeight="1" x14ac:dyDescent="0.15">
      <c r="A319" s="992"/>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28.5" hidden="1" customHeight="1" x14ac:dyDescent="0.15">
      <c r="A320" s="992"/>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450</v>
      </c>
      <c r="AF320" s="252"/>
      <c r="AG320" s="252"/>
      <c r="AH320" s="252"/>
      <c r="AI320" s="252" t="s">
        <v>447</v>
      </c>
      <c r="AJ320" s="252"/>
      <c r="AK320" s="252"/>
      <c r="AL320" s="252"/>
      <c r="AM320" s="252" t="s">
        <v>443</v>
      </c>
      <c r="AN320" s="252"/>
      <c r="AO320" s="252"/>
      <c r="AP320" s="254"/>
      <c r="AQ320" s="254" t="s">
        <v>306</v>
      </c>
      <c r="AR320" s="255"/>
      <c r="AS320" s="255"/>
      <c r="AT320" s="256"/>
      <c r="AU320" s="266" t="s">
        <v>322</v>
      </c>
      <c r="AV320" s="266"/>
      <c r="AW320" s="266"/>
      <c r="AX320" s="267"/>
    </row>
    <row r="321" spans="1:50" ht="28.5" hidden="1" customHeight="1" x14ac:dyDescent="0.15">
      <c r="A321" s="992"/>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28.5" hidden="1" customHeight="1" x14ac:dyDescent="0.15">
      <c r="A322" s="992"/>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28.5" hidden="1" customHeight="1" x14ac:dyDescent="0.15">
      <c r="A323" s="992"/>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28.5" hidden="1" customHeight="1" x14ac:dyDescent="0.15">
      <c r="A324" s="992"/>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450</v>
      </c>
      <c r="AF324" s="252"/>
      <c r="AG324" s="252"/>
      <c r="AH324" s="252"/>
      <c r="AI324" s="252" t="s">
        <v>447</v>
      </c>
      <c r="AJ324" s="252"/>
      <c r="AK324" s="252"/>
      <c r="AL324" s="252"/>
      <c r="AM324" s="252" t="s">
        <v>442</v>
      </c>
      <c r="AN324" s="252"/>
      <c r="AO324" s="252"/>
      <c r="AP324" s="254"/>
      <c r="AQ324" s="254" t="s">
        <v>306</v>
      </c>
      <c r="AR324" s="255"/>
      <c r="AS324" s="255"/>
      <c r="AT324" s="256"/>
      <c r="AU324" s="266" t="s">
        <v>322</v>
      </c>
      <c r="AV324" s="266"/>
      <c r="AW324" s="266"/>
      <c r="AX324" s="267"/>
    </row>
    <row r="325" spans="1:50" ht="28.5" hidden="1" customHeight="1" x14ac:dyDescent="0.15">
      <c r="A325" s="992"/>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28.5" hidden="1" customHeight="1" x14ac:dyDescent="0.15">
      <c r="A326" s="992"/>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28.5" hidden="1" customHeight="1" x14ac:dyDescent="0.15">
      <c r="A327" s="992"/>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28.5" hidden="1" customHeight="1" x14ac:dyDescent="0.15">
      <c r="A328" s="992"/>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451</v>
      </c>
      <c r="AF328" s="252"/>
      <c r="AG328" s="252"/>
      <c r="AH328" s="252"/>
      <c r="AI328" s="252" t="s">
        <v>447</v>
      </c>
      <c r="AJ328" s="252"/>
      <c r="AK328" s="252"/>
      <c r="AL328" s="252"/>
      <c r="AM328" s="252" t="s">
        <v>443</v>
      </c>
      <c r="AN328" s="252"/>
      <c r="AO328" s="252"/>
      <c r="AP328" s="254"/>
      <c r="AQ328" s="254" t="s">
        <v>306</v>
      </c>
      <c r="AR328" s="255"/>
      <c r="AS328" s="255"/>
      <c r="AT328" s="256"/>
      <c r="AU328" s="266" t="s">
        <v>322</v>
      </c>
      <c r="AV328" s="266"/>
      <c r="AW328" s="266"/>
      <c r="AX328" s="267"/>
    </row>
    <row r="329" spans="1:50" ht="28.5" hidden="1" customHeight="1" x14ac:dyDescent="0.15">
      <c r="A329" s="992"/>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28.5" hidden="1" customHeight="1" x14ac:dyDescent="0.15">
      <c r="A330" s="992"/>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28.5" hidden="1" customHeight="1" x14ac:dyDescent="0.15">
      <c r="A331" s="992"/>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8.5" hidden="1" customHeight="1" x14ac:dyDescent="0.15">
      <c r="A332" s="992"/>
      <c r="B332" s="239"/>
      <c r="C332" s="238"/>
      <c r="D332" s="239"/>
      <c r="E332" s="238"/>
      <c r="F332" s="301"/>
      <c r="G332" s="259" t="s">
        <v>323</v>
      </c>
      <c r="H332" s="156"/>
      <c r="I332" s="156"/>
      <c r="J332" s="156"/>
      <c r="K332" s="156"/>
      <c r="L332" s="156"/>
      <c r="M332" s="156"/>
      <c r="N332" s="156"/>
      <c r="O332" s="156"/>
      <c r="P332" s="157"/>
      <c r="Q332" s="163" t="s">
        <v>377</v>
      </c>
      <c r="R332" s="156"/>
      <c r="S332" s="156"/>
      <c r="T332" s="156"/>
      <c r="U332" s="156"/>
      <c r="V332" s="156"/>
      <c r="W332" s="156"/>
      <c r="X332" s="156"/>
      <c r="Y332" s="156"/>
      <c r="Z332" s="156"/>
      <c r="AA332" s="156"/>
      <c r="AB332" s="274" t="s">
        <v>378</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87"/>
    </row>
    <row r="333" spans="1:50" ht="28.5" hidden="1" customHeight="1" x14ac:dyDescent="0.15">
      <c r="A333" s="992"/>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8.5" hidden="1" customHeight="1" x14ac:dyDescent="0.15">
      <c r="A334" s="992"/>
      <c r="B334" s="239"/>
      <c r="C334" s="238"/>
      <c r="D334" s="239"/>
      <c r="E334" s="238"/>
      <c r="F334" s="301"/>
      <c r="G334" s="217"/>
      <c r="H334" s="148"/>
      <c r="I334" s="148"/>
      <c r="J334" s="148"/>
      <c r="K334" s="148"/>
      <c r="L334" s="148"/>
      <c r="M334" s="148"/>
      <c r="N334" s="148"/>
      <c r="O334" s="148"/>
      <c r="P334" s="218"/>
      <c r="Q334" s="979"/>
      <c r="R334" s="980"/>
      <c r="S334" s="980"/>
      <c r="T334" s="980"/>
      <c r="U334" s="980"/>
      <c r="V334" s="980"/>
      <c r="W334" s="980"/>
      <c r="X334" s="980"/>
      <c r="Y334" s="980"/>
      <c r="Z334" s="980"/>
      <c r="AA334" s="98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8.5" hidden="1" customHeight="1" x14ac:dyDescent="0.15">
      <c r="A335" s="992"/>
      <c r="B335" s="239"/>
      <c r="C335" s="238"/>
      <c r="D335" s="239"/>
      <c r="E335" s="238"/>
      <c r="F335" s="301"/>
      <c r="G335" s="219"/>
      <c r="H335" s="220"/>
      <c r="I335" s="220"/>
      <c r="J335" s="220"/>
      <c r="K335" s="220"/>
      <c r="L335" s="220"/>
      <c r="M335" s="220"/>
      <c r="N335" s="220"/>
      <c r="O335" s="220"/>
      <c r="P335" s="221"/>
      <c r="Q335" s="982"/>
      <c r="R335" s="983"/>
      <c r="S335" s="983"/>
      <c r="T335" s="983"/>
      <c r="U335" s="983"/>
      <c r="V335" s="983"/>
      <c r="W335" s="983"/>
      <c r="X335" s="983"/>
      <c r="Y335" s="983"/>
      <c r="Z335" s="983"/>
      <c r="AA335" s="98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8.5" hidden="1" customHeight="1" x14ac:dyDescent="0.15">
      <c r="A336" s="992"/>
      <c r="B336" s="239"/>
      <c r="C336" s="238"/>
      <c r="D336" s="239"/>
      <c r="E336" s="238"/>
      <c r="F336" s="301"/>
      <c r="G336" s="219"/>
      <c r="H336" s="220"/>
      <c r="I336" s="220"/>
      <c r="J336" s="220"/>
      <c r="K336" s="220"/>
      <c r="L336" s="220"/>
      <c r="M336" s="220"/>
      <c r="N336" s="220"/>
      <c r="O336" s="220"/>
      <c r="P336" s="221"/>
      <c r="Q336" s="982"/>
      <c r="R336" s="983"/>
      <c r="S336" s="983"/>
      <c r="T336" s="983"/>
      <c r="U336" s="983"/>
      <c r="V336" s="983"/>
      <c r="W336" s="983"/>
      <c r="X336" s="983"/>
      <c r="Y336" s="983"/>
      <c r="Z336" s="983"/>
      <c r="AA336" s="984"/>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8.5" hidden="1" customHeight="1" x14ac:dyDescent="0.15">
      <c r="A337" s="992"/>
      <c r="B337" s="239"/>
      <c r="C337" s="238"/>
      <c r="D337" s="239"/>
      <c r="E337" s="238"/>
      <c r="F337" s="301"/>
      <c r="G337" s="219"/>
      <c r="H337" s="220"/>
      <c r="I337" s="220"/>
      <c r="J337" s="220"/>
      <c r="K337" s="220"/>
      <c r="L337" s="220"/>
      <c r="M337" s="220"/>
      <c r="N337" s="220"/>
      <c r="O337" s="220"/>
      <c r="P337" s="221"/>
      <c r="Q337" s="982"/>
      <c r="R337" s="983"/>
      <c r="S337" s="983"/>
      <c r="T337" s="983"/>
      <c r="U337" s="983"/>
      <c r="V337" s="983"/>
      <c r="W337" s="983"/>
      <c r="X337" s="983"/>
      <c r="Y337" s="983"/>
      <c r="Z337" s="983"/>
      <c r="AA337" s="984"/>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8.5" hidden="1" customHeight="1" x14ac:dyDescent="0.15">
      <c r="A338" s="992"/>
      <c r="B338" s="239"/>
      <c r="C338" s="238"/>
      <c r="D338" s="239"/>
      <c r="E338" s="238"/>
      <c r="F338" s="301"/>
      <c r="G338" s="222"/>
      <c r="H338" s="151"/>
      <c r="I338" s="151"/>
      <c r="J338" s="151"/>
      <c r="K338" s="151"/>
      <c r="L338" s="151"/>
      <c r="M338" s="151"/>
      <c r="N338" s="151"/>
      <c r="O338" s="151"/>
      <c r="P338" s="223"/>
      <c r="Q338" s="985"/>
      <c r="R338" s="986"/>
      <c r="S338" s="986"/>
      <c r="T338" s="986"/>
      <c r="U338" s="986"/>
      <c r="V338" s="986"/>
      <c r="W338" s="986"/>
      <c r="X338" s="986"/>
      <c r="Y338" s="986"/>
      <c r="Z338" s="986"/>
      <c r="AA338" s="987"/>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8.5" hidden="1" customHeight="1" x14ac:dyDescent="0.15">
      <c r="A339" s="992"/>
      <c r="B339" s="239"/>
      <c r="C339" s="238"/>
      <c r="D339" s="239"/>
      <c r="E339" s="238"/>
      <c r="F339" s="301"/>
      <c r="G339" s="259" t="s">
        <v>323</v>
      </c>
      <c r="H339" s="156"/>
      <c r="I339" s="156"/>
      <c r="J339" s="156"/>
      <c r="K339" s="156"/>
      <c r="L339" s="156"/>
      <c r="M339" s="156"/>
      <c r="N339" s="156"/>
      <c r="O339" s="156"/>
      <c r="P339" s="157"/>
      <c r="Q339" s="163" t="s">
        <v>377</v>
      </c>
      <c r="R339" s="156"/>
      <c r="S339" s="156"/>
      <c r="T339" s="156"/>
      <c r="U339" s="156"/>
      <c r="V339" s="156"/>
      <c r="W339" s="156"/>
      <c r="X339" s="156"/>
      <c r="Y339" s="156"/>
      <c r="Z339" s="156"/>
      <c r="AA339" s="156"/>
      <c r="AB339" s="274" t="s">
        <v>378</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8.5" hidden="1" customHeight="1" x14ac:dyDescent="0.15">
      <c r="A340" s="992"/>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8.5" hidden="1" customHeight="1" x14ac:dyDescent="0.15">
      <c r="A341" s="992"/>
      <c r="B341" s="239"/>
      <c r="C341" s="238"/>
      <c r="D341" s="239"/>
      <c r="E341" s="238"/>
      <c r="F341" s="301"/>
      <c r="G341" s="217"/>
      <c r="H341" s="148"/>
      <c r="I341" s="148"/>
      <c r="J341" s="148"/>
      <c r="K341" s="148"/>
      <c r="L341" s="148"/>
      <c r="M341" s="148"/>
      <c r="N341" s="148"/>
      <c r="O341" s="148"/>
      <c r="P341" s="218"/>
      <c r="Q341" s="979"/>
      <c r="R341" s="980"/>
      <c r="S341" s="980"/>
      <c r="T341" s="980"/>
      <c r="U341" s="980"/>
      <c r="V341" s="980"/>
      <c r="W341" s="980"/>
      <c r="X341" s="980"/>
      <c r="Y341" s="980"/>
      <c r="Z341" s="980"/>
      <c r="AA341" s="98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8.5" hidden="1" customHeight="1" x14ac:dyDescent="0.15">
      <c r="A342" s="992"/>
      <c r="B342" s="239"/>
      <c r="C342" s="238"/>
      <c r="D342" s="239"/>
      <c r="E342" s="238"/>
      <c r="F342" s="301"/>
      <c r="G342" s="219"/>
      <c r="H342" s="220"/>
      <c r="I342" s="220"/>
      <c r="J342" s="220"/>
      <c r="K342" s="220"/>
      <c r="L342" s="220"/>
      <c r="M342" s="220"/>
      <c r="N342" s="220"/>
      <c r="O342" s="220"/>
      <c r="P342" s="221"/>
      <c r="Q342" s="982"/>
      <c r="R342" s="983"/>
      <c r="S342" s="983"/>
      <c r="T342" s="983"/>
      <c r="U342" s="983"/>
      <c r="V342" s="983"/>
      <c r="W342" s="983"/>
      <c r="X342" s="983"/>
      <c r="Y342" s="983"/>
      <c r="Z342" s="983"/>
      <c r="AA342" s="98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8.5" hidden="1" customHeight="1" x14ac:dyDescent="0.15">
      <c r="A343" s="992"/>
      <c r="B343" s="239"/>
      <c r="C343" s="238"/>
      <c r="D343" s="239"/>
      <c r="E343" s="238"/>
      <c r="F343" s="301"/>
      <c r="G343" s="219"/>
      <c r="H343" s="220"/>
      <c r="I343" s="220"/>
      <c r="J343" s="220"/>
      <c r="K343" s="220"/>
      <c r="L343" s="220"/>
      <c r="M343" s="220"/>
      <c r="N343" s="220"/>
      <c r="O343" s="220"/>
      <c r="P343" s="221"/>
      <c r="Q343" s="982"/>
      <c r="R343" s="983"/>
      <c r="S343" s="983"/>
      <c r="T343" s="983"/>
      <c r="U343" s="983"/>
      <c r="V343" s="983"/>
      <c r="W343" s="983"/>
      <c r="X343" s="983"/>
      <c r="Y343" s="983"/>
      <c r="Z343" s="983"/>
      <c r="AA343" s="984"/>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8.5" hidden="1" customHeight="1" x14ac:dyDescent="0.15">
      <c r="A344" s="992"/>
      <c r="B344" s="239"/>
      <c r="C344" s="238"/>
      <c r="D344" s="239"/>
      <c r="E344" s="238"/>
      <c r="F344" s="301"/>
      <c r="G344" s="219"/>
      <c r="H344" s="220"/>
      <c r="I344" s="220"/>
      <c r="J344" s="220"/>
      <c r="K344" s="220"/>
      <c r="L344" s="220"/>
      <c r="M344" s="220"/>
      <c r="N344" s="220"/>
      <c r="O344" s="220"/>
      <c r="P344" s="221"/>
      <c r="Q344" s="982"/>
      <c r="R344" s="983"/>
      <c r="S344" s="983"/>
      <c r="T344" s="983"/>
      <c r="U344" s="983"/>
      <c r="V344" s="983"/>
      <c r="W344" s="983"/>
      <c r="X344" s="983"/>
      <c r="Y344" s="983"/>
      <c r="Z344" s="983"/>
      <c r="AA344" s="984"/>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8.5" hidden="1" customHeight="1" x14ac:dyDescent="0.15">
      <c r="A345" s="992"/>
      <c r="B345" s="239"/>
      <c r="C345" s="238"/>
      <c r="D345" s="239"/>
      <c r="E345" s="238"/>
      <c r="F345" s="301"/>
      <c r="G345" s="222"/>
      <c r="H345" s="151"/>
      <c r="I345" s="151"/>
      <c r="J345" s="151"/>
      <c r="K345" s="151"/>
      <c r="L345" s="151"/>
      <c r="M345" s="151"/>
      <c r="N345" s="151"/>
      <c r="O345" s="151"/>
      <c r="P345" s="223"/>
      <c r="Q345" s="985"/>
      <c r="R345" s="986"/>
      <c r="S345" s="986"/>
      <c r="T345" s="986"/>
      <c r="U345" s="986"/>
      <c r="V345" s="986"/>
      <c r="W345" s="986"/>
      <c r="X345" s="986"/>
      <c r="Y345" s="986"/>
      <c r="Z345" s="986"/>
      <c r="AA345" s="987"/>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8.5" hidden="1" customHeight="1" x14ac:dyDescent="0.15">
      <c r="A346" s="992"/>
      <c r="B346" s="239"/>
      <c r="C346" s="238"/>
      <c r="D346" s="239"/>
      <c r="E346" s="238"/>
      <c r="F346" s="301"/>
      <c r="G346" s="259" t="s">
        <v>323</v>
      </c>
      <c r="H346" s="156"/>
      <c r="I346" s="156"/>
      <c r="J346" s="156"/>
      <c r="K346" s="156"/>
      <c r="L346" s="156"/>
      <c r="M346" s="156"/>
      <c r="N346" s="156"/>
      <c r="O346" s="156"/>
      <c r="P346" s="157"/>
      <c r="Q346" s="163" t="s">
        <v>377</v>
      </c>
      <c r="R346" s="156"/>
      <c r="S346" s="156"/>
      <c r="T346" s="156"/>
      <c r="U346" s="156"/>
      <c r="V346" s="156"/>
      <c r="W346" s="156"/>
      <c r="X346" s="156"/>
      <c r="Y346" s="156"/>
      <c r="Z346" s="156"/>
      <c r="AA346" s="156"/>
      <c r="AB346" s="274" t="s">
        <v>378</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8.5" hidden="1" customHeight="1" x14ac:dyDescent="0.15">
      <c r="A347" s="992"/>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8.5" hidden="1" customHeight="1" x14ac:dyDescent="0.15">
      <c r="A348" s="992"/>
      <c r="B348" s="239"/>
      <c r="C348" s="238"/>
      <c r="D348" s="239"/>
      <c r="E348" s="238"/>
      <c r="F348" s="301"/>
      <c r="G348" s="217"/>
      <c r="H348" s="148"/>
      <c r="I348" s="148"/>
      <c r="J348" s="148"/>
      <c r="K348" s="148"/>
      <c r="L348" s="148"/>
      <c r="M348" s="148"/>
      <c r="N348" s="148"/>
      <c r="O348" s="148"/>
      <c r="P348" s="218"/>
      <c r="Q348" s="979"/>
      <c r="R348" s="980"/>
      <c r="S348" s="980"/>
      <c r="T348" s="980"/>
      <c r="U348" s="980"/>
      <c r="V348" s="980"/>
      <c r="W348" s="980"/>
      <c r="X348" s="980"/>
      <c r="Y348" s="980"/>
      <c r="Z348" s="980"/>
      <c r="AA348" s="98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8.5" hidden="1" customHeight="1" x14ac:dyDescent="0.15">
      <c r="A349" s="992"/>
      <c r="B349" s="239"/>
      <c r="C349" s="238"/>
      <c r="D349" s="239"/>
      <c r="E349" s="238"/>
      <c r="F349" s="301"/>
      <c r="G349" s="219"/>
      <c r="H349" s="220"/>
      <c r="I349" s="220"/>
      <c r="J349" s="220"/>
      <c r="K349" s="220"/>
      <c r="L349" s="220"/>
      <c r="M349" s="220"/>
      <c r="N349" s="220"/>
      <c r="O349" s="220"/>
      <c r="P349" s="221"/>
      <c r="Q349" s="982"/>
      <c r="R349" s="983"/>
      <c r="S349" s="983"/>
      <c r="T349" s="983"/>
      <c r="U349" s="983"/>
      <c r="V349" s="983"/>
      <c r="W349" s="983"/>
      <c r="X349" s="983"/>
      <c r="Y349" s="983"/>
      <c r="Z349" s="983"/>
      <c r="AA349" s="98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8.5" hidden="1" customHeight="1" x14ac:dyDescent="0.15">
      <c r="A350" s="992"/>
      <c r="B350" s="239"/>
      <c r="C350" s="238"/>
      <c r="D350" s="239"/>
      <c r="E350" s="238"/>
      <c r="F350" s="301"/>
      <c r="G350" s="219"/>
      <c r="H350" s="220"/>
      <c r="I350" s="220"/>
      <c r="J350" s="220"/>
      <c r="K350" s="220"/>
      <c r="L350" s="220"/>
      <c r="M350" s="220"/>
      <c r="N350" s="220"/>
      <c r="O350" s="220"/>
      <c r="P350" s="221"/>
      <c r="Q350" s="982"/>
      <c r="R350" s="983"/>
      <c r="S350" s="983"/>
      <c r="T350" s="983"/>
      <c r="U350" s="983"/>
      <c r="V350" s="983"/>
      <c r="W350" s="983"/>
      <c r="X350" s="983"/>
      <c r="Y350" s="983"/>
      <c r="Z350" s="983"/>
      <c r="AA350" s="984"/>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8.5" hidden="1" customHeight="1" x14ac:dyDescent="0.15">
      <c r="A351" s="992"/>
      <c r="B351" s="239"/>
      <c r="C351" s="238"/>
      <c r="D351" s="239"/>
      <c r="E351" s="238"/>
      <c r="F351" s="301"/>
      <c r="G351" s="219"/>
      <c r="H351" s="220"/>
      <c r="I351" s="220"/>
      <c r="J351" s="220"/>
      <c r="K351" s="220"/>
      <c r="L351" s="220"/>
      <c r="M351" s="220"/>
      <c r="N351" s="220"/>
      <c r="O351" s="220"/>
      <c r="P351" s="221"/>
      <c r="Q351" s="982"/>
      <c r="R351" s="983"/>
      <c r="S351" s="983"/>
      <c r="T351" s="983"/>
      <c r="U351" s="983"/>
      <c r="V351" s="983"/>
      <c r="W351" s="983"/>
      <c r="X351" s="983"/>
      <c r="Y351" s="983"/>
      <c r="Z351" s="983"/>
      <c r="AA351" s="984"/>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8.5" hidden="1" customHeight="1" x14ac:dyDescent="0.15">
      <c r="A352" s="992"/>
      <c r="B352" s="239"/>
      <c r="C352" s="238"/>
      <c r="D352" s="239"/>
      <c r="E352" s="238"/>
      <c r="F352" s="301"/>
      <c r="G352" s="222"/>
      <c r="H352" s="151"/>
      <c r="I352" s="151"/>
      <c r="J352" s="151"/>
      <c r="K352" s="151"/>
      <c r="L352" s="151"/>
      <c r="M352" s="151"/>
      <c r="N352" s="151"/>
      <c r="O352" s="151"/>
      <c r="P352" s="223"/>
      <c r="Q352" s="985"/>
      <c r="R352" s="986"/>
      <c r="S352" s="986"/>
      <c r="T352" s="986"/>
      <c r="U352" s="986"/>
      <c r="V352" s="986"/>
      <c r="W352" s="986"/>
      <c r="X352" s="986"/>
      <c r="Y352" s="986"/>
      <c r="Z352" s="986"/>
      <c r="AA352" s="987"/>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8.5" hidden="1" customHeight="1" x14ac:dyDescent="0.15">
      <c r="A353" s="992"/>
      <c r="B353" s="239"/>
      <c r="C353" s="238"/>
      <c r="D353" s="239"/>
      <c r="E353" s="238"/>
      <c r="F353" s="301"/>
      <c r="G353" s="259" t="s">
        <v>323</v>
      </c>
      <c r="H353" s="156"/>
      <c r="I353" s="156"/>
      <c r="J353" s="156"/>
      <c r="K353" s="156"/>
      <c r="L353" s="156"/>
      <c r="M353" s="156"/>
      <c r="N353" s="156"/>
      <c r="O353" s="156"/>
      <c r="P353" s="157"/>
      <c r="Q353" s="163" t="s">
        <v>377</v>
      </c>
      <c r="R353" s="156"/>
      <c r="S353" s="156"/>
      <c r="T353" s="156"/>
      <c r="U353" s="156"/>
      <c r="V353" s="156"/>
      <c r="W353" s="156"/>
      <c r="X353" s="156"/>
      <c r="Y353" s="156"/>
      <c r="Z353" s="156"/>
      <c r="AA353" s="156"/>
      <c r="AB353" s="274" t="s">
        <v>378</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8.5" hidden="1" customHeight="1" x14ac:dyDescent="0.15">
      <c r="A354" s="992"/>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8.5" hidden="1" customHeight="1" x14ac:dyDescent="0.15">
      <c r="A355" s="992"/>
      <c r="B355" s="239"/>
      <c r="C355" s="238"/>
      <c r="D355" s="239"/>
      <c r="E355" s="238"/>
      <c r="F355" s="301"/>
      <c r="G355" s="217"/>
      <c r="H355" s="148"/>
      <c r="I355" s="148"/>
      <c r="J355" s="148"/>
      <c r="K355" s="148"/>
      <c r="L355" s="148"/>
      <c r="M355" s="148"/>
      <c r="N355" s="148"/>
      <c r="O355" s="148"/>
      <c r="P355" s="218"/>
      <c r="Q355" s="979"/>
      <c r="R355" s="980"/>
      <c r="S355" s="980"/>
      <c r="T355" s="980"/>
      <c r="U355" s="980"/>
      <c r="V355" s="980"/>
      <c r="W355" s="980"/>
      <c r="X355" s="980"/>
      <c r="Y355" s="980"/>
      <c r="Z355" s="980"/>
      <c r="AA355" s="98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8.5" hidden="1" customHeight="1" x14ac:dyDescent="0.15">
      <c r="A356" s="992"/>
      <c r="B356" s="239"/>
      <c r="C356" s="238"/>
      <c r="D356" s="239"/>
      <c r="E356" s="238"/>
      <c r="F356" s="301"/>
      <c r="G356" s="219"/>
      <c r="H356" s="220"/>
      <c r="I356" s="220"/>
      <c r="J356" s="220"/>
      <c r="K356" s="220"/>
      <c r="L356" s="220"/>
      <c r="M356" s="220"/>
      <c r="N356" s="220"/>
      <c r="O356" s="220"/>
      <c r="P356" s="221"/>
      <c r="Q356" s="982"/>
      <c r="R356" s="983"/>
      <c r="S356" s="983"/>
      <c r="T356" s="983"/>
      <c r="U356" s="983"/>
      <c r="V356" s="983"/>
      <c r="W356" s="983"/>
      <c r="X356" s="983"/>
      <c r="Y356" s="983"/>
      <c r="Z356" s="983"/>
      <c r="AA356" s="98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8.5" hidden="1" customHeight="1" x14ac:dyDescent="0.15">
      <c r="A357" s="992"/>
      <c r="B357" s="239"/>
      <c r="C357" s="238"/>
      <c r="D357" s="239"/>
      <c r="E357" s="238"/>
      <c r="F357" s="301"/>
      <c r="G357" s="219"/>
      <c r="H357" s="220"/>
      <c r="I357" s="220"/>
      <c r="J357" s="220"/>
      <c r="K357" s="220"/>
      <c r="L357" s="220"/>
      <c r="M357" s="220"/>
      <c r="N357" s="220"/>
      <c r="O357" s="220"/>
      <c r="P357" s="221"/>
      <c r="Q357" s="982"/>
      <c r="R357" s="983"/>
      <c r="S357" s="983"/>
      <c r="T357" s="983"/>
      <c r="U357" s="983"/>
      <c r="V357" s="983"/>
      <c r="W357" s="983"/>
      <c r="X357" s="983"/>
      <c r="Y357" s="983"/>
      <c r="Z357" s="983"/>
      <c r="AA357" s="984"/>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8.5" hidden="1" customHeight="1" x14ac:dyDescent="0.15">
      <c r="A358" s="992"/>
      <c r="B358" s="239"/>
      <c r="C358" s="238"/>
      <c r="D358" s="239"/>
      <c r="E358" s="238"/>
      <c r="F358" s="301"/>
      <c r="G358" s="219"/>
      <c r="H358" s="220"/>
      <c r="I358" s="220"/>
      <c r="J358" s="220"/>
      <c r="K358" s="220"/>
      <c r="L358" s="220"/>
      <c r="M358" s="220"/>
      <c r="N358" s="220"/>
      <c r="O358" s="220"/>
      <c r="P358" s="221"/>
      <c r="Q358" s="982"/>
      <c r="R358" s="983"/>
      <c r="S358" s="983"/>
      <c r="T358" s="983"/>
      <c r="U358" s="983"/>
      <c r="V358" s="983"/>
      <c r="W358" s="983"/>
      <c r="X358" s="983"/>
      <c r="Y358" s="983"/>
      <c r="Z358" s="983"/>
      <c r="AA358" s="984"/>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8.5" hidden="1" customHeight="1" x14ac:dyDescent="0.15">
      <c r="A359" s="992"/>
      <c r="B359" s="239"/>
      <c r="C359" s="238"/>
      <c r="D359" s="239"/>
      <c r="E359" s="238"/>
      <c r="F359" s="301"/>
      <c r="G359" s="222"/>
      <c r="H359" s="151"/>
      <c r="I359" s="151"/>
      <c r="J359" s="151"/>
      <c r="K359" s="151"/>
      <c r="L359" s="151"/>
      <c r="M359" s="151"/>
      <c r="N359" s="151"/>
      <c r="O359" s="151"/>
      <c r="P359" s="223"/>
      <c r="Q359" s="985"/>
      <c r="R359" s="986"/>
      <c r="S359" s="986"/>
      <c r="T359" s="986"/>
      <c r="U359" s="986"/>
      <c r="V359" s="986"/>
      <c r="W359" s="986"/>
      <c r="X359" s="986"/>
      <c r="Y359" s="986"/>
      <c r="Z359" s="986"/>
      <c r="AA359" s="987"/>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8.5" hidden="1" customHeight="1" x14ac:dyDescent="0.15">
      <c r="A360" s="992"/>
      <c r="B360" s="239"/>
      <c r="C360" s="238"/>
      <c r="D360" s="239"/>
      <c r="E360" s="238"/>
      <c r="F360" s="301"/>
      <c r="G360" s="259" t="s">
        <v>323</v>
      </c>
      <c r="H360" s="156"/>
      <c r="I360" s="156"/>
      <c r="J360" s="156"/>
      <c r="K360" s="156"/>
      <c r="L360" s="156"/>
      <c r="M360" s="156"/>
      <c r="N360" s="156"/>
      <c r="O360" s="156"/>
      <c r="P360" s="157"/>
      <c r="Q360" s="163" t="s">
        <v>377</v>
      </c>
      <c r="R360" s="156"/>
      <c r="S360" s="156"/>
      <c r="T360" s="156"/>
      <c r="U360" s="156"/>
      <c r="V360" s="156"/>
      <c r="W360" s="156"/>
      <c r="X360" s="156"/>
      <c r="Y360" s="156"/>
      <c r="Z360" s="156"/>
      <c r="AA360" s="156"/>
      <c r="AB360" s="274" t="s">
        <v>378</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8.5" hidden="1" customHeight="1" x14ac:dyDescent="0.15">
      <c r="A361" s="992"/>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8.5" hidden="1" customHeight="1" x14ac:dyDescent="0.15">
      <c r="A362" s="992"/>
      <c r="B362" s="239"/>
      <c r="C362" s="238"/>
      <c r="D362" s="239"/>
      <c r="E362" s="238"/>
      <c r="F362" s="301"/>
      <c r="G362" s="217"/>
      <c r="H362" s="148"/>
      <c r="I362" s="148"/>
      <c r="J362" s="148"/>
      <c r="K362" s="148"/>
      <c r="L362" s="148"/>
      <c r="M362" s="148"/>
      <c r="N362" s="148"/>
      <c r="O362" s="148"/>
      <c r="P362" s="218"/>
      <c r="Q362" s="979"/>
      <c r="R362" s="980"/>
      <c r="S362" s="980"/>
      <c r="T362" s="980"/>
      <c r="U362" s="980"/>
      <c r="V362" s="980"/>
      <c r="W362" s="980"/>
      <c r="X362" s="980"/>
      <c r="Y362" s="980"/>
      <c r="Z362" s="980"/>
      <c r="AA362" s="98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8.5" hidden="1" customHeight="1" x14ac:dyDescent="0.15">
      <c r="A363" s="992"/>
      <c r="B363" s="239"/>
      <c r="C363" s="238"/>
      <c r="D363" s="239"/>
      <c r="E363" s="238"/>
      <c r="F363" s="301"/>
      <c r="G363" s="219"/>
      <c r="H363" s="220"/>
      <c r="I363" s="220"/>
      <c r="J363" s="220"/>
      <c r="K363" s="220"/>
      <c r="L363" s="220"/>
      <c r="M363" s="220"/>
      <c r="N363" s="220"/>
      <c r="O363" s="220"/>
      <c r="P363" s="221"/>
      <c r="Q363" s="982"/>
      <c r="R363" s="983"/>
      <c r="S363" s="983"/>
      <c r="T363" s="983"/>
      <c r="U363" s="983"/>
      <c r="V363" s="983"/>
      <c r="W363" s="983"/>
      <c r="X363" s="983"/>
      <c r="Y363" s="983"/>
      <c r="Z363" s="983"/>
      <c r="AA363" s="98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8.5" hidden="1" customHeight="1" x14ac:dyDescent="0.15">
      <c r="A364" s="992"/>
      <c r="B364" s="239"/>
      <c r="C364" s="238"/>
      <c r="D364" s="239"/>
      <c r="E364" s="238"/>
      <c r="F364" s="301"/>
      <c r="G364" s="219"/>
      <c r="H364" s="220"/>
      <c r="I364" s="220"/>
      <c r="J364" s="220"/>
      <c r="K364" s="220"/>
      <c r="L364" s="220"/>
      <c r="M364" s="220"/>
      <c r="N364" s="220"/>
      <c r="O364" s="220"/>
      <c r="P364" s="221"/>
      <c r="Q364" s="982"/>
      <c r="R364" s="983"/>
      <c r="S364" s="983"/>
      <c r="T364" s="983"/>
      <c r="U364" s="983"/>
      <c r="V364" s="983"/>
      <c r="W364" s="983"/>
      <c r="X364" s="983"/>
      <c r="Y364" s="983"/>
      <c r="Z364" s="983"/>
      <c r="AA364" s="984"/>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8.5" hidden="1" customHeight="1" x14ac:dyDescent="0.15">
      <c r="A365" s="992"/>
      <c r="B365" s="239"/>
      <c r="C365" s="238"/>
      <c r="D365" s="239"/>
      <c r="E365" s="238"/>
      <c r="F365" s="301"/>
      <c r="G365" s="219"/>
      <c r="H365" s="220"/>
      <c r="I365" s="220"/>
      <c r="J365" s="220"/>
      <c r="K365" s="220"/>
      <c r="L365" s="220"/>
      <c r="M365" s="220"/>
      <c r="N365" s="220"/>
      <c r="O365" s="220"/>
      <c r="P365" s="221"/>
      <c r="Q365" s="982"/>
      <c r="R365" s="983"/>
      <c r="S365" s="983"/>
      <c r="T365" s="983"/>
      <c r="U365" s="983"/>
      <c r="V365" s="983"/>
      <c r="W365" s="983"/>
      <c r="X365" s="983"/>
      <c r="Y365" s="983"/>
      <c r="Z365" s="983"/>
      <c r="AA365" s="984"/>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8.5" hidden="1" customHeight="1" x14ac:dyDescent="0.15">
      <c r="A366" s="992"/>
      <c r="B366" s="239"/>
      <c r="C366" s="238"/>
      <c r="D366" s="239"/>
      <c r="E366" s="302"/>
      <c r="F366" s="303"/>
      <c r="G366" s="222"/>
      <c r="H366" s="151"/>
      <c r="I366" s="151"/>
      <c r="J366" s="151"/>
      <c r="K366" s="151"/>
      <c r="L366" s="151"/>
      <c r="M366" s="151"/>
      <c r="N366" s="151"/>
      <c r="O366" s="151"/>
      <c r="P366" s="223"/>
      <c r="Q366" s="985"/>
      <c r="R366" s="986"/>
      <c r="S366" s="986"/>
      <c r="T366" s="986"/>
      <c r="U366" s="986"/>
      <c r="V366" s="986"/>
      <c r="W366" s="986"/>
      <c r="X366" s="986"/>
      <c r="Y366" s="986"/>
      <c r="Z366" s="986"/>
      <c r="AA366" s="987"/>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8.5" hidden="1" customHeight="1" x14ac:dyDescent="0.15">
      <c r="A367" s="992"/>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8.5" hidden="1" customHeight="1" x14ac:dyDescent="0.15">
      <c r="A368" s="992"/>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8.5" hidden="1" customHeight="1" thickBot="1" x14ac:dyDescent="0.2">
      <c r="A369" s="992"/>
      <c r="B369" s="239"/>
      <c r="C369" s="238"/>
      <c r="D369" s="239"/>
      <c r="E369" s="4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5"/>
    </row>
    <row r="370" spans="1:50" ht="28.5" hidden="1" customHeight="1" x14ac:dyDescent="0.15">
      <c r="A370" s="992"/>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28.5" hidden="1" customHeight="1" x14ac:dyDescent="0.15">
      <c r="A371" s="992"/>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28.5" hidden="1" customHeight="1" x14ac:dyDescent="0.15">
      <c r="A372" s="992"/>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450</v>
      </c>
      <c r="AF372" s="252"/>
      <c r="AG372" s="252"/>
      <c r="AH372" s="252"/>
      <c r="AI372" s="252" t="s">
        <v>447</v>
      </c>
      <c r="AJ372" s="252"/>
      <c r="AK372" s="252"/>
      <c r="AL372" s="252"/>
      <c r="AM372" s="252" t="s">
        <v>442</v>
      </c>
      <c r="AN372" s="252"/>
      <c r="AO372" s="252"/>
      <c r="AP372" s="254"/>
      <c r="AQ372" s="254" t="s">
        <v>306</v>
      </c>
      <c r="AR372" s="255"/>
      <c r="AS372" s="255"/>
      <c r="AT372" s="256"/>
      <c r="AU372" s="266" t="s">
        <v>322</v>
      </c>
      <c r="AV372" s="266"/>
      <c r="AW372" s="266"/>
      <c r="AX372" s="267"/>
    </row>
    <row r="373" spans="1:50" ht="28.5" hidden="1" customHeight="1" x14ac:dyDescent="0.15">
      <c r="A373" s="992"/>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28.5" hidden="1" customHeight="1" x14ac:dyDescent="0.15">
      <c r="A374" s="992"/>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28.5" hidden="1" customHeight="1" x14ac:dyDescent="0.15">
      <c r="A375" s="992"/>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28.5" hidden="1" customHeight="1" x14ac:dyDescent="0.15">
      <c r="A376" s="992"/>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450</v>
      </c>
      <c r="AF376" s="252"/>
      <c r="AG376" s="252"/>
      <c r="AH376" s="252"/>
      <c r="AI376" s="252" t="s">
        <v>447</v>
      </c>
      <c r="AJ376" s="252"/>
      <c r="AK376" s="252"/>
      <c r="AL376" s="252"/>
      <c r="AM376" s="252" t="s">
        <v>442</v>
      </c>
      <c r="AN376" s="252"/>
      <c r="AO376" s="252"/>
      <c r="AP376" s="254"/>
      <c r="AQ376" s="254" t="s">
        <v>306</v>
      </c>
      <c r="AR376" s="255"/>
      <c r="AS376" s="255"/>
      <c r="AT376" s="256"/>
      <c r="AU376" s="266" t="s">
        <v>322</v>
      </c>
      <c r="AV376" s="266"/>
      <c r="AW376" s="266"/>
      <c r="AX376" s="267"/>
    </row>
    <row r="377" spans="1:50" ht="28.5" hidden="1" customHeight="1" x14ac:dyDescent="0.15">
      <c r="A377" s="992"/>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28.5" hidden="1" customHeight="1" x14ac:dyDescent="0.15">
      <c r="A378" s="992"/>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28.5" hidden="1" customHeight="1" x14ac:dyDescent="0.15">
      <c r="A379" s="992"/>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28.5" hidden="1" customHeight="1" x14ac:dyDescent="0.15">
      <c r="A380" s="992"/>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450</v>
      </c>
      <c r="AF380" s="252"/>
      <c r="AG380" s="252"/>
      <c r="AH380" s="252"/>
      <c r="AI380" s="252" t="s">
        <v>447</v>
      </c>
      <c r="AJ380" s="252"/>
      <c r="AK380" s="252"/>
      <c r="AL380" s="252"/>
      <c r="AM380" s="252" t="s">
        <v>442</v>
      </c>
      <c r="AN380" s="252"/>
      <c r="AO380" s="252"/>
      <c r="AP380" s="254"/>
      <c r="AQ380" s="254" t="s">
        <v>306</v>
      </c>
      <c r="AR380" s="255"/>
      <c r="AS380" s="255"/>
      <c r="AT380" s="256"/>
      <c r="AU380" s="266" t="s">
        <v>322</v>
      </c>
      <c r="AV380" s="266"/>
      <c r="AW380" s="266"/>
      <c r="AX380" s="267"/>
    </row>
    <row r="381" spans="1:50" ht="28.5" hidden="1" customHeight="1" x14ac:dyDescent="0.15">
      <c r="A381" s="992"/>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28.5" hidden="1" customHeight="1" x14ac:dyDescent="0.15">
      <c r="A382" s="992"/>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28.5" hidden="1" customHeight="1" x14ac:dyDescent="0.15">
      <c r="A383" s="992"/>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28.5" hidden="1" customHeight="1" x14ac:dyDescent="0.15">
      <c r="A384" s="992"/>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450</v>
      </c>
      <c r="AF384" s="252"/>
      <c r="AG384" s="252"/>
      <c r="AH384" s="252"/>
      <c r="AI384" s="252" t="s">
        <v>447</v>
      </c>
      <c r="AJ384" s="252"/>
      <c r="AK384" s="252"/>
      <c r="AL384" s="252"/>
      <c r="AM384" s="252" t="s">
        <v>442</v>
      </c>
      <c r="AN384" s="252"/>
      <c r="AO384" s="252"/>
      <c r="AP384" s="254"/>
      <c r="AQ384" s="254" t="s">
        <v>306</v>
      </c>
      <c r="AR384" s="255"/>
      <c r="AS384" s="255"/>
      <c r="AT384" s="256"/>
      <c r="AU384" s="266" t="s">
        <v>322</v>
      </c>
      <c r="AV384" s="266"/>
      <c r="AW384" s="266"/>
      <c r="AX384" s="267"/>
    </row>
    <row r="385" spans="1:50" ht="28.5" hidden="1" customHeight="1" x14ac:dyDescent="0.15">
      <c r="A385" s="992"/>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28.5" hidden="1" customHeight="1" x14ac:dyDescent="0.15">
      <c r="A386" s="992"/>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28.5" hidden="1" customHeight="1" x14ac:dyDescent="0.15">
      <c r="A387" s="992"/>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28.5" hidden="1" customHeight="1" x14ac:dyDescent="0.15">
      <c r="A388" s="992"/>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450</v>
      </c>
      <c r="AF388" s="252"/>
      <c r="AG388" s="252"/>
      <c r="AH388" s="252"/>
      <c r="AI388" s="252" t="s">
        <v>447</v>
      </c>
      <c r="AJ388" s="252"/>
      <c r="AK388" s="252"/>
      <c r="AL388" s="252"/>
      <c r="AM388" s="252" t="s">
        <v>442</v>
      </c>
      <c r="AN388" s="252"/>
      <c r="AO388" s="252"/>
      <c r="AP388" s="254"/>
      <c r="AQ388" s="254" t="s">
        <v>306</v>
      </c>
      <c r="AR388" s="255"/>
      <c r="AS388" s="255"/>
      <c r="AT388" s="256"/>
      <c r="AU388" s="266" t="s">
        <v>322</v>
      </c>
      <c r="AV388" s="266"/>
      <c r="AW388" s="266"/>
      <c r="AX388" s="267"/>
    </row>
    <row r="389" spans="1:50" ht="28.5" hidden="1" customHeight="1" x14ac:dyDescent="0.15">
      <c r="A389" s="992"/>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28.5" hidden="1" customHeight="1" x14ac:dyDescent="0.15">
      <c r="A390" s="992"/>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28.5" hidden="1" customHeight="1" x14ac:dyDescent="0.15">
      <c r="A391" s="992"/>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8.5" hidden="1" customHeight="1" x14ac:dyDescent="0.15">
      <c r="A392" s="992"/>
      <c r="B392" s="239"/>
      <c r="C392" s="238"/>
      <c r="D392" s="239"/>
      <c r="E392" s="238"/>
      <c r="F392" s="301"/>
      <c r="G392" s="259" t="s">
        <v>323</v>
      </c>
      <c r="H392" s="156"/>
      <c r="I392" s="156"/>
      <c r="J392" s="156"/>
      <c r="K392" s="156"/>
      <c r="L392" s="156"/>
      <c r="M392" s="156"/>
      <c r="N392" s="156"/>
      <c r="O392" s="156"/>
      <c r="P392" s="157"/>
      <c r="Q392" s="163" t="s">
        <v>377</v>
      </c>
      <c r="R392" s="156"/>
      <c r="S392" s="156"/>
      <c r="T392" s="156"/>
      <c r="U392" s="156"/>
      <c r="V392" s="156"/>
      <c r="W392" s="156"/>
      <c r="X392" s="156"/>
      <c r="Y392" s="156"/>
      <c r="Z392" s="156"/>
      <c r="AA392" s="156"/>
      <c r="AB392" s="274" t="s">
        <v>378</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87"/>
    </row>
    <row r="393" spans="1:50" ht="28.5" hidden="1" customHeight="1" x14ac:dyDescent="0.15">
      <c r="A393" s="992"/>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8.5" hidden="1" customHeight="1" x14ac:dyDescent="0.15">
      <c r="A394" s="992"/>
      <c r="B394" s="239"/>
      <c r="C394" s="238"/>
      <c r="D394" s="239"/>
      <c r="E394" s="238"/>
      <c r="F394" s="301"/>
      <c r="G394" s="217"/>
      <c r="H394" s="148"/>
      <c r="I394" s="148"/>
      <c r="J394" s="148"/>
      <c r="K394" s="148"/>
      <c r="L394" s="148"/>
      <c r="M394" s="148"/>
      <c r="N394" s="148"/>
      <c r="O394" s="148"/>
      <c r="P394" s="218"/>
      <c r="Q394" s="979"/>
      <c r="R394" s="980"/>
      <c r="S394" s="980"/>
      <c r="T394" s="980"/>
      <c r="U394" s="980"/>
      <c r="V394" s="980"/>
      <c r="W394" s="980"/>
      <c r="X394" s="980"/>
      <c r="Y394" s="980"/>
      <c r="Z394" s="980"/>
      <c r="AA394" s="98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8.5" hidden="1" customHeight="1" x14ac:dyDescent="0.15">
      <c r="A395" s="992"/>
      <c r="B395" s="239"/>
      <c r="C395" s="238"/>
      <c r="D395" s="239"/>
      <c r="E395" s="238"/>
      <c r="F395" s="301"/>
      <c r="G395" s="219"/>
      <c r="H395" s="220"/>
      <c r="I395" s="220"/>
      <c r="J395" s="220"/>
      <c r="K395" s="220"/>
      <c r="L395" s="220"/>
      <c r="M395" s="220"/>
      <c r="N395" s="220"/>
      <c r="O395" s="220"/>
      <c r="P395" s="221"/>
      <c r="Q395" s="982"/>
      <c r="R395" s="983"/>
      <c r="S395" s="983"/>
      <c r="T395" s="983"/>
      <c r="U395" s="983"/>
      <c r="V395" s="983"/>
      <c r="W395" s="983"/>
      <c r="X395" s="983"/>
      <c r="Y395" s="983"/>
      <c r="Z395" s="983"/>
      <c r="AA395" s="98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8.5" hidden="1" customHeight="1" x14ac:dyDescent="0.15">
      <c r="A396" s="992"/>
      <c r="B396" s="239"/>
      <c r="C396" s="238"/>
      <c r="D396" s="239"/>
      <c r="E396" s="238"/>
      <c r="F396" s="301"/>
      <c r="G396" s="219"/>
      <c r="H396" s="220"/>
      <c r="I396" s="220"/>
      <c r="J396" s="220"/>
      <c r="K396" s="220"/>
      <c r="L396" s="220"/>
      <c r="M396" s="220"/>
      <c r="N396" s="220"/>
      <c r="O396" s="220"/>
      <c r="P396" s="221"/>
      <c r="Q396" s="982"/>
      <c r="R396" s="983"/>
      <c r="S396" s="983"/>
      <c r="T396" s="983"/>
      <c r="U396" s="983"/>
      <c r="V396" s="983"/>
      <c r="W396" s="983"/>
      <c r="X396" s="983"/>
      <c r="Y396" s="983"/>
      <c r="Z396" s="983"/>
      <c r="AA396" s="984"/>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8.5" hidden="1" customHeight="1" x14ac:dyDescent="0.15">
      <c r="A397" s="992"/>
      <c r="B397" s="239"/>
      <c r="C397" s="238"/>
      <c r="D397" s="239"/>
      <c r="E397" s="238"/>
      <c r="F397" s="301"/>
      <c r="G397" s="219"/>
      <c r="H397" s="220"/>
      <c r="I397" s="220"/>
      <c r="J397" s="220"/>
      <c r="K397" s="220"/>
      <c r="L397" s="220"/>
      <c r="M397" s="220"/>
      <c r="N397" s="220"/>
      <c r="O397" s="220"/>
      <c r="P397" s="221"/>
      <c r="Q397" s="982"/>
      <c r="R397" s="983"/>
      <c r="S397" s="983"/>
      <c r="T397" s="983"/>
      <c r="U397" s="983"/>
      <c r="V397" s="983"/>
      <c r="W397" s="983"/>
      <c r="X397" s="983"/>
      <c r="Y397" s="983"/>
      <c r="Z397" s="983"/>
      <c r="AA397" s="984"/>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8.5" hidden="1" customHeight="1" x14ac:dyDescent="0.15">
      <c r="A398" s="992"/>
      <c r="B398" s="239"/>
      <c r="C398" s="238"/>
      <c r="D398" s="239"/>
      <c r="E398" s="238"/>
      <c r="F398" s="301"/>
      <c r="G398" s="222"/>
      <c r="H398" s="151"/>
      <c r="I398" s="151"/>
      <c r="J398" s="151"/>
      <c r="K398" s="151"/>
      <c r="L398" s="151"/>
      <c r="M398" s="151"/>
      <c r="N398" s="151"/>
      <c r="O398" s="151"/>
      <c r="P398" s="223"/>
      <c r="Q398" s="985"/>
      <c r="R398" s="986"/>
      <c r="S398" s="986"/>
      <c r="T398" s="986"/>
      <c r="U398" s="986"/>
      <c r="V398" s="986"/>
      <c r="W398" s="986"/>
      <c r="X398" s="986"/>
      <c r="Y398" s="986"/>
      <c r="Z398" s="986"/>
      <c r="AA398" s="987"/>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8.5" hidden="1" customHeight="1" x14ac:dyDescent="0.15">
      <c r="A399" s="992"/>
      <c r="B399" s="239"/>
      <c r="C399" s="238"/>
      <c r="D399" s="239"/>
      <c r="E399" s="238"/>
      <c r="F399" s="301"/>
      <c r="G399" s="259" t="s">
        <v>323</v>
      </c>
      <c r="H399" s="156"/>
      <c r="I399" s="156"/>
      <c r="J399" s="156"/>
      <c r="K399" s="156"/>
      <c r="L399" s="156"/>
      <c r="M399" s="156"/>
      <c r="N399" s="156"/>
      <c r="O399" s="156"/>
      <c r="P399" s="157"/>
      <c r="Q399" s="163" t="s">
        <v>377</v>
      </c>
      <c r="R399" s="156"/>
      <c r="S399" s="156"/>
      <c r="T399" s="156"/>
      <c r="U399" s="156"/>
      <c r="V399" s="156"/>
      <c r="W399" s="156"/>
      <c r="X399" s="156"/>
      <c r="Y399" s="156"/>
      <c r="Z399" s="156"/>
      <c r="AA399" s="156"/>
      <c r="AB399" s="274" t="s">
        <v>378</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8.5" hidden="1" customHeight="1" x14ac:dyDescent="0.15">
      <c r="A400" s="992"/>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8.5" hidden="1" customHeight="1" x14ac:dyDescent="0.15">
      <c r="A401" s="992"/>
      <c r="B401" s="239"/>
      <c r="C401" s="238"/>
      <c r="D401" s="239"/>
      <c r="E401" s="238"/>
      <c r="F401" s="301"/>
      <c r="G401" s="217"/>
      <c r="H401" s="148"/>
      <c r="I401" s="148"/>
      <c r="J401" s="148"/>
      <c r="K401" s="148"/>
      <c r="L401" s="148"/>
      <c r="M401" s="148"/>
      <c r="N401" s="148"/>
      <c r="O401" s="148"/>
      <c r="P401" s="218"/>
      <c r="Q401" s="979"/>
      <c r="R401" s="980"/>
      <c r="S401" s="980"/>
      <c r="T401" s="980"/>
      <c r="U401" s="980"/>
      <c r="V401" s="980"/>
      <c r="W401" s="980"/>
      <c r="X401" s="980"/>
      <c r="Y401" s="980"/>
      <c r="Z401" s="980"/>
      <c r="AA401" s="98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8.5" hidden="1" customHeight="1" x14ac:dyDescent="0.15">
      <c r="A402" s="992"/>
      <c r="B402" s="239"/>
      <c r="C402" s="238"/>
      <c r="D402" s="239"/>
      <c r="E402" s="238"/>
      <c r="F402" s="301"/>
      <c r="G402" s="219"/>
      <c r="H402" s="220"/>
      <c r="I402" s="220"/>
      <c r="J402" s="220"/>
      <c r="K402" s="220"/>
      <c r="L402" s="220"/>
      <c r="M402" s="220"/>
      <c r="N402" s="220"/>
      <c r="O402" s="220"/>
      <c r="P402" s="221"/>
      <c r="Q402" s="982"/>
      <c r="R402" s="983"/>
      <c r="S402" s="983"/>
      <c r="T402" s="983"/>
      <c r="U402" s="983"/>
      <c r="V402" s="983"/>
      <c r="W402" s="983"/>
      <c r="X402" s="983"/>
      <c r="Y402" s="983"/>
      <c r="Z402" s="983"/>
      <c r="AA402" s="98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8.5" hidden="1" customHeight="1" x14ac:dyDescent="0.15">
      <c r="A403" s="992"/>
      <c r="B403" s="239"/>
      <c r="C403" s="238"/>
      <c r="D403" s="239"/>
      <c r="E403" s="238"/>
      <c r="F403" s="301"/>
      <c r="G403" s="219"/>
      <c r="H403" s="220"/>
      <c r="I403" s="220"/>
      <c r="J403" s="220"/>
      <c r="K403" s="220"/>
      <c r="L403" s="220"/>
      <c r="M403" s="220"/>
      <c r="N403" s="220"/>
      <c r="O403" s="220"/>
      <c r="P403" s="221"/>
      <c r="Q403" s="982"/>
      <c r="R403" s="983"/>
      <c r="S403" s="983"/>
      <c r="T403" s="983"/>
      <c r="U403" s="983"/>
      <c r="V403" s="983"/>
      <c r="W403" s="983"/>
      <c r="X403" s="983"/>
      <c r="Y403" s="983"/>
      <c r="Z403" s="983"/>
      <c r="AA403" s="984"/>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8.5" hidden="1" customHeight="1" x14ac:dyDescent="0.15">
      <c r="A404" s="992"/>
      <c r="B404" s="239"/>
      <c r="C404" s="238"/>
      <c r="D404" s="239"/>
      <c r="E404" s="238"/>
      <c r="F404" s="301"/>
      <c r="G404" s="219"/>
      <c r="H404" s="220"/>
      <c r="I404" s="220"/>
      <c r="J404" s="220"/>
      <c r="K404" s="220"/>
      <c r="L404" s="220"/>
      <c r="M404" s="220"/>
      <c r="N404" s="220"/>
      <c r="O404" s="220"/>
      <c r="P404" s="221"/>
      <c r="Q404" s="982"/>
      <c r="R404" s="983"/>
      <c r="S404" s="983"/>
      <c r="T404" s="983"/>
      <c r="U404" s="983"/>
      <c r="V404" s="983"/>
      <c r="W404" s="983"/>
      <c r="X404" s="983"/>
      <c r="Y404" s="983"/>
      <c r="Z404" s="983"/>
      <c r="AA404" s="984"/>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8.5" hidden="1" customHeight="1" x14ac:dyDescent="0.15">
      <c r="A405" s="992"/>
      <c r="B405" s="239"/>
      <c r="C405" s="238"/>
      <c r="D405" s="239"/>
      <c r="E405" s="238"/>
      <c r="F405" s="301"/>
      <c r="G405" s="222"/>
      <c r="H405" s="151"/>
      <c r="I405" s="151"/>
      <c r="J405" s="151"/>
      <c r="K405" s="151"/>
      <c r="L405" s="151"/>
      <c r="M405" s="151"/>
      <c r="N405" s="151"/>
      <c r="O405" s="151"/>
      <c r="P405" s="223"/>
      <c r="Q405" s="985"/>
      <c r="R405" s="986"/>
      <c r="S405" s="986"/>
      <c r="T405" s="986"/>
      <c r="U405" s="986"/>
      <c r="V405" s="986"/>
      <c r="W405" s="986"/>
      <c r="X405" s="986"/>
      <c r="Y405" s="986"/>
      <c r="Z405" s="986"/>
      <c r="AA405" s="987"/>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8.5" hidden="1" customHeight="1" x14ac:dyDescent="0.15">
      <c r="A406" s="992"/>
      <c r="B406" s="239"/>
      <c r="C406" s="238"/>
      <c r="D406" s="239"/>
      <c r="E406" s="238"/>
      <c r="F406" s="301"/>
      <c r="G406" s="259" t="s">
        <v>323</v>
      </c>
      <c r="H406" s="156"/>
      <c r="I406" s="156"/>
      <c r="J406" s="156"/>
      <c r="K406" s="156"/>
      <c r="L406" s="156"/>
      <c r="M406" s="156"/>
      <c r="N406" s="156"/>
      <c r="O406" s="156"/>
      <c r="P406" s="157"/>
      <c r="Q406" s="163" t="s">
        <v>377</v>
      </c>
      <c r="R406" s="156"/>
      <c r="S406" s="156"/>
      <c r="T406" s="156"/>
      <c r="U406" s="156"/>
      <c r="V406" s="156"/>
      <c r="W406" s="156"/>
      <c r="X406" s="156"/>
      <c r="Y406" s="156"/>
      <c r="Z406" s="156"/>
      <c r="AA406" s="156"/>
      <c r="AB406" s="274" t="s">
        <v>378</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8.5" hidden="1" customHeight="1" x14ac:dyDescent="0.15">
      <c r="A407" s="992"/>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8.5" hidden="1" customHeight="1" x14ac:dyDescent="0.15">
      <c r="A408" s="992"/>
      <c r="B408" s="239"/>
      <c r="C408" s="238"/>
      <c r="D408" s="239"/>
      <c r="E408" s="238"/>
      <c r="F408" s="301"/>
      <c r="G408" s="217"/>
      <c r="H408" s="148"/>
      <c r="I408" s="148"/>
      <c r="J408" s="148"/>
      <c r="K408" s="148"/>
      <c r="L408" s="148"/>
      <c r="M408" s="148"/>
      <c r="N408" s="148"/>
      <c r="O408" s="148"/>
      <c r="P408" s="218"/>
      <c r="Q408" s="979"/>
      <c r="R408" s="980"/>
      <c r="S408" s="980"/>
      <c r="T408" s="980"/>
      <c r="U408" s="980"/>
      <c r="V408" s="980"/>
      <c r="W408" s="980"/>
      <c r="X408" s="980"/>
      <c r="Y408" s="980"/>
      <c r="Z408" s="980"/>
      <c r="AA408" s="98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8.5" hidden="1" customHeight="1" x14ac:dyDescent="0.15">
      <c r="A409" s="992"/>
      <c r="B409" s="239"/>
      <c r="C409" s="238"/>
      <c r="D409" s="239"/>
      <c r="E409" s="238"/>
      <c r="F409" s="301"/>
      <c r="G409" s="219"/>
      <c r="H409" s="220"/>
      <c r="I409" s="220"/>
      <c r="J409" s="220"/>
      <c r="K409" s="220"/>
      <c r="L409" s="220"/>
      <c r="M409" s="220"/>
      <c r="N409" s="220"/>
      <c r="O409" s="220"/>
      <c r="P409" s="221"/>
      <c r="Q409" s="982"/>
      <c r="R409" s="983"/>
      <c r="S409" s="983"/>
      <c r="T409" s="983"/>
      <c r="U409" s="983"/>
      <c r="V409" s="983"/>
      <c r="W409" s="983"/>
      <c r="X409" s="983"/>
      <c r="Y409" s="983"/>
      <c r="Z409" s="983"/>
      <c r="AA409" s="98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8.5" hidden="1" customHeight="1" x14ac:dyDescent="0.15">
      <c r="A410" s="992"/>
      <c r="B410" s="239"/>
      <c r="C410" s="238"/>
      <c r="D410" s="239"/>
      <c r="E410" s="238"/>
      <c r="F410" s="301"/>
      <c r="G410" s="219"/>
      <c r="H410" s="220"/>
      <c r="I410" s="220"/>
      <c r="J410" s="220"/>
      <c r="K410" s="220"/>
      <c r="L410" s="220"/>
      <c r="M410" s="220"/>
      <c r="N410" s="220"/>
      <c r="O410" s="220"/>
      <c r="P410" s="221"/>
      <c r="Q410" s="982"/>
      <c r="R410" s="983"/>
      <c r="S410" s="983"/>
      <c r="T410" s="983"/>
      <c r="U410" s="983"/>
      <c r="V410" s="983"/>
      <c r="W410" s="983"/>
      <c r="X410" s="983"/>
      <c r="Y410" s="983"/>
      <c r="Z410" s="983"/>
      <c r="AA410" s="984"/>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8.5" hidden="1" customHeight="1" x14ac:dyDescent="0.15">
      <c r="A411" s="992"/>
      <c r="B411" s="239"/>
      <c r="C411" s="238"/>
      <c r="D411" s="239"/>
      <c r="E411" s="238"/>
      <c r="F411" s="301"/>
      <c r="G411" s="219"/>
      <c r="H411" s="220"/>
      <c r="I411" s="220"/>
      <c r="J411" s="220"/>
      <c r="K411" s="220"/>
      <c r="L411" s="220"/>
      <c r="M411" s="220"/>
      <c r="N411" s="220"/>
      <c r="O411" s="220"/>
      <c r="P411" s="221"/>
      <c r="Q411" s="982"/>
      <c r="R411" s="983"/>
      <c r="S411" s="983"/>
      <c r="T411" s="983"/>
      <c r="U411" s="983"/>
      <c r="V411" s="983"/>
      <c r="W411" s="983"/>
      <c r="X411" s="983"/>
      <c r="Y411" s="983"/>
      <c r="Z411" s="983"/>
      <c r="AA411" s="984"/>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8.5" hidden="1" customHeight="1" x14ac:dyDescent="0.15">
      <c r="A412" s="992"/>
      <c r="B412" s="239"/>
      <c r="C412" s="238"/>
      <c r="D412" s="239"/>
      <c r="E412" s="238"/>
      <c r="F412" s="301"/>
      <c r="G412" s="222"/>
      <c r="H412" s="151"/>
      <c r="I412" s="151"/>
      <c r="J412" s="151"/>
      <c r="K412" s="151"/>
      <c r="L412" s="151"/>
      <c r="M412" s="151"/>
      <c r="N412" s="151"/>
      <c r="O412" s="151"/>
      <c r="P412" s="223"/>
      <c r="Q412" s="985"/>
      <c r="R412" s="986"/>
      <c r="S412" s="986"/>
      <c r="T412" s="986"/>
      <c r="U412" s="986"/>
      <c r="V412" s="986"/>
      <c r="W412" s="986"/>
      <c r="X412" s="986"/>
      <c r="Y412" s="986"/>
      <c r="Z412" s="986"/>
      <c r="AA412" s="987"/>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8.5" hidden="1" customHeight="1" x14ac:dyDescent="0.15">
      <c r="A413" s="992"/>
      <c r="B413" s="239"/>
      <c r="C413" s="238"/>
      <c r="D413" s="239"/>
      <c r="E413" s="238"/>
      <c r="F413" s="301"/>
      <c r="G413" s="259" t="s">
        <v>323</v>
      </c>
      <c r="H413" s="156"/>
      <c r="I413" s="156"/>
      <c r="J413" s="156"/>
      <c r="K413" s="156"/>
      <c r="L413" s="156"/>
      <c r="M413" s="156"/>
      <c r="N413" s="156"/>
      <c r="O413" s="156"/>
      <c r="P413" s="157"/>
      <c r="Q413" s="163" t="s">
        <v>377</v>
      </c>
      <c r="R413" s="156"/>
      <c r="S413" s="156"/>
      <c r="T413" s="156"/>
      <c r="U413" s="156"/>
      <c r="V413" s="156"/>
      <c r="W413" s="156"/>
      <c r="X413" s="156"/>
      <c r="Y413" s="156"/>
      <c r="Z413" s="156"/>
      <c r="AA413" s="156"/>
      <c r="AB413" s="274" t="s">
        <v>378</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8.5" hidden="1" customHeight="1" x14ac:dyDescent="0.15">
      <c r="A414" s="992"/>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8.5" hidden="1" customHeight="1" x14ac:dyDescent="0.15">
      <c r="A415" s="992"/>
      <c r="B415" s="239"/>
      <c r="C415" s="238"/>
      <c r="D415" s="239"/>
      <c r="E415" s="238"/>
      <c r="F415" s="301"/>
      <c r="G415" s="217"/>
      <c r="H415" s="148"/>
      <c r="I415" s="148"/>
      <c r="J415" s="148"/>
      <c r="K415" s="148"/>
      <c r="L415" s="148"/>
      <c r="M415" s="148"/>
      <c r="N415" s="148"/>
      <c r="O415" s="148"/>
      <c r="P415" s="218"/>
      <c r="Q415" s="979"/>
      <c r="R415" s="980"/>
      <c r="S415" s="980"/>
      <c r="T415" s="980"/>
      <c r="U415" s="980"/>
      <c r="V415" s="980"/>
      <c r="W415" s="980"/>
      <c r="X415" s="980"/>
      <c r="Y415" s="980"/>
      <c r="Z415" s="980"/>
      <c r="AA415" s="98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8.5" hidden="1" customHeight="1" x14ac:dyDescent="0.15">
      <c r="A416" s="992"/>
      <c r="B416" s="239"/>
      <c r="C416" s="238"/>
      <c r="D416" s="239"/>
      <c r="E416" s="238"/>
      <c r="F416" s="301"/>
      <c r="G416" s="219"/>
      <c r="H416" s="220"/>
      <c r="I416" s="220"/>
      <c r="J416" s="220"/>
      <c r="K416" s="220"/>
      <c r="L416" s="220"/>
      <c r="M416" s="220"/>
      <c r="N416" s="220"/>
      <c r="O416" s="220"/>
      <c r="P416" s="221"/>
      <c r="Q416" s="982"/>
      <c r="R416" s="983"/>
      <c r="S416" s="983"/>
      <c r="T416" s="983"/>
      <c r="U416" s="983"/>
      <c r="V416" s="983"/>
      <c r="W416" s="983"/>
      <c r="X416" s="983"/>
      <c r="Y416" s="983"/>
      <c r="Z416" s="983"/>
      <c r="AA416" s="98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8.5" hidden="1" customHeight="1" x14ac:dyDescent="0.15">
      <c r="A417" s="992"/>
      <c r="B417" s="239"/>
      <c r="C417" s="238"/>
      <c r="D417" s="239"/>
      <c r="E417" s="238"/>
      <c r="F417" s="301"/>
      <c r="G417" s="219"/>
      <c r="H417" s="220"/>
      <c r="I417" s="220"/>
      <c r="J417" s="220"/>
      <c r="K417" s="220"/>
      <c r="L417" s="220"/>
      <c r="M417" s="220"/>
      <c r="N417" s="220"/>
      <c r="O417" s="220"/>
      <c r="P417" s="221"/>
      <c r="Q417" s="982"/>
      <c r="R417" s="983"/>
      <c r="S417" s="983"/>
      <c r="T417" s="983"/>
      <c r="U417" s="983"/>
      <c r="V417" s="983"/>
      <c r="W417" s="983"/>
      <c r="X417" s="983"/>
      <c r="Y417" s="983"/>
      <c r="Z417" s="983"/>
      <c r="AA417" s="984"/>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8.5" hidden="1" customHeight="1" x14ac:dyDescent="0.15">
      <c r="A418" s="992"/>
      <c r="B418" s="239"/>
      <c r="C418" s="238"/>
      <c r="D418" s="239"/>
      <c r="E418" s="238"/>
      <c r="F418" s="301"/>
      <c r="G418" s="219"/>
      <c r="H418" s="220"/>
      <c r="I418" s="220"/>
      <c r="J418" s="220"/>
      <c r="K418" s="220"/>
      <c r="L418" s="220"/>
      <c r="M418" s="220"/>
      <c r="N418" s="220"/>
      <c r="O418" s="220"/>
      <c r="P418" s="221"/>
      <c r="Q418" s="982"/>
      <c r="R418" s="983"/>
      <c r="S418" s="983"/>
      <c r="T418" s="983"/>
      <c r="U418" s="983"/>
      <c r="V418" s="983"/>
      <c r="W418" s="983"/>
      <c r="X418" s="983"/>
      <c r="Y418" s="983"/>
      <c r="Z418" s="983"/>
      <c r="AA418" s="984"/>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8.5" hidden="1" customHeight="1" x14ac:dyDescent="0.15">
      <c r="A419" s="992"/>
      <c r="B419" s="239"/>
      <c r="C419" s="238"/>
      <c r="D419" s="239"/>
      <c r="E419" s="238"/>
      <c r="F419" s="301"/>
      <c r="G419" s="222"/>
      <c r="H419" s="151"/>
      <c r="I419" s="151"/>
      <c r="J419" s="151"/>
      <c r="K419" s="151"/>
      <c r="L419" s="151"/>
      <c r="M419" s="151"/>
      <c r="N419" s="151"/>
      <c r="O419" s="151"/>
      <c r="P419" s="223"/>
      <c r="Q419" s="985"/>
      <c r="R419" s="986"/>
      <c r="S419" s="986"/>
      <c r="T419" s="986"/>
      <c r="U419" s="986"/>
      <c r="V419" s="986"/>
      <c r="W419" s="986"/>
      <c r="X419" s="986"/>
      <c r="Y419" s="986"/>
      <c r="Z419" s="986"/>
      <c r="AA419" s="987"/>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8.5" hidden="1" customHeight="1" x14ac:dyDescent="0.15">
      <c r="A420" s="992"/>
      <c r="B420" s="239"/>
      <c r="C420" s="238"/>
      <c r="D420" s="239"/>
      <c r="E420" s="238"/>
      <c r="F420" s="301"/>
      <c r="G420" s="259" t="s">
        <v>323</v>
      </c>
      <c r="H420" s="156"/>
      <c r="I420" s="156"/>
      <c r="J420" s="156"/>
      <c r="K420" s="156"/>
      <c r="L420" s="156"/>
      <c r="M420" s="156"/>
      <c r="N420" s="156"/>
      <c r="O420" s="156"/>
      <c r="P420" s="157"/>
      <c r="Q420" s="163" t="s">
        <v>377</v>
      </c>
      <c r="R420" s="156"/>
      <c r="S420" s="156"/>
      <c r="T420" s="156"/>
      <c r="U420" s="156"/>
      <c r="V420" s="156"/>
      <c r="W420" s="156"/>
      <c r="X420" s="156"/>
      <c r="Y420" s="156"/>
      <c r="Z420" s="156"/>
      <c r="AA420" s="156"/>
      <c r="AB420" s="274" t="s">
        <v>378</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8.5" hidden="1" customHeight="1" x14ac:dyDescent="0.15">
      <c r="A421" s="992"/>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8.5" hidden="1" customHeight="1" x14ac:dyDescent="0.15">
      <c r="A422" s="992"/>
      <c r="B422" s="239"/>
      <c r="C422" s="238"/>
      <c r="D422" s="239"/>
      <c r="E422" s="238"/>
      <c r="F422" s="301"/>
      <c r="G422" s="217"/>
      <c r="H422" s="148"/>
      <c r="I422" s="148"/>
      <c r="J422" s="148"/>
      <c r="K422" s="148"/>
      <c r="L422" s="148"/>
      <c r="M422" s="148"/>
      <c r="N422" s="148"/>
      <c r="O422" s="148"/>
      <c r="P422" s="218"/>
      <c r="Q422" s="979"/>
      <c r="R422" s="980"/>
      <c r="S422" s="980"/>
      <c r="T422" s="980"/>
      <c r="U422" s="980"/>
      <c r="V422" s="980"/>
      <c r="W422" s="980"/>
      <c r="X422" s="980"/>
      <c r="Y422" s="980"/>
      <c r="Z422" s="980"/>
      <c r="AA422" s="98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8.5" hidden="1" customHeight="1" x14ac:dyDescent="0.15">
      <c r="A423" s="992"/>
      <c r="B423" s="239"/>
      <c r="C423" s="238"/>
      <c r="D423" s="239"/>
      <c r="E423" s="238"/>
      <c r="F423" s="301"/>
      <c r="G423" s="219"/>
      <c r="H423" s="220"/>
      <c r="I423" s="220"/>
      <c r="J423" s="220"/>
      <c r="K423" s="220"/>
      <c r="L423" s="220"/>
      <c r="M423" s="220"/>
      <c r="N423" s="220"/>
      <c r="O423" s="220"/>
      <c r="P423" s="221"/>
      <c r="Q423" s="982"/>
      <c r="R423" s="983"/>
      <c r="S423" s="983"/>
      <c r="T423" s="983"/>
      <c r="U423" s="983"/>
      <c r="V423" s="983"/>
      <c r="W423" s="983"/>
      <c r="X423" s="983"/>
      <c r="Y423" s="983"/>
      <c r="Z423" s="983"/>
      <c r="AA423" s="98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8.5" hidden="1" customHeight="1" x14ac:dyDescent="0.15">
      <c r="A424" s="992"/>
      <c r="B424" s="239"/>
      <c r="C424" s="238"/>
      <c r="D424" s="239"/>
      <c r="E424" s="238"/>
      <c r="F424" s="301"/>
      <c r="G424" s="219"/>
      <c r="H424" s="220"/>
      <c r="I424" s="220"/>
      <c r="J424" s="220"/>
      <c r="K424" s="220"/>
      <c r="L424" s="220"/>
      <c r="M424" s="220"/>
      <c r="N424" s="220"/>
      <c r="O424" s="220"/>
      <c r="P424" s="221"/>
      <c r="Q424" s="982"/>
      <c r="R424" s="983"/>
      <c r="S424" s="983"/>
      <c r="T424" s="983"/>
      <c r="U424" s="983"/>
      <c r="V424" s="983"/>
      <c r="W424" s="983"/>
      <c r="X424" s="983"/>
      <c r="Y424" s="983"/>
      <c r="Z424" s="983"/>
      <c r="AA424" s="984"/>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8.5" hidden="1" customHeight="1" x14ac:dyDescent="0.15">
      <c r="A425" s="992"/>
      <c r="B425" s="239"/>
      <c r="C425" s="238"/>
      <c r="D425" s="239"/>
      <c r="E425" s="238"/>
      <c r="F425" s="301"/>
      <c r="G425" s="219"/>
      <c r="H425" s="220"/>
      <c r="I425" s="220"/>
      <c r="J425" s="220"/>
      <c r="K425" s="220"/>
      <c r="L425" s="220"/>
      <c r="M425" s="220"/>
      <c r="N425" s="220"/>
      <c r="O425" s="220"/>
      <c r="P425" s="221"/>
      <c r="Q425" s="982"/>
      <c r="R425" s="983"/>
      <c r="S425" s="983"/>
      <c r="T425" s="983"/>
      <c r="U425" s="983"/>
      <c r="V425" s="983"/>
      <c r="W425" s="983"/>
      <c r="X425" s="983"/>
      <c r="Y425" s="983"/>
      <c r="Z425" s="983"/>
      <c r="AA425" s="984"/>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8.5" hidden="1" customHeight="1" x14ac:dyDescent="0.15">
      <c r="A426" s="992"/>
      <c r="B426" s="239"/>
      <c r="C426" s="238"/>
      <c r="D426" s="239"/>
      <c r="E426" s="302"/>
      <c r="F426" s="303"/>
      <c r="G426" s="222"/>
      <c r="H426" s="151"/>
      <c r="I426" s="151"/>
      <c r="J426" s="151"/>
      <c r="K426" s="151"/>
      <c r="L426" s="151"/>
      <c r="M426" s="151"/>
      <c r="N426" s="151"/>
      <c r="O426" s="151"/>
      <c r="P426" s="223"/>
      <c r="Q426" s="985"/>
      <c r="R426" s="986"/>
      <c r="S426" s="986"/>
      <c r="T426" s="986"/>
      <c r="U426" s="986"/>
      <c r="V426" s="986"/>
      <c r="W426" s="986"/>
      <c r="X426" s="986"/>
      <c r="Y426" s="986"/>
      <c r="Z426" s="986"/>
      <c r="AA426" s="987"/>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8.5" hidden="1" customHeight="1" x14ac:dyDescent="0.15">
      <c r="A427" s="992"/>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8.5" hidden="1" customHeight="1" x14ac:dyDescent="0.15">
      <c r="A428" s="992"/>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1.75" hidden="1" customHeight="1" x14ac:dyDescent="0.15">
      <c r="A429" s="992"/>
      <c r="B429" s="239"/>
      <c r="C429" s="302"/>
      <c r="D429" s="990"/>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9.75" hidden="1" customHeight="1" x14ac:dyDescent="0.15">
      <c r="A430" s="992"/>
      <c r="B430" s="239"/>
      <c r="C430" s="236" t="s">
        <v>468</v>
      </c>
      <c r="D430" s="237"/>
      <c r="E430" s="225" t="s">
        <v>460</v>
      </c>
      <c r="F430" s="444"/>
      <c r="G430" s="227" t="s">
        <v>326</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2"/>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443</v>
      </c>
      <c r="AJ431" s="168"/>
      <c r="AK431" s="168"/>
      <c r="AL431" s="163"/>
      <c r="AM431" s="168" t="s">
        <v>438</v>
      </c>
      <c r="AN431" s="168"/>
      <c r="AO431" s="168"/>
      <c r="AP431" s="163"/>
      <c r="AQ431" s="163" t="s">
        <v>306</v>
      </c>
      <c r="AR431" s="156"/>
      <c r="AS431" s="156"/>
      <c r="AT431" s="157"/>
      <c r="AU431" s="121" t="s">
        <v>252</v>
      </c>
      <c r="AV431" s="121"/>
      <c r="AW431" s="121"/>
      <c r="AX431" s="122"/>
    </row>
    <row r="432" spans="1:50" ht="18.75" hidden="1" customHeight="1" x14ac:dyDescent="0.15">
      <c r="A432" s="992"/>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hidden="1" customHeight="1" x14ac:dyDescent="0.15">
      <c r="A433" s="992"/>
      <c r="B433" s="239"/>
      <c r="C433" s="238"/>
      <c r="D433" s="239"/>
      <c r="E433" s="153"/>
      <c r="F433" s="154"/>
      <c r="G433" s="217"/>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8.5" hidden="1" customHeight="1" x14ac:dyDescent="0.15">
      <c r="A434" s="992"/>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8.5" hidden="1" customHeight="1" x14ac:dyDescent="0.15">
      <c r="A435" s="992"/>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28.5" hidden="1" customHeight="1" x14ac:dyDescent="0.15">
      <c r="A436" s="992"/>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442</v>
      </c>
      <c r="AJ436" s="168"/>
      <c r="AK436" s="168"/>
      <c r="AL436" s="163"/>
      <c r="AM436" s="168" t="s">
        <v>438</v>
      </c>
      <c r="AN436" s="168"/>
      <c r="AO436" s="168"/>
      <c r="AP436" s="163"/>
      <c r="AQ436" s="163" t="s">
        <v>306</v>
      </c>
      <c r="AR436" s="156"/>
      <c r="AS436" s="156"/>
      <c r="AT436" s="157"/>
      <c r="AU436" s="121" t="s">
        <v>252</v>
      </c>
      <c r="AV436" s="121"/>
      <c r="AW436" s="121"/>
      <c r="AX436" s="122"/>
    </row>
    <row r="437" spans="1:50" ht="28.5" hidden="1" customHeight="1" x14ac:dyDescent="0.15">
      <c r="A437" s="992"/>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8.5" hidden="1" customHeight="1" x14ac:dyDescent="0.15">
      <c r="A438" s="992"/>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8.5" hidden="1" customHeight="1" x14ac:dyDescent="0.15">
      <c r="A439" s="992"/>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8.5" hidden="1" customHeight="1" x14ac:dyDescent="0.15">
      <c r="A440" s="992"/>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28.5" hidden="1" customHeight="1" x14ac:dyDescent="0.15">
      <c r="A441" s="992"/>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442</v>
      </c>
      <c r="AJ441" s="168"/>
      <c r="AK441" s="168"/>
      <c r="AL441" s="163"/>
      <c r="AM441" s="168" t="s">
        <v>434</v>
      </c>
      <c r="AN441" s="168"/>
      <c r="AO441" s="168"/>
      <c r="AP441" s="163"/>
      <c r="AQ441" s="163" t="s">
        <v>306</v>
      </c>
      <c r="AR441" s="156"/>
      <c r="AS441" s="156"/>
      <c r="AT441" s="157"/>
      <c r="AU441" s="121" t="s">
        <v>252</v>
      </c>
      <c r="AV441" s="121"/>
      <c r="AW441" s="121"/>
      <c r="AX441" s="122"/>
    </row>
    <row r="442" spans="1:50" ht="28.5" hidden="1" customHeight="1" x14ac:dyDescent="0.15">
      <c r="A442" s="992"/>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8.5" hidden="1" customHeight="1" x14ac:dyDescent="0.15">
      <c r="A443" s="992"/>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8.5" hidden="1" customHeight="1" x14ac:dyDescent="0.15">
      <c r="A444" s="992"/>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8.5" hidden="1" customHeight="1" x14ac:dyDescent="0.15">
      <c r="A445" s="992"/>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28.5" hidden="1" customHeight="1" x14ac:dyDescent="0.15">
      <c r="A446" s="992"/>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442</v>
      </c>
      <c r="AJ446" s="168"/>
      <c r="AK446" s="168"/>
      <c r="AL446" s="163"/>
      <c r="AM446" s="168" t="s">
        <v>439</v>
      </c>
      <c r="AN446" s="168"/>
      <c r="AO446" s="168"/>
      <c r="AP446" s="163"/>
      <c r="AQ446" s="163" t="s">
        <v>306</v>
      </c>
      <c r="AR446" s="156"/>
      <c r="AS446" s="156"/>
      <c r="AT446" s="157"/>
      <c r="AU446" s="121" t="s">
        <v>252</v>
      </c>
      <c r="AV446" s="121"/>
      <c r="AW446" s="121"/>
      <c r="AX446" s="122"/>
    </row>
    <row r="447" spans="1:50" ht="28.5" hidden="1" customHeight="1" x14ac:dyDescent="0.15">
      <c r="A447" s="992"/>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8.5" hidden="1" customHeight="1" x14ac:dyDescent="0.15">
      <c r="A448" s="992"/>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8.5" hidden="1" customHeight="1" x14ac:dyDescent="0.15">
      <c r="A449" s="992"/>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8.5" hidden="1" customHeight="1" x14ac:dyDescent="0.15">
      <c r="A450" s="992"/>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28.5" hidden="1" customHeight="1" x14ac:dyDescent="0.15">
      <c r="A451" s="992"/>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442</v>
      </c>
      <c r="AJ451" s="168"/>
      <c r="AK451" s="168"/>
      <c r="AL451" s="163"/>
      <c r="AM451" s="168" t="s">
        <v>438</v>
      </c>
      <c r="AN451" s="168"/>
      <c r="AO451" s="168"/>
      <c r="AP451" s="163"/>
      <c r="AQ451" s="163" t="s">
        <v>306</v>
      </c>
      <c r="AR451" s="156"/>
      <c r="AS451" s="156"/>
      <c r="AT451" s="157"/>
      <c r="AU451" s="121" t="s">
        <v>252</v>
      </c>
      <c r="AV451" s="121"/>
      <c r="AW451" s="121"/>
      <c r="AX451" s="122"/>
    </row>
    <row r="452" spans="1:50" ht="28.5" hidden="1" customHeight="1" x14ac:dyDescent="0.15">
      <c r="A452" s="992"/>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8.5" hidden="1" customHeight="1" x14ac:dyDescent="0.15">
      <c r="A453" s="992"/>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8.5" hidden="1" customHeight="1" x14ac:dyDescent="0.15">
      <c r="A454" s="992"/>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8.5" hidden="1" customHeight="1" x14ac:dyDescent="0.15">
      <c r="A455" s="992"/>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28.5" hidden="1" customHeight="1" x14ac:dyDescent="0.15">
      <c r="A456" s="992"/>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442</v>
      </c>
      <c r="AJ456" s="168"/>
      <c r="AK456" s="168"/>
      <c r="AL456" s="163"/>
      <c r="AM456" s="168" t="s">
        <v>438</v>
      </c>
      <c r="AN456" s="168"/>
      <c r="AO456" s="168"/>
      <c r="AP456" s="163"/>
      <c r="AQ456" s="163" t="s">
        <v>306</v>
      </c>
      <c r="AR456" s="156"/>
      <c r="AS456" s="156"/>
      <c r="AT456" s="157"/>
      <c r="AU456" s="121" t="s">
        <v>252</v>
      </c>
      <c r="AV456" s="121"/>
      <c r="AW456" s="121"/>
      <c r="AX456" s="122"/>
    </row>
    <row r="457" spans="1:50" ht="28.5" hidden="1" customHeight="1" x14ac:dyDescent="0.15">
      <c r="A457" s="992"/>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8.5" hidden="1" customHeight="1" x14ac:dyDescent="0.15">
      <c r="A458" s="992"/>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8.5" hidden="1" customHeight="1" x14ac:dyDescent="0.15">
      <c r="A459" s="992"/>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8.5" hidden="1" customHeight="1" x14ac:dyDescent="0.15">
      <c r="A460" s="992"/>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28.5" hidden="1" customHeight="1" x14ac:dyDescent="0.15">
      <c r="A461" s="992"/>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442</v>
      </c>
      <c r="AJ461" s="168"/>
      <c r="AK461" s="168"/>
      <c r="AL461" s="163"/>
      <c r="AM461" s="168" t="s">
        <v>440</v>
      </c>
      <c r="AN461" s="168"/>
      <c r="AO461" s="168"/>
      <c r="AP461" s="163"/>
      <c r="AQ461" s="163" t="s">
        <v>306</v>
      </c>
      <c r="AR461" s="156"/>
      <c r="AS461" s="156"/>
      <c r="AT461" s="157"/>
      <c r="AU461" s="121" t="s">
        <v>252</v>
      </c>
      <c r="AV461" s="121"/>
      <c r="AW461" s="121"/>
      <c r="AX461" s="122"/>
    </row>
    <row r="462" spans="1:50" ht="28.5" hidden="1" customHeight="1" x14ac:dyDescent="0.15">
      <c r="A462" s="992"/>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8.5" hidden="1" customHeight="1" x14ac:dyDescent="0.15">
      <c r="A463" s="992"/>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8.5" hidden="1" customHeight="1" x14ac:dyDescent="0.15">
      <c r="A464" s="992"/>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8.5" hidden="1" customHeight="1" x14ac:dyDescent="0.15">
      <c r="A465" s="992"/>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28.5" hidden="1" customHeight="1" x14ac:dyDescent="0.15">
      <c r="A466" s="992"/>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442</v>
      </c>
      <c r="AJ466" s="168"/>
      <c r="AK466" s="168"/>
      <c r="AL466" s="163"/>
      <c r="AM466" s="168" t="s">
        <v>438</v>
      </c>
      <c r="AN466" s="168"/>
      <c r="AO466" s="168"/>
      <c r="AP466" s="163"/>
      <c r="AQ466" s="163" t="s">
        <v>306</v>
      </c>
      <c r="AR466" s="156"/>
      <c r="AS466" s="156"/>
      <c r="AT466" s="157"/>
      <c r="AU466" s="121" t="s">
        <v>252</v>
      </c>
      <c r="AV466" s="121"/>
      <c r="AW466" s="121"/>
      <c r="AX466" s="122"/>
    </row>
    <row r="467" spans="1:50" ht="28.5" hidden="1" customHeight="1" x14ac:dyDescent="0.15">
      <c r="A467" s="992"/>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8.5" hidden="1" customHeight="1" x14ac:dyDescent="0.15">
      <c r="A468" s="992"/>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8.5" hidden="1" customHeight="1" x14ac:dyDescent="0.15">
      <c r="A469" s="992"/>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8.5" hidden="1" customHeight="1" x14ac:dyDescent="0.15">
      <c r="A470" s="992"/>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28.5" hidden="1" customHeight="1" x14ac:dyDescent="0.15">
      <c r="A471" s="992"/>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442</v>
      </c>
      <c r="AJ471" s="168"/>
      <c r="AK471" s="168"/>
      <c r="AL471" s="163"/>
      <c r="AM471" s="168" t="s">
        <v>434</v>
      </c>
      <c r="AN471" s="168"/>
      <c r="AO471" s="168"/>
      <c r="AP471" s="163"/>
      <c r="AQ471" s="163" t="s">
        <v>306</v>
      </c>
      <c r="AR471" s="156"/>
      <c r="AS471" s="156"/>
      <c r="AT471" s="157"/>
      <c r="AU471" s="121" t="s">
        <v>252</v>
      </c>
      <c r="AV471" s="121"/>
      <c r="AW471" s="121"/>
      <c r="AX471" s="122"/>
    </row>
    <row r="472" spans="1:50" ht="28.5" hidden="1" customHeight="1" x14ac:dyDescent="0.15">
      <c r="A472" s="992"/>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8.5" hidden="1" customHeight="1" x14ac:dyDescent="0.15">
      <c r="A473" s="992"/>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8.5" hidden="1" customHeight="1" x14ac:dyDescent="0.15">
      <c r="A474" s="992"/>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8.5" hidden="1" customHeight="1" x14ac:dyDescent="0.15">
      <c r="A475" s="992"/>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28.5" hidden="1" customHeight="1" x14ac:dyDescent="0.15">
      <c r="A476" s="992"/>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442</v>
      </c>
      <c r="AJ476" s="168"/>
      <c r="AK476" s="168"/>
      <c r="AL476" s="163"/>
      <c r="AM476" s="168" t="s">
        <v>438</v>
      </c>
      <c r="AN476" s="168"/>
      <c r="AO476" s="168"/>
      <c r="AP476" s="163"/>
      <c r="AQ476" s="163" t="s">
        <v>306</v>
      </c>
      <c r="AR476" s="156"/>
      <c r="AS476" s="156"/>
      <c r="AT476" s="157"/>
      <c r="AU476" s="121" t="s">
        <v>252</v>
      </c>
      <c r="AV476" s="121"/>
      <c r="AW476" s="121"/>
      <c r="AX476" s="122"/>
    </row>
    <row r="477" spans="1:50" ht="28.5" hidden="1" customHeight="1" x14ac:dyDescent="0.15">
      <c r="A477" s="992"/>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8.5" hidden="1" customHeight="1" x14ac:dyDescent="0.15">
      <c r="A478" s="992"/>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8.5" hidden="1" customHeight="1" x14ac:dyDescent="0.15">
      <c r="A479" s="992"/>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8.5" hidden="1" customHeight="1" x14ac:dyDescent="0.15">
      <c r="A480" s="992"/>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8.5" hidden="1" customHeight="1" x14ac:dyDescent="0.15">
      <c r="A481" s="992"/>
      <c r="B481" s="239"/>
      <c r="C481" s="238"/>
      <c r="D481" s="239"/>
      <c r="E481" s="144" t="s">
        <v>474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8.5" hidden="1" customHeight="1" x14ac:dyDescent="0.15">
      <c r="A482" s="992"/>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8.5" hidden="1" customHeight="1" x14ac:dyDescent="0.15">
      <c r="A483" s="992"/>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28.5" hidden="1" customHeight="1" x14ac:dyDescent="0.15">
      <c r="A484" s="992"/>
      <c r="B484" s="239"/>
      <c r="C484" s="238"/>
      <c r="D484" s="239"/>
      <c r="E484" s="225" t="s">
        <v>469</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28.5" hidden="1" customHeight="1" x14ac:dyDescent="0.15">
      <c r="A485" s="992"/>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443</v>
      </c>
      <c r="AJ485" s="168"/>
      <c r="AK485" s="168"/>
      <c r="AL485" s="163"/>
      <c r="AM485" s="168" t="s">
        <v>440</v>
      </c>
      <c r="AN485" s="168"/>
      <c r="AO485" s="168"/>
      <c r="AP485" s="163"/>
      <c r="AQ485" s="163" t="s">
        <v>306</v>
      </c>
      <c r="AR485" s="156"/>
      <c r="AS485" s="156"/>
      <c r="AT485" s="157"/>
      <c r="AU485" s="121" t="s">
        <v>252</v>
      </c>
      <c r="AV485" s="121"/>
      <c r="AW485" s="121"/>
      <c r="AX485" s="122"/>
    </row>
    <row r="486" spans="1:50" ht="28.5" hidden="1" customHeight="1" x14ac:dyDescent="0.15">
      <c r="A486" s="992"/>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8.5" hidden="1" customHeight="1" x14ac:dyDescent="0.15">
      <c r="A487" s="992"/>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8.5" hidden="1" customHeight="1" x14ac:dyDescent="0.15">
      <c r="A488" s="992"/>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8.5" hidden="1" customHeight="1" x14ac:dyDescent="0.15">
      <c r="A489" s="992"/>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28.5" hidden="1" customHeight="1" x14ac:dyDescent="0.15">
      <c r="A490" s="992"/>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442</v>
      </c>
      <c r="AJ490" s="168"/>
      <c r="AK490" s="168"/>
      <c r="AL490" s="163"/>
      <c r="AM490" s="168" t="s">
        <v>440</v>
      </c>
      <c r="AN490" s="168"/>
      <c r="AO490" s="168"/>
      <c r="AP490" s="163"/>
      <c r="AQ490" s="163" t="s">
        <v>306</v>
      </c>
      <c r="AR490" s="156"/>
      <c r="AS490" s="156"/>
      <c r="AT490" s="157"/>
      <c r="AU490" s="121" t="s">
        <v>252</v>
      </c>
      <c r="AV490" s="121"/>
      <c r="AW490" s="121"/>
      <c r="AX490" s="122"/>
    </row>
    <row r="491" spans="1:50" ht="28.5" hidden="1" customHeight="1" x14ac:dyDescent="0.15">
      <c r="A491" s="992"/>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8.5" hidden="1" customHeight="1" x14ac:dyDescent="0.15">
      <c r="A492" s="992"/>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8.5" hidden="1" customHeight="1" x14ac:dyDescent="0.15">
      <c r="A493" s="992"/>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8.5" hidden="1" customHeight="1" x14ac:dyDescent="0.15">
      <c r="A494" s="992"/>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28.5" hidden="1" customHeight="1" x14ac:dyDescent="0.15">
      <c r="A495" s="992"/>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442</v>
      </c>
      <c r="AJ495" s="168"/>
      <c r="AK495" s="168"/>
      <c r="AL495" s="163"/>
      <c r="AM495" s="168" t="s">
        <v>438</v>
      </c>
      <c r="AN495" s="168"/>
      <c r="AO495" s="168"/>
      <c r="AP495" s="163"/>
      <c r="AQ495" s="163" t="s">
        <v>306</v>
      </c>
      <c r="AR495" s="156"/>
      <c r="AS495" s="156"/>
      <c r="AT495" s="157"/>
      <c r="AU495" s="121" t="s">
        <v>252</v>
      </c>
      <c r="AV495" s="121"/>
      <c r="AW495" s="121"/>
      <c r="AX495" s="122"/>
    </row>
    <row r="496" spans="1:50" ht="28.5" hidden="1" customHeight="1" x14ac:dyDescent="0.15">
      <c r="A496" s="992"/>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8.5" hidden="1" customHeight="1" x14ac:dyDescent="0.15">
      <c r="A497" s="992"/>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8.5" hidden="1" customHeight="1" x14ac:dyDescent="0.15">
      <c r="A498" s="992"/>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8.5" hidden="1" customHeight="1" x14ac:dyDescent="0.15">
      <c r="A499" s="992"/>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28.5" hidden="1" customHeight="1" x14ac:dyDescent="0.15">
      <c r="A500" s="992"/>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442</v>
      </c>
      <c r="AJ500" s="168"/>
      <c r="AK500" s="168"/>
      <c r="AL500" s="163"/>
      <c r="AM500" s="168" t="s">
        <v>439</v>
      </c>
      <c r="AN500" s="168"/>
      <c r="AO500" s="168"/>
      <c r="AP500" s="163"/>
      <c r="AQ500" s="163" t="s">
        <v>306</v>
      </c>
      <c r="AR500" s="156"/>
      <c r="AS500" s="156"/>
      <c r="AT500" s="157"/>
      <c r="AU500" s="121" t="s">
        <v>252</v>
      </c>
      <c r="AV500" s="121"/>
      <c r="AW500" s="121"/>
      <c r="AX500" s="122"/>
    </row>
    <row r="501" spans="1:50" ht="28.5" hidden="1" customHeight="1" x14ac:dyDescent="0.15">
      <c r="A501" s="992"/>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8.5" hidden="1" customHeight="1" x14ac:dyDescent="0.15">
      <c r="A502" s="992"/>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8.5" hidden="1" customHeight="1" x14ac:dyDescent="0.15">
      <c r="A503" s="992"/>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8.5" hidden="1" customHeight="1" x14ac:dyDescent="0.15">
      <c r="A504" s="992"/>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28.5" hidden="1" customHeight="1" x14ac:dyDescent="0.15">
      <c r="A505" s="992"/>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442</v>
      </c>
      <c r="AJ505" s="168"/>
      <c r="AK505" s="168"/>
      <c r="AL505" s="163"/>
      <c r="AM505" s="168" t="s">
        <v>440</v>
      </c>
      <c r="AN505" s="168"/>
      <c r="AO505" s="168"/>
      <c r="AP505" s="163"/>
      <c r="AQ505" s="163" t="s">
        <v>306</v>
      </c>
      <c r="AR505" s="156"/>
      <c r="AS505" s="156"/>
      <c r="AT505" s="157"/>
      <c r="AU505" s="121" t="s">
        <v>252</v>
      </c>
      <c r="AV505" s="121"/>
      <c r="AW505" s="121"/>
      <c r="AX505" s="122"/>
    </row>
    <row r="506" spans="1:50" ht="28.5" hidden="1" customHeight="1" x14ac:dyDescent="0.15">
      <c r="A506" s="992"/>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8.5" hidden="1" customHeight="1" x14ac:dyDescent="0.15">
      <c r="A507" s="992"/>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8.5" hidden="1" customHeight="1" x14ac:dyDescent="0.15">
      <c r="A508" s="992"/>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8.5" hidden="1" customHeight="1" x14ac:dyDescent="0.15">
      <c r="A509" s="992"/>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28.5" hidden="1" customHeight="1" x14ac:dyDescent="0.15">
      <c r="A510" s="992"/>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442</v>
      </c>
      <c r="AJ510" s="168"/>
      <c r="AK510" s="168"/>
      <c r="AL510" s="163"/>
      <c r="AM510" s="168" t="s">
        <v>438</v>
      </c>
      <c r="AN510" s="168"/>
      <c r="AO510" s="168"/>
      <c r="AP510" s="163"/>
      <c r="AQ510" s="163" t="s">
        <v>306</v>
      </c>
      <c r="AR510" s="156"/>
      <c r="AS510" s="156"/>
      <c r="AT510" s="157"/>
      <c r="AU510" s="121" t="s">
        <v>252</v>
      </c>
      <c r="AV510" s="121"/>
      <c r="AW510" s="121"/>
      <c r="AX510" s="122"/>
    </row>
    <row r="511" spans="1:50" ht="28.5" hidden="1" customHeight="1" x14ac:dyDescent="0.15">
      <c r="A511" s="992"/>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8.5" hidden="1" customHeight="1" x14ac:dyDescent="0.15">
      <c r="A512" s="992"/>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8.5" hidden="1" customHeight="1" x14ac:dyDescent="0.15">
      <c r="A513" s="992"/>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8.5" hidden="1" customHeight="1" x14ac:dyDescent="0.15">
      <c r="A514" s="992"/>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28.5" hidden="1" customHeight="1" x14ac:dyDescent="0.15">
      <c r="A515" s="992"/>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443</v>
      </c>
      <c r="AJ515" s="168"/>
      <c r="AK515" s="168"/>
      <c r="AL515" s="163"/>
      <c r="AM515" s="168" t="s">
        <v>438</v>
      </c>
      <c r="AN515" s="168"/>
      <c r="AO515" s="168"/>
      <c r="AP515" s="163"/>
      <c r="AQ515" s="163" t="s">
        <v>306</v>
      </c>
      <c r="AR515" s="156"/>
      <c r="AS515" s="156"/>
      <c r="AT515" s="157"/>
      <c r="AU515" s="121" t="s">
        <v>252</v>
      </c>
      <c r="AV515" s="121"/>
      <c r="AW515" s="121"/>
      <c r="AX515" s="122"/>
    </row>
    <row r="516" spans="1:50" ht="28.5" hidden="1" customHeight="1" x14ac:dyDescent="0.15">
      <c r="A516" s="992"/>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8.5" hidden="1" customHeight="1" x14ac:dyDescent="0.15">
      <c r="A517" s="992"/>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8.5" hidden="1" customHeight="1" x14ac:dyDescent="0.15">
      <c r="A518" s="992"/>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8.5" hidden="1" customHeight="1" x14ac:dyDescent="0.15">
      <c r="A519" s="992"/>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28.5" hidden="1" customHeight="1" x14ac:dyDescent="0.15">
      <c r="A520" s="992"/>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443</v>
      </c>
      <c r="AJ520" s="168"/>
      <c r="AK520" s="168"/>
      <c r="AL520" s="163"/>
      <c r="AM520" s="168" t="s">
        <v>438</v>
      </c>
      <c r="AN520" s="168"/>
      <c r="AO520" s="168"/>
      <c r="AP520" s="163"/>
      <c r="AQ520" s="163" t="s">
        <v>306</v>
      </c>
      <c r="AR520" s="156"/>
      <c r="AS520" s="156"/>
      <c r="AT520" s="157"/>
      <c r="AU520" s="121" t="s">
        <v>252</v>
      </c>
      <c r="AV520" s="121"/>
      <c r="AW520" s="121"/>
      <c r="AX520" s="122"/>
    </row>
    <row r="521" spans="1:50" ht="28.5" hidden="1" customHeight="1" x14ac:dyDescent="0.15">
      <c r="A521" s="992"/>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8.5" hidden="1" customHeight="1" x14ac:dyDescent="0.15">
      <c r="A522" s="992"/>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8.5" hidden="1" customHeight="1" x14ac:dyDescent="0.15">
      <c r="A523" s="992"/>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8.5" hidden="1" customHeight="1" x14ac:dyDescent="0.15">
      <c r="A524" s="992"/>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28.5" hidden="1" customHeight="1" x14ac:dyDescent="0.15">
      <c r="A525" s="992"/>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442</v>
      </c>
      <c r="AJ525" s="168"/>
      <c r="AK525" s="168"/>
      <c r="AL525" s="163"/>
      <c r="AM525" s="168" t="s">
        <v>434</v>
      </c>
      <c r="AN525" s="168"/>
      <c r="AO525" s="168"/>
      <c r="AP525" s="163"/>
      <c r="AQ525" s="163" t="s">
        <v>306</v>
      </c>
      <c r="AR525" s="156"/>
      <c r="AS525" s="156"/>
      <c r="AT525" s="157"/>
      <c r="AU525" s="121" t="s">
        <v>252</v>
      </c>
      <c r="AV525" s="121"/>
      <c r="AW525" s="121"/>
      <c r="AX525" s="122"/>
    </row>
    <row r="526" spans="1:50" ht="28.5" hidden="1" customHeight="1" x14ac:dyDescent="0.15">
      <c r="A526" s="992"/>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8.5" hidden="1" customHeight="1" x14ac:dyDescent="0.15">
      <c r="A527" s="992"/>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8.5" hidden="1" customHeight="1" x14ac:dyDescent="0.15">
      <c r="A528" s="992"/>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8.5" hidden="1" customHeight="1" x14ac:dyDescent="0.15">
      <c r="A529" s="992"/>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28.5" hidden="1" customHeight="1" x14ac:dyDescent="0.15">
      <c r="A530" s="992"/>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442</v>
      </c>
      <c r="AJ530" s="168"/>
      <c r="AK530" s="168"/>
      <c r="AL530" s="163"/>
      <c r="AM530" s="168" t="s">
        <v>438</v>
      </c>
      <c r="AN530" s="168"/>
      <c r="AO530" s="168"/>
      <c r="AP530" s="163"/>
      <c r="AQ530" s="163" t="s">
        <v>306</v>
      </c>
      <c r="AR530" s="156"/>
      <c r="AS530" s="156"/>
      <c r="AT530" s="157"/>
      <c r="AU530" s="121" t="s">
        <v>252</v>
      </c>
      <c r="AV530" s="121"/>
      <c r="AW530" s="121"/>
      <c r="AX530" s="122"/>
    </row>
    <row r="531" spans="1:50" ht="28.5" hidden="1" customHeight="1" x14ac:dyDescent="0.15">
      <c r="A531" s="992"/>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8.5" hidden="1" customHeight="1" x14ac:dyDescent="0.15">
      <c r="A532" s="992"/>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8.5" hidden="1" customHeight="1" x14ac:dyDescent="0.15">
      <c r="A533" s="992"/>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8.5" hidden="1" customHeight="1" x14ac:dyDescent="0.15">
      <c r="A534" s="992"/>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8.5" hidden="1" customHeight="1" x14ac:dyDescent="0.15">
      <c r="A535" s="992"/>
      <c r="B535" s="239"/>
      <c r="C535" s="238"/>
      <c r="D535" s="239"/>
      <c r="E535" s="144" t="s">
        <v>475</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8.5" hidden="1" customHeight="1" x14ac:dyDescent="0.15">
      <c r="A536" s="992"/>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8.5" hidden="1" customHeight="1" x14ac:dyDescent="0.15">
      <c r="A537" s="992"/>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28.5" hidden="1" customHeight="1" x14ac:dyDescent="0.15">
      <c r="A538" s="992"/>
      <c r="B538" s="239"/>
      <c r="C538" s="238"/>
      <c r="D538" s="239"/>
      <c r="E538" s="225" t="s">
        <v>470</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28.5" hidden="1" customHeight="1" x14ac:dyDescent="0.15">
      <c r="A539" s="992"/>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443</v>
      </c>
      <c r="AJ539" s="168"/>
      <c r="AK539" s="168"/>
      <c r="AL539" s="163"/>
      <c r="AM539" s="168" t="s">
        <v>438</v>
      </c>
      <c r="AN539" s="168"/>
      <c r="AO539" s="168"/>
      <c r="AP539" s="163"/>
      <c r="AQ539" s="163" t="s">
        <v>306</v>
      </c>
      <c r="AR539" s="156"/>
      <c r="AS539" s="156"/>
      <c r="AT539" s="157"/>
      <c r="AU539" s="121" t="s">
        <v>252</v>
      </c>
      <c r="AV539" s="121"/>
      <c r="AW539" s="121"/>
      <c r="AX539" s="122"/>
    </row>
    <row r="540" spans="1:50" ht="28.5" hidden="1" customHeight="1" x14ac:dyDescent="0.15">
      <c r="A540" s="992"/>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8.5" hidden="1" customHeight="1" x14ac:dyDescent="0.15">
      <c r="A541" s="992"/>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8.5" hidden="1" customHeight="1" x14ac:dyDescent="0.15">
      <c r="A542" s="992"/>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8.5" hidden="1" customHeight="1" x14ac:dyDescent="0.15">
      <c r="A543" s="992"/>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28.5" hidden="1" customHeight="1" x14ac:dyDescent="0.15">
      <c r="A544" s="992"/>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442</v>
      </c>
      <c r="AJ544" s="168"/>
      <c r="AK544" s="168"/>
      <c r="AL544" s="163"/>
      <c r="AM544" s="168" t="s">
        <v>440</v>
      </c>
      <c r="AN544" s="168"/>
      <c r="AO544" s="168"/>
      <c r="AP544" s="163"/>
      <c r="AQ544" s="163" t="s">
        <v>306</v>
      </c>
      <c r="AR544" s="156"/>
      <c r="AS544" s="156"/>
      <c r="AT544" s="157"/>
      <c r="AU544" s="121" t="s">
        <v>252</v>
      </c>
      <c r="AV544" s="121"/>
      <c r="AW544" s="121"/>
      <c r="AX544" s="122"/>
    </row>
    <row r="545" spans="1:50" ht="28.5" hidden="1" customHeight="1" x14ac:dyDescent="0.15">
      <c r="A545" s="992"/>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8.5" hidden="1" customHeight="1" x14ac:dyDescent="0.15">
      <c r="A546" s="992"/>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8.5" hidden="1" customHeight="1" x14ac:dyDescent="0.15">
      <c r="A547" s="992"/>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8.5" hidden="1" customHeight="1" x14ac:dyDescent="0.15">
      <c r="A548" s="992"/>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28.5" hidden="1" customHeight="1" x14ac:dyDescent="0.15">
      <c r="A549" s="992"/>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442</v>
      </c>
      <c r="AJ549" s="168"/>
      <c r="AK549" s="168"/>
      <c r="AL549" s="163"/>
      <c r="AM549" s="168" t="s">
        <v>434</v>
      </c>
      <c r="AN549" s="168"/>
      <c r="AO549" s="168"/>
      <c r="AP549" s="163"/>
      <c r="AQ549" s="163" t="s">
        <v>306</v>
      </c>
      <c r="AR549" s="156"/>
      <c r="AS549" s="156"/>
      <c r="AT549" s="157"/>
      <c r="AU549" s="121" t="s">
        <v>252</v>
      </c>
      <c r="AV549" s="121"/>
      <c r="AW549" s="121"/>
      <c r="AX549" s="122"/>
    </row>
    <row r="550" spans="1:50" ht="28.5" hidden="1" customHeight="1" x14ac:dyDescent="0.15">
      <c r="A550" s="992"/>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8.5" hidden="1" customHeight="1" x14ac:dyDescent="0.15">
      <c r="A551" s="992"/>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8.5" hidden="1" customHeight="1" x14ac:dyDescent="0.15">
      <c r="A552" s="992"/>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8.5" hidden="1" customHeight="1" x14ac:dyDescent="0.15">
      <c r="A553" s="992"/>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28.5" hidden="1" customHeight="1" x14ac:dyDescent="0.15">
      <c r="A554" s="992"/>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442</v>
      </c>
      <c r="AJ554" s="168"/>
      <c r="AK554" s="168"/>
      <c r="AL554" s="163"/>
      <c r="AM554" s="168" t="s">
        <v>434</v>
      </c>
      <c r="AN554" s="168"/>
      <c r="AO554" s="168"/>
      <c r="AP554" s="163"/>
      <c r="AQ554" s="163" t="s">
        <v>306</v>
      </c>
      <c r="AR554" s="156"/>
      <c r="AS554" s="156"/>
      <c r="AT554" s="157"/>
      <c r="AU554" s="121" t="s">
        <v>252</v>
      </c>
      <c r="AV554" s="121"/>
      <c r="AW554" s="121"/>
      <c r="AX554" s="122"/>
    </row>
    <row r="555" spans="1:50" ht="28.5" hidden="1" customHeight="1" x14ac:dyDescent="0.15">
      <c r="A555" s="992"/>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8.5" hidden="1" customHeight="1" x14ac:dyDescent="0.15">
      <c r="A556" s="992"/>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8.5" hidden="1" customHeight="1" x14ac:dyDescent="0.15">
      <c r="A557" s="992"/>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8.5" hidden="1" customHeight="1" x14ac:dyDescent="0.15">
      <c r="A558" s="992"/>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28.5" hidden="1" customHeight="1" x14ac:dyDescent="0.15">
      <c r="A559" s="992"/>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442</v>
      </c>
      <c r="AJ559" s="168"/>
      <c r="AK559" s="168"/>
      <c r="AL559" s="163"/>
      <c r="AM559" s="168" t="s">
        <v>438</v>
      </c>
      <c r="AN559" s="168"/>
      <c r="AO559" s="168"/>
      <c r="AP559" s="163"/>
      <c r="AQ559" s="163" t="s">
        <v>306</v>
      </c>
      <c r="AR559" s="156"/>
      <c r="AS559" s="156"/>
      <c r="AT559" s="157"/>
      <c r="AU559" s="121" t="s">
        <v>252</v>
      </c>
      <c r="AV559" s="121"/>
      <c r="AW559" s="121"/>
      <c r="AX559" s="122"/>
    </row>
    <row r="560" spans="1:50" ht="28.5" hidden="1" customHeight="1" x14ac:dyDescent="0.15">
      <c r="A560" s="992"/>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8.5" hidden="1" customHeight="1" x14ac:dyDescent="0.15">
      <c r="A561" s="992"/>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8.5" hidden="1" customHeight="1" x14ac:dyDescent="0.15">
      <c r="A562" s="992"/>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8.5" hidden="1" customHeight="1" x14ac:dyDescent="0.15">
      <c r="A563" s="992"/>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28.5" hidden="1" customHeight="1" x14ac:dyDescent="0.15">
      <c r="A564" s="992"/>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442</v>
      </c>
      <c r="AJ564" s="168"/>
      <c r="AK564" s="168"/>
      <c r="AL564" s="163"/>
      <c r="AM564" s="168" t="s">
        <v>434</v>
      </c>
      <c r="AN564" s="168"/>
      <c r="AO564" s="168"/>
      <c r="AP564" s="163"/>
      <c r="AQ564" s="163" t="s">
        <v>306</v>
      </c>
      <c r="AR564" s="156"/>
      <c r="AS564" s="156"/>
      <c r="AT564" s="157"/>
      <c r="AU564" s="121" t="s">
        <v>252</v>
      </c>
      <c r="AV564" s="121"/>
      <c r="AW564" s="121"/>
      <c r="AX564" s="122"/>
    </row>
    <row r="565" spans="1:50" ht="28.5" hidden="1" customHeight="1" x14ac:dyDescent="0.15">
      <c r="A565" s="992"/>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8.5" hidden="1" customHeight="1" x14ac:dyDescent="0.15">
      <c r="A566" s="992"/>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8.5" hidden="1" customHeight="1" x14ac:dyDescent="0.15">
      <c r="A567" s="992"/>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8.5" hidden="1" customHeight="1" x14ac:dyDescent="0.15">
      <c r="A568" s="992"/>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28.5" hidden="1" customHeight="1" x14ac:dyDescent="0.15">
      <c r="A569" s="992"/>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443</v>
      </c>
      <c r="AJ569" s="168"/>
      <c r="AK569" s="168"/>
      <c r="AL569" s="163"/>
      <c r="AM569" s="168" t="s">
        <v>434</v>
      </c>
      <c r="AN569" s="168"/>
      <c r="AO569" s="168"/>
      <c r="AP569" s="163"/>
      <c r="AQ569" s="163" t="s">
        <v>306</v>
      </c>
      <c r="AR569" s="156"/>
      <c r="AS569" s="156"/>
      <c r="AT569" s="157"/>
      <c r="AU569" s="121" t="s">
        <v>252</v>
      </c>
      <c r="AV569" s="121"/>
      <c r="AW569" s="121"/>
      <c r="AX569" s="122"/>
    </row>
    <row r="570" spans="1:50" ht="28.5" hidden="1" customHeight="1" x14ac:dyDescent="0.15">
      <c r="A570" s="992"/>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8.5" hidden="1" customHeight="1" x14ac:dyDescent="0.15">
      <c r="A571" s="992"/>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8.5" hidden="1" customHeight="1" x14ac:dyDescent="0.15">
      <c r="A572" s="992"/>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8.5" hidden="1" customHeight="1" x14ac:dyDescent="0.15">
      <c r="A573" s="992"/>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28.5" hidden="1" customHeight="1" x14ac:dyDescent="0.15">
      <c r="A574" s="992"/>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442</v>
      </c>
      <c r="AJ574" s="168"/>
      <c r="AK574" s="168"/>
      <c r="AL574" s="163"/>
      <c r="AM574" s="168" t="s">
        <v>434</v>
      </c>
      <c r="AN574" s="168"/>
      <c r="AO574" s="168"/>
      <c r="AP574" s="163"/>
      <c r="AQ574" s="163" t="s">
        <v>306</v>
      </c>
      <c r="AR574" s="156"/>
      <c r="AS574" s="156"/>
      <c r="AT574" s="157"/>
      <c r="AU574" s="121" t="s">
        <v>252</v>
      </c>
      <c r="AV574" s="121"/>
      <c r="AW574" s="121"/>
      <c r="AX574" s="122"/>
    </row>
    <row r="575" spans="1:50" ht="28.5" hidden="1" customHeight="1" x14ac:dyDescent="0.15">
      <c r="A575" s="992"/>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8.5" hidden="1" customHeight="1" x14ac:dyDescent="0.15">
      <c r="A576" s="992"/>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8.5" hidden="1" customHeight="1" x14ac:dyDescent="0.15">
      <c r="A577" s="992"/>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8.5" hidden="1" customHeight="1" x14ac:dyDescent="0.15">
      <c r="A578" s="992"/>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28.5" hidden="1" customHeight="1" x14ac:dyDescent="0.15">
      <c r="A579" s="992"/>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442</v>
      </c>
      <c r="AJ579" s="168"/>
      <c r="AK579" s="168"/>
      <c r="AL579" s="163"/>
      <c r="AM579" s="168" t="s">
        <v>434</v>
      </c>
      <c r="AN579" s="168"/>
      <c r="AO579" s="168"/>
      <c r="AP579" s="163"/>
      <c r="AQ579" s="163" t="s">
        <v>306</v>
      </c>
      <c r="AR579" s="156"/>
      <c r="AS579" s="156"/>
      <c r="AT579" s="157"/>
      <c r="AU579" s="121" t="s">
        <v>252</v>
      </c>
      <c r="AV579" s="121"/>
      <c r="AW579" s="121"/>
      <c r="AX579" s="122"/>
    </row>
    <row r="580" spans="1:50" ht="28.5" hidden="1" customHeight="1" x14ac:dyDescent="0.15">
      <c r="A580" s="992"/>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8.5" hidden="1" customHeight="1" x14ac:dyDescent="0.15">
      <c r="A581" s="992"/>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8.5" hidden="1" customHeight="1" x14ac:dyDescent="0.15">
      <c r="A582" s="992"/>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8.5" hidden="1" customHeight="1" x14ac:dyDescent="0.15">
      <c r="A583" s="992"/>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28.5" hidden="1" customHeight="1" x14ac:dyDescent="0.15">
      <c r="A584" s="992"/>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442</v>
      </c>
      <c r="AJ584" s="168"/>
      <c r="AK584" s="168"/>
      <c r="AL584" s="163"/>
      <c r="AM584" s="168" t="s">
        <v>438</v>
      </c>
      <c r="AN584" s="168"/>
      <c r="AO584" s="168"/>
      <c r="AP584" s="163"/>
      <c r="AQ584" s="163" t="s">
        <v>306</v>
      </c>
      <c r="AR584" s="156"/>
      <c r="AS584" s="156"/>
      <c r="AT584" s="157"/>
      <c r="AU584" s="121" t="s">
        <v>252</v>
      </c>
      <c r="AV584" s="121"/>
      <c r="AW584" s="121"/>
      <c r="AX584" s="122"/>
    </row>
    <row r="585" spans="1:50" ht="28.5" hidden="1" customHeight="1" x14ac:dyDescent="0.15">
      <c r="A585" s="992"/>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8.5" hidden="1" customHeight="1" x14ac:dyDescent="0.15">
      <c r="A586" s="992"/>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8.5" hidden="1" customHeight="1" x14ac:dyDescent="0.15">
      <c r="A587" s="992"/>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8.5" hidden="1" customHeight="1" x14ac:dyDescent="0.15">
      <c r="A588" s="992"/>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8.5" hidden="1" customHeight="1" x14ac:dyDescent="0.15">
      <c r="A589" s="992"/>
      <c r="B589" s="239"/>
      <c r="C589" s="238"/>
      <c r="D589" s="239"/>
      <c r="E589" s="144" t="s">
        <v>475</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8.5" hidden="1" customHeight="1" x14ac:dyDescent="0.15">
      <c r="A590" s="992"/>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8.5" hidden="1" customHeight="1" x14ac:dyDescent="0.15">
      <c r="A591" s="992"/>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28.5" hidden="1" customHeight="1" x14ac:dyDescent="0.15">
      <c r="A592" s="992"/>
      <c r="B592" s="239"/>
      <c r="C592" s="238"/>
      <c r="D592" s="239"/>
      <c r="E592" s="225" t="s">
        <v>469</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28.5" hidden="1" customHeight="1" x14ac:dyDescent="0.15">
      <c r="A593" s="992"/>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442</v>
      </c>
      <c r="AJ593" s="168"/>
      <c r="AK593" s="168"/>
      <c r="AL593" s="163"/>
      <c r="AM593" s="168" t="s">
        <v>434</v>
      </c>
      <c r="AN593" s="168"/>
      <c r="AO593" s="168"/>
      <c r="AP593" s="163"/>
      <c r="AQ593" s="163" t="s">
        <v>306</v>
      </c>
      <c r="AR593" s="156"/>
      <c r="AS593" s="156"/>
      <c r="AT593" s="157"/>
      <c r="AU593" s="121" t="s">
        <v>252</v>
      </c>
      <c r="AV593" s="121"/>
      <c r="AW593" s="121"/>
      <c r="AX593" s="122"/>
    </row>
    <row r="594" spans="1:50" ht="28.5" hidden="1" customHeight="1" x14ac:dyDescent="0.15">
      <c r="A594" s="992"/>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8.5" hidden="1" customHeight="1" x14ac:dyDescent="0.15">
      <c r="A595" s="992"/>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8.5" hidden="1" customHeight="1" x14ac:dyDescent="0.15">
      <c r="A596" s="992"/>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8.5" hidden="1" customHeight="1" x14ac:dyDescent="0.15">
      <c r="A597" s="992"/>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28.5" hidden="1" customHeight="1" x14ac:dyDescent="0.15">
      <c r="A598" s="992"/>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443</v>
      </c>
      <c r="AJ598" s="168"/>
      <c r="AK598" s="168"/>
      <c r="AL598" s="163"/>
      <c r="AM598" s="168" t="s">
        <v>439</v>
      </c>
      <c r="AN598" s="168"/>
      <c r="AO598" s="168"/>
      <c r="AP598" s="163"/>
      <c r="AQ598" s="163" t="s">
        <v>306</v>
      </c>
      <c r="AR598" s="156"/>
      <c r="AS598" s="156"/>
      <c r="AT598" s="157"/>
      <c r="AU598" s="121" t="s">
        <v>252</v>
      </c>
      <c r="AV598" s="121"/>
      <c r="AW598" s="121"/>
      <c r="AX598" s="122"/>
    </row>
    <row r="599" spans="1:50" ht="28.5" hidden="1" customHeight="1" x14ac:dyDescent="0.15">
      <c r="A599" s="992"/>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8.5" hidden="1" customHeight="1" x14ac:dyDescent="0.15">
      <c r="A600" s="992"/>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8.5" hidden="1" customHeight="1" x14ac:dyDescent="0.15">
      <c r="A601" s="992"/>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8.5" hidden="1" customHeight="1" x14ac:dyDescent="0.15">
      <c r="A602" s="992"/>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28.5" hidden="1" customHeight="1" x14ac:dyDescent="0.15">
      <c r="A603" s="992"/>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442</v>
      </c>
      <c r="AJ603" s="168"/>
      <c r="AK603" s="168"/>
      <c r="AL603" s="163"/>
      <c r="AM603" s="168" t="s">
        <v>434</v>
      </c>
      <c r="AN603" s="168"/>
      <c r="AO603" s="168"/>
      <c r="AP603" s="163"/>
      <c r="AQ603" s="163" t="s">
        <v>306</v>
      </c>
      <c r="AR603" s="156"/>
      <c r="AS603" s="156"/>
      <c r="AT603" s="157"/>
      <c r="AU603" s="121" t="s">
        <v>252</v>
      </c>
      <c r="AV603" s="121"/>
      <c r="AW603" s="121"/>
      <c r="AX603" s="122"/>
    </row>
    <row r="604" spans="1:50" ht="28.5" hidden="1" customHeight="1" x14ac:dyDescent="0.15">
      <c r="A604" s="992"/>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8.5" hidden="1" customHeight="1" x14ac:dyDescent="0.15">
      <c r="A605" s="992"/>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8.5" hidden="1" customHeight="1" x14ac:dyDescent="0.15">
      <c r="A606" s="992"/>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8.5" hidden="1" customHeight="1" x14ac:dyDescent="0.15">
      <c r="A607" s="992"/>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28.5" hidden="1" customHeight="1" x14ac:dyDescent="0.15">
      <c r="A608" s="992"/>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442</v>
      </c>
      <c r="AJ608" s="168"/>
      <c r="AK608" s="168"/>
      <c r="AL608" s="163"/>
      <c r="AM608" s="168" t="s">
        <v>434</v>
      </c>
      <c r="AN608" s="168"/>
      <c r="AO608" s="168"/>
      <c r="AP608" s="163"/>
      <c r="AQ608" s="163" t="s">
        <v>306</v>
      </c>
      <c r="AR608" s="156"/>
      <c r="AS608" s="156"/>
      <c r="AT608" s="157"/>
      <c r="AU608" s="121" t="s">
        <v>252</v>
      </c>
      <c r="AV608" s="121"/>
      <c r="AW608" s="121"/>
      <c r="AX608" s="122"/>
    </row>
    <row r="609" spans="1:50" ht="28.5" hidden="1" customHeight="1" x14ac:dyDescent="0.15">
      <c r="A609" s="992"/>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8.5" hidden="1" customHeight="1" x14ac:dyDescent="0.15">
      <c r="A610" s="992"/>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8.5" hidden="1" customHeight="1" x14ac:dyDescent="0.15">
      <c r="A611" s="992"/>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8.5" hidden="1" customHeight="1" x14ac:dyDescent="0.15">
      <c r="A612" s="992"/>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28.5" hidden="1" customHeight="1" x14ac:dyDescent="0.15">
      <c r="A613" s="992"/>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442</v>
      </c>
      <c r="AJ613" s="168"/>
      <c r="AK613" s="168"/>
      <c r="AL613" s="163"/>
      <c r="AM613" s="168" t="s">
        <v>438</v>
      </c>
      <c r="AN613" s="168"/>
      <c r="AO613" s="168"/>
      <c r="AP613" s="163"/>
      <c r="AQ613" s="163" t="s">
        <v>306</v>
      </c>
      <c r="AR613" s="156"/>
      <c r="AS613" s="156"/>
      <c r="AT613" s="157"/>
      <c r="AU613" s="121" t="s">
        <v>252</v>
      </c>
      <c r="AV613" s="121"/>
      <c r="AW613" s="121"/>
      <c r="AX613" s="122"/>
    </row>
    <row r="614" spans="1:50" ht="28.5" hidden="1" customHeight="1" x14ac:dyDescent="0.15">
      <c r="A614" s="992"/>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8.5" hidden="1" customHeight="1" x14ac:dyDescent="0.15">
      <c r="A615" s="992"/>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8.5" hidden="1" customHeight="1" x14ac:dyDescent="0.15">
      <c r="A616" s="992"/>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8.5" hidden="1" customHeight="1" x14ac:dyDescent="0.15">
      <c r="A617" s="992"/>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28.5" hidden="1" customHeight="1" x14ac:dyDescent="0.15">
      <c r="A618" s="992"/>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442</v>
      </c>
      <c r="AJ618" s="168"/>
      <c r="AK618" s="168"/>
      <c r="AL618" s="163"/>
      <c r="AM618" s="168" t="s">
        <v>438</v>
      </c>
      <c r="AN618" s="168"/>
      <c r="AO618" s="168"/>
      <c r="AP618" s="163"/>
      <c r="AQ618" s="163" t="s">
        <v>306</v>
      </c>
      <c r="AR618" s="156"/>
      <c r="AS618" s="156"/>
      <c r="AT618" s="157"/>
      <c r="AU618" s="121" t="s">
        <v>252</v>
      </c>
      <c r="AV618" s="121"/>
      <c r="AW618" s="121"/>
      <c r="AX618" s="122"/>
    </row>
    <row r="619" spans="1:50" ht="28.5" hidden="1" customHeight="1" x14ac:dyDescent="0.15">
      <c r="A619" s="992"/>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8.5" hidden="1" customHeight="1" x14ac:dyDescent="0.15">
      <c r="A620" s="992"/>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8.5" hidden="1" customHeight="1" x14ac:dyDescent="0.15">
      <c r="A621" s="992"/>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8.5" hidden="1" customHeight="1" x14ac:dyDescent="0.15">
      <c r="A622" s="992"/>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28.5" hidden="1" customHeight="1" x14ac:dyDescent="0.15">
      <c r="A623" s="992"/>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442</v>
      </c>
      <c r="AJ623" s="168"/>
      <c r="AK623" s="168"/>
      <c r="AL623" s="163"/>
      <c r="AM623" s="168" t="s">
        <v>439</v>
      </c>
      <c r="AN623" s="168"/>
      <c r="AO623" s="168"/>
      <c r="AP623" s="163"/>
      <c r="AQ623" s="163" t="s">
        <v>306</v>
      </c>
      <c r="AR623" s="156"/>
      <c r="AS623" s="156"/>
      <c r="AT623" s="157"/>
      <c r="AU623" s="121" t="s">
        <v>252</v>
      </c>
      <c r="AV623" s="121"/>
      <c r="AW623" s="121"/>
      <c r="AX623" s="122"/>
    </row>
    <row r="624" spans="1:50" ht="28.5" hidden="1" customHeight="1" x14ac:dyDescent="0.15">
      <c r="A624" s="992"/>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8.5" hidden="1" customHeight="1" x14ac:dyDescent="0.15">
      <c r="A625" s="992"/>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8.5" hidden="1" customHeight="1" x14ac:dyDescent="0.15">
      <c r="A626" s="992"/>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8.5" hidden="1" customHeight="1" x14ac:dyDescent="0.15">
      <c r="A627" s="992"/>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28.5" hidden="1" customHeight="1" x14ac:dyDescent="0.15">
      <c r="A628" s="992"/>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442</v>
      </c>
      <c r="AJ628" s="168"/>
      <c r="AK628" s="168"/>
      <c r="AL628" s="163"/>
      <c r="AM628" s="168" t="s">
        <v>438</v>
      </c>
      <c r="AN628" s="168"/>
      <c r="AO628" s="168"/>
      <c r="AP628" s="163"/>
      <c r="AQ628" s="163" t="s">
        <v>306</v>
      </c>
      <c r="AR628" s="156"/>
      <c r="AS628" s="156"/>
      <c r="AT628" s="157"/>
      <c r="AU628" s="121" t="s">
        <v>252</v>
      </c>
      <c r="AV628" s="121"/>
      <c r="AW628" s="121"/>
      <c r="AX628" s="122"/>
    </row>
    <row r="629" spans="1:50" ht="28.5" hidden="1" customHeight="1" x14ac:dyDescent="0.15">
      <c r="A629" s="992"/>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8.5" hidden="1" customHeight="1" x14ac:dyDescent="0.15">
      <c r="A630" s="992"/>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8.5" hidden="1" customHeight="1" x14ac:dyDescent="0.15">
      <c r="A631" s="992"/>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8.5" hidden="1" customHeight="1" x14ac:dyDescent="0.15">
      <c r="A632" s="992"/>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28.5" hidden="1" customHeight="1" x14ac:dyDescent="0.15">
      <c r="A633" s="992"/>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442</v>
      </c>
      <c r="AJ633" s="168"/>
      <c r="AK633" s="168"/>
      <c r="AL633" s="163"/>
      <c r="AM633" s="168" t="s">
        <v>434</v>
      </c>
      <c r="AN633" s="168"/>
      <c r="AO633" s="168"/>
      <c r="AP633" s="163"/>
      <c r="AQ633" s="163" t="s">
        <v>306</v>
      </c>
      <c r="AR633" s="156"/>
      <c r="AS633" s="156"/>
      <c r="AT633" s="157"/>
      <c r="AU633" s="121" t="s">
        <v>252</v>
      </c>
      <c r="AV633" s="121"/>
      <c r="AW633" s="121"/>
      <c r="AX633" s="122"/>
    </row>
    <row r="634" spans="1:50" ht="28.5" hidden="1" customHeight="1" x14ac:dyDescent="0.15">
      <c r="A634" s="992"/>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8.5" hidden="1" customHeight="1" x14ac:dyDescent="0.15">
      <c r="A635" s="992"/>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8.5" hidden="1" customHeight="1" x14ac:dyDescent="0.15">
      <c r="A636" s="992"/>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8.5" hidden="1" customHeight="1" x14ac:dyDescent="0.15">
      <c r="A637" s="992"/>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28.5" hidden="1" customHeight="1" x14ac:dyDescent="0.15">
      <c r="A638" s="992"/>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442</v>
      </c>
      <c r="AJ638" s="168"/>
      <c r="AK638" s="168"/>
      <c r="AL638" s="163"/>
      <c r="AM638" s="168" t="s">
        <v>438</v>
      </c>
      <c r="AN638" s="168"/>
      <c r="AO638" s="168"/>
      <c r="AP638" s="163"/>
      <c r="AQ638" s="163" t="s">
        <v>306</v>
      </c>
      <c r="AR638" s="156"/>
      <c r="AS638" s="156"/>
      <c r="AT638" s="157"/>
      <c r="AU638" s="121" t="s">
        <v>252</v>
      </c>
      <c r="AV638" s="121"/>
      <c r="AW638" s="121"/>
      <c r="AX638" s="122"/>
    </row>
    <row r="639" spans="1:50" ht="28.5" hidden="1" customHeight="1" x14ac:dyDescent="0.15">
      <c r="A639" s="992"/>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8.5" hidden="1" customHeight="1" x14ac:dyDescent="0.15">
      <c r="A640" s="992"/>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8.5" hidden="1" customHeight="1" x14ac:dyDescent="0.15">
      <c r="A641" s="992"/>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8.5" hidden="1" customHeight="1" x14ac:dyDescent="0.15">
      <c r="A642" s="992"/>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8.5" hidden="1" customHeight="1" x14ac:dyDescent="0.15">
      <c r="A643" s="992"/>
      <c r="B643" s="239"/>
      <c r="C643" s="238"/>
      <c r="D643" s="239"/>
      <c r="E643" s="144" t="s">
        <v>475</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8.5" hidden="1" customHeight="1" x14ac:dyDescent="0.15">
      <c r="A644" s="992"/>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8.5" hidden="1" customHeight="1" x14ac:dyDescent="0.15">
      <c r="A645" s="992"/>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28.5" hidden="1" customHeight="1" x14ac:dyDescent="0.15">
      <c r="A646" s="992"/>
      <c r="B646" s="239"/>
      <c r="C646" s="238"/>
      <c r="D646" s="239"/>
      <c r="E646" s="225" t="s">
        <v>470</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28.5" hidden="1" customHeight="1" x14ac:dyDescent="0.15">
      <c r="A647" s="992"/>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443</v>
      </c>
      <c r="AJ647" s="168"/>
      <c r="AK647" s="168"/>
      <c r="AL647" s="163"/>
      <c r="AM647" s="168" t="s">
        <v>434</v>
      </c>
      <c r="AN647" s="168"/>
      <c r="AO647" s="168"/>
      <c r="AP647" s="163"/>
      <c r="AQ647" s="163" t="s">
        <v>306</v>
      </c>
      <c r="AR647" s="156"/>
      <c r="AS647" s="156"/>
      <c r="AT647" s="157"/>
      <c r="AU647" s="121" t="s">
        <v>252</v>
      </c>
      <c r="AV647" s="121"/>
      <c r="AW647" s="121"/>
      <c r="AX647" s="122"/>
    </row>
    <row r="648" spans="1:50" ht="28.5" hidden="1" customHeight="1" x14ac:dyDescent="0.15">
      <c r="A648" s="992"/>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8.5" hidden="1" customHeight="1" x14ac:dyDescent="0.15">
      <c r="A649" s="992"/>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8.5" hidden="1" customHeight="1" x14ac:dyDescent="0.15">
      <c r="A650" s="992"/>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8.5" hidden="1" customHeight="1" x14ac:dyDescent="0.15">
      <c r="A651" s="992"/>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28.5" hidden="1" customHeight="1" x14ac:dyDescent="0.15">
      <c r="A652" s="992"/>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442</v>
      </c>
      <c r="AJ652" s="168"/>
      <c r="AK652" s="168"/>
      <c r="AL652" s="163"/>
      <c r="AM652" s="168" t="s">
        <v>434</v>
      </c>
      <c r="AN652" s="168"/>
      <c r="AO652" s="168"/>
      <c r="AP652" s="163"/>
      <c r="AQ652" s="163" t="s">
        <v>306</v>
      </c>
      <c r="AR652" s="156"/>
      <c r="AS652" s="156"/>
      <c r="AT652" s="157"/>
      <c r="AU652" s="121" t="s">
        <v>252</v>
      </c>
      <c r="AV652" s="121"/>
      <c r="AW652" s="121"/>
      <c r="AX652" s="122"/>
    </row>
    <row r="653" spans="1:50" ht="28.5" hidden="1" customHeight="1" x14ac:dyDescent="0.15">
      <c r="A653" s="992"/>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8.5" hidden="1" customHeight="1" x14ac:dyDescent="0.15">
      <c r="A654" s="992"/>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8.5" hidden="1" customHeight="1" x14ac:dyDescent="0.15">
      <c r="A655" s="992"/>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8.5" hidden="1" customHeight="1" x14ac:dyDescent="0.15">
      <c r="A656" s="992"/>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28.5" hidden="1" customHeight="1" x14ac:dyDescent="0.15">
      <c r="A657" s="992"/>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442</v>
      </c>
      <c r="AJ657" s="168"/>
      <c r="AK657" s="168"/>
      <c r="AL657" s="163"/>
      <c r="AM657" s="168" t="s">
        <v>438</v>
      </c>
      <c r="AN657" s="168"/>
      <c r="AO657" s="168"/>
      <c r="AP657" s="163"/>
      <c r="AQ657" s="163" t="s">
        <v>306</v>
      </c>
      <c r="AR657" s="156"/>
      <c r="AS657" s="156"/>
      <c r="AT657" s="157"/>
      <c r="AU657" s="121" t="s">
        <v>252</v>
      </c>
      <c r="AV657" s="121"/>
      <c r="AW657" s="121"/>
      <c r="AX657" s="122"/>
    </row>
    <row r="658" spans="1:50" ht="28.5" hidden="1" customHeight="1" x14ac:dyDescent="0.15">
      <c r="A658" s="992"/>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8.5" hidden="1" customHeight="1" x14ac:dyDescent="0.15">
      <c r="A659" s="992"/>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8.5" hidden="1" customHeight="1" x14ac:dyDescent="0.15">
      <c r="A660" s="992"/>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8.5" hidden="1" customHeight="1" x14ac:dyDescent="0.15">
      <c r="A661" s="992"/>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28.5" hidden="1" customHeight="1" x14ac:dyDescent="0.15">
      <c r="A662" s="992"/>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442</v>
      </c>
      <c r="AJ662" s="168"/>
      <c r="AK662" s="168"/>
      <c r="AL662" s="163"/>
      <c r="AM662" s="168" t="s">
        <v>434</v>
      </c>
      <c r="AN662" s="168"/>
      <c r="AO662" s="168"/>
      <c r="AP662" s="163"/>
      <c r="AQ662" s="163" t="s">
        <v>306</v>
      </c>
      <c r="AR662" s="156"/>
      <c r="AS662" s="156"/>
      <c r="AT662" s="157"/>
      <c r="AU662" s="121" t="s">
        <v>252</v>
      </c>
      <c r="AV662" s="121"/>
      <c r="AW662" s="121"/>
      <c r="AX662" s="122"/>
    </row>
    <row r="663" spans="1:50" ht="28.5" hidden="1" customHeight="1" x14ac:dyDescent="0.15">
      <c r="A663" s="992"/>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8.5" hidden="1" customHeight="1" x14ac:dyDescent="0.15">
      <c r="A664" s="992"/>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8.5" hidden="1" customHeight="1" x14ac:dyDescent="0.15">
      <c r="A665" s="992"/>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8.5" hidden="1" customHeight="1" x14ac:dyDescent="0.15">
      <c r="A666" s="992"/>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28.5" hidden="1" customHeight="1" x14ac:dyDescent="0.15">
      <c r="A667" s="992"/>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442</v>
      </c>
      <c r="AJ667" s="168"/>
      <c r="AK667" s="168"/>
      <c r="AL667" s="163"/>
      <c r="AM667" s="168" t="s">
        <v>434</v>
      </c>
      <c r="AN667" s="168"/>
      <c r="AO667" s="168"/>
      <c r="AP667" s="163"/>
      <c r="AQ667" s="163" t="s">
        <v>306</v>
      </c>
      <c r="AR667" s="156"/>
      <c r="AS667" s="156"/>
      <c r="AT667" s="157"/>
      <c r="AU667" s="121" t="s">
        <v>252</v>
      </c>
      <c r="AV667" s="121"/>
      <c r="AW667" s="121"/>
      <c r="AX667" s="122"/>
    </row>
    <row r="668" spans="1:50" ht="28.5" hidden="1" customHeight="1" x14ac:dyDescent="0.15">
      <c r="A668" s="992"/>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8.5" hidden="1" customHeight="1" x14ac:dyDescent="0.15">
      <c r="A669" s="992"/>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8.5" hidden="1" customHeight="1" x14ac:dyDescent="0.15">
      <c r="A670" s="992"/>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8.5" hidden="1" customHeight="1" x14ac:dyDescent="0.15">
      <c r="A671" s="992"/>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28.5" hidden="1" customHeight="1" x14ac:dyDescent="0.15">
      <c r="A672" s="992"/>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443</v>
      </c>
      <c r="AJ672" s="168"/>
      <c r="AK672" s="168"/>
      <c r="AL672" s="163"/>
      <c r="AM672" s="168" t="s">
        <v>434</v>
      </c>
      <c r="AN672" s="168"/>
      <c r="AO672" s="168"/>
      <c r="AP672" s="163"/>
      <c r="AQ672" s="163" t="s">
        <v>306</v>
      </c>
      <c r="AR672" s="156"/>
      <c r="AS672" s="156"/>
      <c r="AT672" s="157"/>
      <c r="AU672" s="121" t="s">
        <v>252</v>
      </c>
      <c r="AV672" s="121"/>
      <c r="AW672" s="121"/>
      <c r="AX672" s="122"/>
    </row>
    <row r="673" spans="1:50" ht="28.5" hidden="1" customHeight="1" x14ac:dyDescent="0.15">
      <c r="A673" s="992"/>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8.5" hidden="1" customHeight="1" x14ac:dyDescent="0.15">
      <c r="A674" s="992"/>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8.5" hidden="1" customHeight="1" x14ac:dyDescent="0.15">
      <c r="A675" s="992"/>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8.5" hidden="1" customHeight="1" x14ac:dyDescent="0.15">
      <c r="A676" s="992"/>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28.5" hidden="1" customHeight="1" x14ac:dyDescent="0.15">
      <c r="A677" s="992"/>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442</v>
      </c>
      <c r="AJ677" s="168"/>
      <c r="AK677" s="168"/>
      <c r="AL677" s="163"/>
      <c r="AM677" s="168" t="s">
        <v>440</v>
      </c>
      <c r="AN677" s="168"/>
      <c r="AO677" s="168"/>
      <c r="AP677" s="163"/>
      <c r="AQ677" s="163" t="s">
        <v>306</v>
      </c>
      <c r="AR677" s="156"/>
      <c r="AS677" s="156"/>
      <c r="AT677" s="157"/>
      <c r="AU677" s="121" t="s">
        <v>252</v>
      </c>
      <c r="AV677" s="121"/>
      <c r="AW677" s="121"/>
      <c r="AX677" s="122"/>
    </row>
    <row r="678" spans="1:50" ht="28.5" hidden="1" customHeight="1" x14ac:dyDescent="0.15">
      <c r="A678" s="992"/>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8.5" hidden="1" customHeight="1" x14ac:dyDescent="0.15">
      <c r="A679" s="992"/>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8.5" hidden="1" customHeight="1" x14ac:dyDescent="0.15">
      <c r="A680" s="992"/>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8.5" hidden="1" customHeight="1" x14ac:dyDescent="0.15">
      <c r="A681" s="992"/>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28.5" hidden="1" customHeight="1" x14ac:dyDescent="0.15">
      <c r="A682" s="992"/>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443</v>
      </c>
      <c r="AJ682" s="168"/>
      <c r="AK682" s="168"/>
      <c r="AL682" s="163"/>
      <c r="AM682" s="168" t="s">
        <v>438</v>
      </c>
      <c r="AN682" s="168"/>
      <c r="AO682" s="168"/>
      <c r="AP682" s="163"/>
      <c r="AQ682" s="163" t="s">
        <v>306</v>
      </c>
      <c r="AR682" s="156"/>
      <c r="AS682" s="156"/>
      <c r="AT682" s="157"/>
      <c r="AU682" s="121" t="s">
        <v>252</v>
      </c>
      <c r="AV682" s="121"/>
      <c r="AW682" s="121"/>
      <c r="AX682" s="122"/>
    </row>
    <row r="683" spans="1:50" ht="28.5" hidden="1" customHeight="1" x14ac:dyDescent="0.15">
      <c r="A683" s="992"/>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8.5" hidden="1" customHeight="1" x14ac:dyDescent="0.15">
      <c r="A684" s="992"/>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8.5" hidden="1" customHeight="1" x14ac:dyDescent="0.15">
      <c r="A685" s="992"/>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8.5" hidden="1" customHeight="1" x14ac:dyDescent="0.15">
      <c r="A686" s="992"/>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28.5" hidden="1" customHeight="1" x14ac:dyDescent="0.15">
      <c r="A687" s="992"/>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442</v>
      </c>
      <c r="AJ687" s="168"/>
      <c r="AK687" s="168"/>
      <c r="AL687" s="163"/>
      <c r="AM687" s="168" t="s">
        <v>434</v>
      </c>
      <c r="AN687" s="168"/>
      <c r="AO687" s="168"/>
      <c r="AP687" s="163"/>
      <c r="AQ687" s="163" t="s">
        <v>306</v>
      </c>
      <c r="AR687" s="156"/>
      <c r="AS687" s="156"/>
      <c r="AT687" s="157"/>
      <c r="AU687" s="121" t="s">
        <v>252</v>
      </c>
      <c r="AV687" s="121"/>
      <c r="AW687" s="121"/>
      <c r="AX687" s="122"/>
    </row>
    <row r="688" spans="1:50" ht="28.5" hidden="1" customHeight="1" x14ac:dyDescent="0.15">
      <c r="A688" s="992"/>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8.5" hidden="1" customHeight="1" x14ac:dyDescent="0.15">
      <c r="A689" s="992"/>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8.5" hidden="1" customHeight="1" x14ac:dyDescent="0.15">
      <c r="A690" s="992"/>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8.5" hidden="1" customHeight="1" x14ac:dyDescent="0.15">
      <c r="A691" s="992"/>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28.5" hidden="1" customHeight="1" x14ac:dyDescent="0.15">
      <c r="A692" s="992"/>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442</v>
      </c>
      <c r="AJ692" s="168"/>
      <c r="AK692" s="168"/>
      <c r="AL692" s="163"/>
      <c r="AM692" s="168" t="s">
        <v>439</v>
      </c>
      <c r="AN692" s="168"/>
      <c r="AO692" s="168"/>
      <c r="AP692" s="163"/>
      <c r="AQ692" s="163" t="s">
        <v>306</v>
      </c>
      <c r="AR692" s="156"/>
      <c r="AS692" s="156"/>
      <c r="AT692" s="157"/>
      <c r="AU692" s="121" t="s">
        <v>252</v>
      </c>
      <c r="AV692" s="121"/>
      <c r="AW692" s="121"/>
      <c r="AX692" s="122"/>
    </row>
    <row r="693" spans="1:50" ht="28.5" hidden="1" customHeight="1" x14ac:dyDescent="0.15">
      <c r="A693" s="992"/>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8.5" hidden="1" customHeight="1" x14ac:dyDescent="0.15">
      <c r="A694" s="992"/>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8.5" hidden="1" customHeight="1" x14ac:dyDescent="0.15">
      <c r="A695" s="992"/>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8.5" hidden="1" customHeight="1" x14ac:dyDescent="0.15">
      <c r="A696" s="992"/>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8.5" hidden="1" customHeight="1" x14ac:dyDescent="0.15">
      <c r="A697" s="992"/>
      <c r="B697" s="239"/>
      <c r="C697" s="238"/>
      <c r="D697" s="239"/>
      <c r="E697" s="144" t="s">
        <v>475</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8.5" hidden="1" customHeight="1" x14ac:dyDescent="0.15">
      <c r="A698" s="992"/>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8.5" hidden="1" customHeight="1" thickBot="1" x14ac:dyDescent="0.2">
      <c r="A699" s="99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1"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513</v>
      </c>
      <c r="AE702" s="894"/>
      <c r="AF702" s="894"/>
      <c r="AG702" s="883" t="s">
        <v>514</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1" t="s">
        <v>513</v>
      </c>
      <c r="AE703" s="142"/>
      <c r="AF703" s="142"/>
      <c r="AG703" s="664" t="s">
        <v>515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513</v>
      </c>
      <c r="AE704" s="586"/>
      <c r="AF704" s="586"/>
      <c r="AG704" s="424" t="s">
        <v>514</v>
      </c>
      <c r="AH704" s="220"/>
      <c r="AI704" s="220"/>
      <c r="AJ704" s="220"/>
      <c r="AK704" s="220"/>
      <c r="AL704" s="220"/>
      <c r="AM704" s="220"/>
      <c r="AN704" s="220"/>
      <c r="AO704" s="220"/>
      <c r="AP704" s="220"/>
      <c r="AQ704" s="220"/>
      <c r="AR704" s="220"/>
      <c r="AS704" s="220"/>
      <c r="AT704" s="220"/>
      <c r="AU704" s="220"/>
      <c r="AV704" s="220"/>
      <c r="AW704" s="220"/>
      <c r="AX704" s="425"/>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513</v>
      </c>
      <c r="AE705" s="733"/>
      <c r="AF705" s="733"/>
      <c r="AG705" s="147" t="s">
        <v>516</v>
      </c>
      <c r="AH705" s="148"/>
      <c r="AI705" s="148"/>
      <c r="AJ705" s="148"/>
      <c r="AK705" s="148"/>
      <c r="AL705" s="148"/>
      <c r="AM705" s="148"/>
      <c r="AN705" s="148"/>
      <c r="AO705" s="148"/>
      <c r="AP705" s="148"/>
      <c r="AQ705" s="148"/>
      <c r="AR705" s="148"/>
      <c r="AS705" s="148"/>
      <c r="AT705" s="148"/>
      <c r="AU705" s="148"/>
      <c r="AV705" s="148"/>
      <c r="AW705" s="148"/>
      <c r="AX705" s="149"/>
    </row>
    <row r="706" spans="1:50" ht="46.5" customHeight="1" x14ac:dyDescent="0.15">
      <c r="A706" s="655"/>
      <c r="B706" s="770"/>
      <c r="C706" s="614"/>
      <c r="D706" s="615"/>
      <c r="E706" s="683" t="s">
        <v>421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1" t="s">
        <v>517</v>
      </c>
      <c r="AE706" s="142"/>
      <c r="AF706" s="143"/>
      <c r="AG706" s="424"/>
      <c r="AH706" s="220"/>
      <c r="AI706" s="220"/>
      <c r="AJ706" s="220"/>
      <c r="AK706" s="220"/>
      <c r="AL706" s="220"/>
      <c r="AM706" s="220"/>
      <c r="AN706" s="220"/>
      <c r="AO706" s="220"/>
      <c r="AP706" s="220"/>
      <c r="AQ706" s="220"/>
      <c r="AR706" s="220"/>
      <c r="AS706" s="220"/>
      <c r="AT706" s="220"/>
      <c r="AU706" s="220"/>
      <c r="AV706" s="220"/>
      <c r="AW706" s="220"/>
      <c r="AX706" s="425"/>
    </row>
    <row r="707" spans="1:50" ht="52.5" customHeight="1" x14ac:dyDescent="0.15">
      <c r="A707" s="655"/>
      <c r="B707" s="770"/>
      <c r="C707" s="616"/>
      <c r="D707" s="617"/>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517</v>
      </c>
      <c r="AE707" s="584"/>
      <c r="AF707" s="584"/>
      <c r="AG707" s="424"/>
      <c r="AH707" s="220"/>
      <c r="AI707" s="220"/>
      <c r="AJ707" s="220"/>
      <c r="AK707" s="220"/>
      <c r="AL707" s="220"/>
      <c r="AM707" s="220"/>
      <c r="AN707" s="220"/>
      <c r="AO707" s="220"/>
      <c r="AP707" s="220"/>
      <c r="AQ707" s="220"/>
      <c r="AR707" s="220"/>
      <c r="AS707" s="220"/>
      <c r="AT707" s="220"/>
      <c r="AU707" s="220"/>
      <c r="AV707" s="220"/>
      <c r="AW707" s="220"/>
      <c r="AX707" s="425"/>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518</v>
      </c>
      <c r="AE708" s="668"/>
      <c r="AF708" s="668"/>
      <c r="AG708" s="526" t="s">
        <v>519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1" t="s">
        <v>513</v>
      </c>
      <c r="AE709" s="142"/>
      <c r="AF709" s="142"/>
      <c r="AG709" s="664" t="s">
        <v>520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1" t="s">
        <v>518</v>
      </c>
      <c r="AE710" s="142"/>
      <c r="AF710" s="142"/>
      <c r="AG710" s="664" t="s">
        <v>519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1" t="s">
        <v>513</v>
      </c>
      <c r="AE711" s="142"/>
      <c r="AF711" s="142"/>
      <c r="AG711" s="664" t="s">
        <v>521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518</v>
      </c>
      <c r="AE712" s="586"/>
      <c r="AF712" s="586"/>
      <c r="AG712" s="594" t="s">
        <v>519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38" t="s">
        <v>389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518</v>
      </c>
      <c r="AE713" s="142"/>
      <c r="AF713" s="143"/>
      <c r="AG713" s="664" t="s">
        <v>519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365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513</v>
      </c>
      <c r="AE714" s="592"/>
      <c r="AF714" s="593"/>
      <c r="AG714" s="689" t="s">
        <v>522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39</v>
      </c>
      <c r="B715" s="654"/>
      <c r="C715" s="659" t="s">
        <v>366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513</v>
      </c>
      <c r="AE715" s="668"/>
      <c r="AF715" s="777"/>
      <c r="AG715" s="526" t="s">
        <v>523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513</v>
      </c>
      <c r="AE716" s="759"/>
      <c r="AF716" s="759"/>
      <c r="AG716" s="664" t="s">
        <v>524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1" t="s">
        <v>513</v>
      </c>
      <c r="AE717" s="142"/>
      <c r="AF717" s="142"/>
      <c r="AG717" s="664" t="s">
        <v>525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1" t="s">
        <v>513</v>
      </c>
      <c r="AE718" s="142"/>
      <c r="AF718" s="142"/>
      <c r="AG718" s="150" t="s">
        <v>526</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518</v>
      </c>
      <c r="AE719" s="668"/>
      <c r="AF719" s="668"/>
      <c r="AG719" s="147" t="s">
        <v>527</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50"/>
      <c r="B720" s="651"/>
      <c r="C720" s="933" t="s">
        <v>381</v>
      </c>
      <c r="D720" s="931"/>
      <c r="E720" s="931"/>
      <c r="F720" s="934"/>
      <c r="G720" s="930" t="s">
        <v>382</v>
      </c>
      <c r="H720" s="931"/>
      <c r="I720" s="931"/>
      <c r="J720" s="931"/>
      <c r="K720" s="931"/>
      <c r="L720" s="931"/>
      <c r="M720" s="931"/>
      <c r="N720" s="930" t="s">
        <v>385</v>
      </c>
      <c r="O720" s="931"/>
      <c r="P720" s="931"/>
      <c r="Q720" s="931"/>
      <c r="R720" s="931"/>
      <c r="S720" s="931"/>
      <c r="T720" s="931"/>
      <c r="U720" s="931"/>
      <c r="V720" s="931"/>
      <c r="W720" s="931"/>
      <c r="X720" s="931"/>
      <c r="Y720" s="931"/>
      <c r="Z720" s="931"/>
      <c r="AA720" s="931"/>
      <c r="AB720" s="931"/>
      <c r="AC720" s="931"/>
      <c r="AD720" s="931"/>
      <c r="AE720" s="931"/>
      <c r="AF720" s="932"/>
      <c r="AG720" s="424"/>
      <c r="AH720" s="220"/>
      <c r="AI720" s="220"/>
      <c r="AJ720" s="220"/>
      <c r="AK720" s="220"/>
      <c r="AL720" s="220"/>
      <c r="AM720" s="220"/>
      <c r="AN720" s="220"/>
      <c r="AO720" s="220"/>
      <c r="AP720" s="220"/>
      <c r="AQ720" s="220"/>
      <c r="AR720" s="220"/>
      <c r="AS720" s="220"/>
      <c r="AT720" s="220"/>
      <c r="AU720" s="220"/>
      <c r="AV720" s="220"/>
      <c r="AW720" s="220"/>
      <c r="AX720" s="425"/>
    </row>
    <row r="721" spans="1:50" x14ac:dyDescent="0.15">
      <c r="A721" s="650"/>
      <c r="B721" s="651"/>
      <c r="C721" s="915"/>
      <c r="D721" s="916"/>
      <c r="E721" s="916"/>
      <c r="F721" s="917"/>
      <c r="G721" s="935"/>
      <c r="H721" s="936"/>
      <c r="I721" s="69" t="str">
        <f>IF(OR(G721="　", G721=""), "", "-")</f>
        <v/>
      </c>
      <c r="J721" s="914"/>
      <c r="K721" s="914"/>
      <c r="L721" s="69" t="str">
        <f>IF(M721="","","-")</f>
        <v/>
      </c>
      <c r="M721" s="70"/>
      <c r="N721" s="911"/>
      <c r="O721" s="912"/>
      <c r="P721" s="912"/>
      <c r="Q721" s="912"/>
      <c r="R721" s="912"/>
      <c r="S721" s="912"/>
      <c r="T721" s="912"/>
      <c r="U721" s="912"/>
      <c r="V721" s="912"/>
      <c r="W721" s="912"/>
      <c r="X721" s="912"/>
      <c r="Y721" s="912"/>
      <c r="Z721" s="912"/>
      <c r="AA721" s="912"/>
      <c r="AB721" s="912"/>
      <c r="AC721" s="912"/>
      <c r="AD721" s="912"/>
      <c r="AE721" s="912"/>
      <c r="AF721" s="913"/>
      <c r="AG721" s="424"/>
      <c r="AH721" s="220"/>
      <c r="AI721" s="220"/>
      <c r="AJ721" s="220"/>
      <c r="AK721" s="220"/>
      <c r="AL721" s="220"/>
      <c r="AM721" s="220"/>
      <c r="AN721" s="220"/>
      <c r="AO721" s="220"/>
      <c r="AP721" s="220"/>
      <c r="AQ721" s="220"/>
      <c r="AR721" s="220"/>
      <c r="AS721" s="220"/>
      <c r="AT721" s="220"/>
      <c r="AU721" s="220"/>
      <c r="AV721" s="220"/>
      <c r="AW721" s="220"/>
      <c r="AX721" s="425"/>
    </row>
    <row r="722" spans="1:50" x14ac:dyDescent="0.15">
      <c r="A722" s="650"/>
      <c r="B722" s="651"/>
      <c r="C722" s="915"/>
      <c r="D722" s="916"/>
      <c r="E722" s="916"/>
      <c r="F722" s="917"/>
      <c r="G722" s="935"/>
      <c r="H722" s="936"/>
      <c r="I722" s="69" t="str">
        <f t="shared" ref="I722:I725" si="4">IF(OR(G722="　", G722=""), "", "-")</f>
        <v/>
      </c>
      <c r="J722" s="914"/>
      <c r="K722" s="914"/>
      <c r="L722" s="69" t="str">
        <f t="shared" ref="L722:L725" si="5">IF(M722="","","-")</f>
        <v/>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4"/>
      <c r="AH722" s="220"/>
      <c r="AI722" s="220"/>
      <c r="AJ722" s="220"/>
      <c r="AK722" s="220"/>
      <c r="AL722" s="220"/>
      <c r="AM722" s="220"/>
      <c r="AN722" s="220"/>
      <c r="AO722" s="220"/>
      <c r="AP722" s="220"/>
      <c r="AQ722" s="220"/>
      <c r="AR722" s="220"/>
      <c r="AS722" s="220"/>
      <c r="AT722" s="220"/>
      <c r="AU722" s="220"/>
      <c r="AV722" s="220"/>
      <c r="AW722" s="220"/>
      <c r="AX722" s="425"/>
    </row>
    <row r="723" spans="1:50" x14ac:dyDescent="0.15">
      <c r="A723" s="650"/>
      <c r="B723" s="651"/>
      <c r="C723" s="915"/>
      <c r="D723" s="916"/>
      <c r="E723" s="916"/>
      <c r="F723" s="917"/>
      <c r="G723" s="935"/>
      <c r="H723" s="936"/>
      <c r="I723" s="69" t="str">
        <f t="shared" si="4"/>
        <v/>
      </c>
      <c r="J723" s="914"/>
      <c r="K723" s="914"/>
      <c r="L723" s="69" t="str">
        <f t="shared" si="5"/>
        <v/>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4"/>
      <c r="AH723" s="220"/>
      <c r="AI723" s="220"/>
      <c r="AJ723" s="220"/>
      <c r="AK723" s="220"/>
      <c r="AL723" s="220"/>
      <c r="AM723" s="220"/>
      <c r="AN723" s="220"/>
      <c r="AO723" s="220"/>
      <c r="AP723" s="220"/>
      <c r="AQ723" s="220"/>
      <c r="AR723" s="220"/>
      <c r="AS723" s="220"/>
      <c r="AT723" s="220"/>
      <c r="AU723" s="220"/>
      <c r="AV723" s="220"/>
      <c r="AW723" s="220"/>
      <c r="AX723" s="425"/>
    </row>
    <row r="724" spans="1:50" x14ac:dyDescent="0.15">
      <c r="A724" s="650"/>
      <c r="B724" s="651"/>
      <c r="C724" s="915"/>
      <c r="D724" s="916"/>
      <c r="E724" s="916"/>
      <c r="F724" s="917"/>
      <c r="G724" s="935"/>
      <c r="H724" s="936"/>
      <c r="I724" s="69" t="str">
        <f t="shared" si="4"/>
        <v/>
      </c>
      <c r="J724" s="914"/>
      <c r="K724" s="914"/>
      <c r="L724" s="69" t="str">
        <f t="shared" si="5"/>
        <v/>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4"/>
      <c r="AH724" s="220"/>
      <c r="AI724" s="220"/>
      <c r="AJ724" s="220"/>
      <c r="AK724" s="220"/>
      <c r="AL724" s="220"/>
      <c r="AM724" s="220"/>
      <c r="AN724" s="220"/>
      <c r="AO724" s="220"/>
      <c r="AP724" s="220"/>
      <c r="AQ724" s="220"/>
      <c r="AR724" s="220"/>
      <c r="AS724" s="220"/>
      <c r="AT724" s="220"/>
      <c r="AU724" s="220"/>
      <c r="AV724" s="220"/>
      <c r="AW724" s="220"/>
      <c r="AX724" s="425"/>
    </row>
    <row r="725" spans="1:50" ht="24.75" customHeight="1" x14ac:dyDescent="0.15">
      <c r="A725" s="652"/>
      <c r="B725" s="653"/>
      <c r="C725" s="918"/>
      <c r="D725" s="919"/>
      <c r="E725" s="919"/>
      <c r="F725" s="920"/>
      <c r="G725" s="957"/>
      <c r="H725" s="958"/>
      <c r="I725" s="71" t="str">
        <f t="shared" si="4"/>
        <v/>
      </c>
      <c r="J725" s="959"/>
      <c r="K725" s="959"/>
      <c r="L725" s="71" t="str">
        <f t="shared" si="5"/>
        <v/>
      </c>
      <c r="M725" s="72"/>
      <c r="N725" s="950"/>
      <c r="O725" s="951"/>
      <c r="P725" s="951"/>
      <c r="Q725" s="951"/>
      <c r="R725" s="951"/>
      <c r="S725" s="951"/>
      <c r="T725" s="951"/>
      <c r="U725" s="951"/>
      <c r="V725" s="951"/>
      <c r="W725" s="951"/>
      <c r="X725" s="951"/>
      <c r="Y725" s="951"/>
      <c r="Z725" s="951"/>
      <c r="AA725" s="951"/>
      <c r="AB725" s="951"/>
      <c r="AC725" s="951"/>
      <c r="AD725" s="951"/>
      <c r="AE725" s="951"/>
      <c r="AF725" s="952"/>
      <c r="AG725" s="150"/>
      <c r="AH725" s="151"/>
      <c r="AI725" s="151"/>
      <c r="AJ725" s="151"/>
      <c r="AK725" s="151"/>
      <c r="AL725" s="151"/>
      <c r="AM725" s="151"/>
      <c r="AN725" s="151"/>
      <c r="AO725" s="151"/>
      <c r="AP725" s="151"/>
      <c r="AQ725" s="151"/>
      <c r="AR725" s="151"/>
      <c r="AS725" s="151"/>
      <c r="AT725" s="151"/>
      <c r="AU725" s="151"/>
      <c r="AV725" s="151"/>
      <c r="AW725" s="151"/>
      <c r="AX725" s="152"/>
    </row>
    <row r="726" spans="1:50" ht="48" customHeight="1" x14ac:dyDescent="0.15">
      <c r="A726" s="621" t="s">
        <v>47</v>
      </c>
      <c r="B726" s="622"/>
      <c r="C726" s="439" t="s">
        <v>52</v>
      </c>
      <c r="D726" s="581"/>
      <c r="E726" s="581"/>
      <c r="F726" s="582"/>
      <c r="G726" s="797" t="s">
        <v>529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23"/>
      <c r="B727" s="624"/>
      <c r="C727" s="695" t="s">
        <v>56</v>
      </c>
      <c r="D727" s="696"/>
      <c r="E727" s="696"/>
      <c r="F727" s="697"/>
      <c r="G727" s="795" t="s">
        <v>528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t="s">
        <v>255</v>
      </c>
      <c r="B731" s="619"/>
      <c r="C731" s="619"/>
      <c r="D731" s="619"/>
      <c r="E731" s="620"/>
      <c r="F731" s="680" t="s">
        <v>668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5" customHeight="1" thickBot="1" x14ac:dyDescent="0.2">
      <c r="A733" s="749" t="s">
        <v>670</v>
      </c>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90" customHeight="1" thickBot="1" x14ac:dyDescent="0.2">
      <c r="A735" s="611" t="s">
        <v>530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0" t="s">
        <v>464</v>
      </c>
      <c r="B737" s="111"/>
      <c r="C737" s="111"/>
      <c r="D737" s="112"/>
      <c r="E737" s="109" t="s">
        <v>531</v>
      </c>
      <c r="F737" s="109"/>
      <c r="G737" s="109"/>
      <c r="H737" s="109"/>
      <c r="I737" s="109"/>
      <c r="J737" s="109"/>
      <c r="K737" s="109"/>
      <c r="L737" s="109"/>
      <c r="M737" s="109"/>
      <c r="N737" s="88" t="s">
        <v>457</v>
      </c>
      <c r="O737" s="88"/>
      <c r="P737" s="88"/>
      <c r="Q737" s="88"/>
      <c r="R737" s="109" t="s">
        <v>532</v>
      </c>
      <c r="S737" s="109"/>
      <c r="T737" s="109"/>
      <c r="U737" s="109"/>
      <c r="V737" s="109"/>
      <c r="W737" s="109"/>
      <c r="X737" s="109"/>
      <c r="Y737" s="109"/>
      <c r="Z737" s="109"/>
      <c r="AA737" s="88" t="s">
        <v>456</v>
      </c>
      <c r="AB737" s="88"/>
      <c r="AC737" s="88"/>
      <c r="AD737" s="88"/>
      <c r="AE737" s="109" t="s">
        <v>533</v>
      </c>
      <c r="AF737" s="109"/>
      <c r="AG737" s="109"/>
      <c r="AH737" s="109"/>
      <c r="AI737" s="109"/>
      <c r="AJ737" s="109"/>
      <c r="AK737" s="109"/>
      <c r="AL737" s="109"/>
      <c r="AM737" s="109"/>
      <c r="AN737" s="88" t="s">
        <v>455</v>
      </c>
      <c r="AO737" s="88"/>
      <c r="AP737" s="88"/>
      <c r="AQ737" s="88"/>
      <c r="AR737" s="89" t="s">
        <v>534</v>
      </c>
      <c r="AS737" s="90"/>
      <c r="AT737" s="90"/>
      <c r="AU737" s="90"/>
      <c r="AV737" s="90"/>
      <c r="AW737" s="90"/>
      <c r="AX737" s="91"/>
      <c r="AY737" s="75"/>
      <c r="AZ737" s="75"/>
    </row>
    <row r="738" spans="1:52" ht="24.75" customHeight="1" x14ac:dyDescent="0.15">
      <c r="A738" s="110" t="s">
        <v>454</v>
      </c>
      <c r="B738" s="111"/>
      <c r="C738" s="111"/>
      <c r="D738" s="112"/>
      <c r="E738" s="109" t="s">
        <v>535</v>
      </c>
      <c r="F738" s="109"/>
      <c r="G738" s="109"/>
      <c r="H738" s="109"/>
      <c r="I738" s="109"/>
      <c r="J738" s="109"/>
      <c r="K738" s="109"/>
      <c r="L738" s="109"/>
      <c r="M738" s="109"/>
      <c r="N738" s="88" t="s">
        <v>453</v>
      </c>
      <c r="O738" s="88"/>
      <c r="P738" s="88"/>
      <c r="Q738" s="88"/>
      <c r="R738" s="109" t="s">
        <v>536</v>
      </c>
      <c r="S738" s="109"/>
      <c r="T738" s="109"/>
      <c r="U738" s="109"/>
      <c r="V738" s="109"/>
      <c r="W738" s="109"/>
      <c r="X738" s="109"/>
      <c r="Y738" s="109"/>
      <c r="Z738" s="109"/>
      <c r="AA738" s="88" t="s">
        <v>452</v>
      </c>
      <c r="AB738" s="88"/>
      <c r="AC738" s="88"/>
      <c r="AD738" s="88"/>
      <c r="AE738" s="109" t="s">
        <v>537</v>
      </c>
      <c r="AF738" s="109"/>
      <c r="AG738" s="109"/>
      <c r="AH738" s="109"/>
      <c r="AI738" s="109"/>
      <c r="AJ738" s="109"/>
      <c r="AK738" s="109"/>
      <c r="AL738" s="109"/>
      <c r="AM738" s="109"/>
      <c r="AN738" s="88" t="s">
        <v>448</v>
      </c>
      <c r="AO738" s="88"/>
      <c r="AP738" s="88"/>
      <c r="AQ738" s="88"/>
      <c r="AR738" s="89" t="s">
        <v>538</v>
      </c>
      <c r="AS738" s="90"/>
      <c r="AT738" s="90"/>
      <c r="AU738" s="90"/>
      <c r="AV738" s="90"/>
      <c r="AW738" s="90"/>
      <c r="AX738" s="91"/>
    </row>
    <row r="739" spans="1:52" ht="24.75" customHeight="1" thickBot="1" x14ac:dyDescent="0.2">
      <c r="A739" s="113" t="s">
        <v>444</v>
      </c>
      <c r="B739" s="114"/>
      <c r="C739" s="114"/>
      <c r="D739" s="115"/>
      <c r="E739" s="116" t="s">
        <v>476</v>
      </c>
      <c r="F739" s="104"/>
      <c r="G739" s="104"/>
      <c r="H739" s="79" t="str">
        <f>IF(E739="", "", "(")</f>
        <v>(</v>
      </c>
      <c r="I739" s="104"/>
      <c r="J739" s="104"/>
      <c r="K739" s="79" t="str">
        <f>IF(OR(I739="　", I739=""), "", "-")</f>
        <v/>
      </c>
      <c r="L739" s="105">
        <v>102</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424</v>
      </c>
      <c r="B740" s="130"/>
      <c r="C740" s="130"/>
      <c r="D740" s="130"/>
      <c r="E740" s="130"/>
      <c r="F740" s="131"/>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7.7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87"/>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7.7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t="s">
        <v>539</v>
      </c>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7.7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7.7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7.7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87"/>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7.7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t="s">
        <v>540</v>
      </c>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7.7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7.7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7.7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87"/>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7.7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t="s">
        <v>541</v>
      </c>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t="s">
        <v>539</v>
      </c>
      <c r="AI764" s="38"/>
      <c r="AJ764" s="38"/>
      <c r="AK764" s="38"/>
      <c r="AL764" s="38"/>
      <c r="AM764" s="38"/>
      <c r="AN764" s="38"/>
      <c r="AO764" s="38"/>
      <c r="AP764" s="38"/>
      <c r="AQ764" s="38"/>
      <c r="AR764" s="38"/>
      <c r="AS764" s="38"/>
      <c r="AT764" s="38"/>
      <c r="AU764" s="38"/>
      <c r="AV764" s="38"/>
      <c r="AW764" s="38"/>
      <c r="AX764" s="39"/>
    </row>
    <row r="765" spans="1:50" ht="27.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87"/>
      <c r="AE765" s="38"/>
      <c r="AF765" s="38"/>
      <c r="AG765" s="38"/>
      <c r="AH765" s="87"/>
      <c r="AI765" s="38"/>
      <c r="AJ765" s="38"/>
      <c r="AK765" s="38"/>
      <c r="AL765" s="38"/>
      <c r="AM765" s="38"/>
      <c r="AN765" s="38"/>
      <c r="AO765" s="38"/>
      <c r="AP765" s="38"/>
      <c r="AQ765" s="38"/>
      <c r="AR765" s="38"/>
      <c r="AS765" s="38"/>
      <c r="AT765" s="38"/>
      <c r="AU765" s="38"/>
      <c r="AV765" s="38"/>
      <c r="AW765" s="38"/>
      <c r="AX765" s="39"/>
    </row>
    <row r="766" spans="1:50" ht="27.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87"/>
      <c r="AE771" s="38"/>
      <c r="AF771" s="38"/>
      <c r="AG771" s="38"/>
      <c r="AH771" s="38" t="s">
        <v>542</v>
      </c>
      <c r="AI771" s="38"/>
      <c r="AJ771" s="38"/>
      <c r="AK771" s="38"/>
      <c r="AL771" s="38"/>
      <c r="AM771" s="38"/>
      <c r="AN771" s="38"/>
      <c r="AO771" s="38"/>
      <c r="AP771" s="38"/>
      <c r="AQ771" s="38"/>
      <c r="AR771" s="38"/>
      <c r="AS771" s="38"/>
      <c r="AT771" s="38"/>
      <c r="AU771" s="38"/>
      <c r="AV771" s="38"/>
      <c r="AW771" s="38"/>
      <c r="AX771" s="39"/>
    </row>
    <row r="772" spans="1:50" ht="27.75"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87"/>
      <c r="AE772" s="38"/>
      <c r="AF772" s="38"/>
      <c r="AG772" s="38"/>
      <c r="AH772" s="87"/>
      <c r="AI772" s="38"/>
      <c r="AJ772" s="38"/>
      <c r="AK772" s="38"/>
      <c r="AL772" s="38"/>
      <c r="AM772" s="38"/>
      <c r="AN772" s="38"/>
      <c r="AO772" s="38"/>
      <c r="AP772" s="38"/>
      <c r="AQ772" s="38"/>
      <c r="AR772" s="38"/>
      <c r="AS772" s="38"/>
      <c r="AT772" s="38"/>
      <c r="AU772" s="38"/>
      <c r="AV772" s="38"/>
      <c r="AW772" s="38"/>
      <c r="AX772" s="39"/>
    </row>
    <row r="773" spans="1:50" ht="27.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87"/>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customHeight="1" x14ac:dyDescent="0.15">
      <c r="A776" s="129"/>
      <c r="B776" s="130"/>
      <c r="C776" s="130"/>
      <c r="D776" s="130"/>
      <c r="E776" s="130"/>
      <c r="F776" s="131"/>
      <c r="G776" s="37"/>
      <c r="H776" s="38"/>
      <c r="I776" s="38"/>
      <c r="J776" s="38"/>
      <c r="K776" s="87"/>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6.5" customHeight="1" x14ac:dyDescent="0.15">
      <c r="A777" s="129"/>
      <c r="B777" s="130"/>
      <c r="C777" s="130"/>
      <c r="D777" s="130"/>
      <c r="E777" s="130"/>
      <c r="F777" s="131"/>
      <c r="G777" s="37"/>
      <c r="H777" s="38"/>
      <c r="I777" s="38"/>
      <c r="J777" s="38"/>
      <c r="K777" s="38" t="s">
        <v>543</v>
      </c>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 customHeight="1" thickBot="1" x14ac:dyDescent="0.2">
      <c r="A778" s="784"/>
      <c r="B778" s="785"/>
      <c r="C778" s="785"/>
      <c r="D778" s="785"/>
      <c r="E778" s="785"/>
      <c r="F778" s="786"/>
      <c r="G778" s="40"/>
      <c r="H778" s="41"/>
      <c r="I778" s="41"/>
      <c r="J778" s="41"/>
      <c r="K778" s="41"/>
      <c r="L778" s="41" t="s">
        <v>544</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426</v>
      </c>
      <c r="B779" s="761"/>
      <c r="C779" s="761"/>
      <c r="D779" s="761"/>
      <c r="E779" s="761"/>
      <c r="F779" s="762"/>
      <c r="G779" s="435" t="s">
        <v>550</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649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6"/>
      <c r="B780" s="763"/>
      <c r="C780" s="763"/>
      <c r="D780" s="763"/>
      <c r="E780" s="763"/>
      <c r="F780" s="764"/>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6"/>
      <c r="B781" s="763"/>
      <c r="C781" s="763"/>
      <c r="D781" s="763"/>
      <c r="E781" s="763"/>
      <c r="F781" s="764"/>
      <c r="G781" s="445" t="s">
        <v>549</v>
      </c>
      <c r="H781" s="446"/>
      <c r="I781" s="446"/>
      <c r="J781" s="446"/>
      <c r="K781" s="447"/>
      <c r="L781" s="448" t="s">
        <v>599</v>
      </c>
      <c r="M781" s="449"/>
      <c r="N781" s="449"/>
      <c r="O781" s="449"/>
      <c r="P781" s="449"/>
      <c r="Q781" s="449"/>
      <c r="R781" s="449"/>
      <c r="S781" s="449"/>
      <c r="T781" s="449"/>
      <c r="U781" s="449"/>
      <c r="V781" s="449"/>
      <c r="W781" s="449"/>
      <c r="X781" s="450"/>
      <c r="Y781" s="451">
        <v>333</v>
      </c>
      <c r="Z781" s="452"/>
      <c r="AA781" s="452"/>
      <c r="AB781" s="557"/>
      <c r="AC781" s="445" t="s">
        <v>548</v>
      </c>
      <c r="AD781" s="446"/>
      <c r="AE781" s="446"/>
      <c r="AF781" s="446"/>
      <c r="AG781" s="447"/>
      <c r="AH781" s="448" t="s">
        <v>653</v>
      </c>
      <c r="AI781" s="449"/>
      <c r="AJ781" s="449"/>
      <c r="AK781" s="449"/>
      <c r="AL781" s="449"/>
      <c r="AM781" s="449"/>
      <c r="AN781" s="449"/>
      <c r="AO781" s="449"/>
      <c r="AP781" s="449"/>
      <c r="AQ781" s="449"/>
      <c r="AR781" s="449"/>
      <c r="AS781" s="449"/>
      <c r="AT781" s="450"/>
      <c r="AU781" s="451">
        <v>86.1</v>
      </c>
      <c r="AV781" s="452"/>
      <c r="AW781" s="452"/>
      <c r="AX781" s="453"/>
    </row>
    <row r="782" spans="1:50" ht="24.75" customHeight="1" x14ac:dyDescent="0.15">
      <c r="A782" s="556"/>
      <c r="B782" s="763"/>
      <c r="C782" s="763"/>
      <c r="D782" s="763"/>
      <c r="E782" s="763"/>
      <c r="F782" s="764"/>
      <c r="G782" s="336" t="s">
        <v>545</v>
      </c>
      <c r="H782" s="337"/>
      <c r="I782" s="337"/>
      <c r="J782" s="337"/>
      <c r="K782" s="338"/>
      <c r="L782" s="389" t="s">
        <v>600</v>
      </c>
      <c r="M782" s="390"/>
      <c r="N782" s="390"/>
      <c r="O782" s="390"/>
      <c r="P782" s="390"/>
      <c r="Q782" s="390"/>
      <c r="R782" s="390"/>
      <c r="S782" s="390"/>
      <c r="T782" s="390"/>
      <c r="U782" s="390"/>
      <c r="V782" s="390"/>
      <c r="W782" s="390"/>
      <c r="X782" s="391"/>
      <c r="Y782" s="386">
        <v>57</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6"/>
      <c r="B783" s="763"/>
      <c r="C783" s="763"/>
      <c r="D783" s="763"/>
      <c r="E783" s="763"/>
      <c r="F783" s="764"/>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6"/>
      <c r="B784" s="763"/>
      <c r="C784" s="763"/>
      <c r="D784" s="763"/>
      <c r="E784" s="763"/>
      <c r="F784" s="764"/>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6"/>
      <c r="B785" s="763"/>
      <c r="C785" s="763"/>
      <c r="D785" s="763"/>
      <c r="E785" s="763"/>
      <c r="F785" s="764"/>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6"/>
      <c r="B786" s="763"/>
      <c r="C786" s="763"/>
      <c r="D786" s="763"/>
      <c r="E786" s="763"/>
      <c r="F786" s="764"/>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6"/>
      <c r="B787" s="763"/>
      <c r="C787" s="763"/>
      <c r="D787" s="763"/>
      <c r="E787" s="763"/>
      <c r="F787" s="764"/>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6"/>
      <c r="B788" s="763"/>
      <c r="C788" s="763"/>
      <c r="D788" s="763"/>
      <c r="E788" s="763"/>
      <c r="F788" s="764"/>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6"/>
      <c r="B789" s="763"/>
      <c r="C789" s="763"/>
      <c r="D789" s="763"/>
      <c r="E789" s="763"/>
      <c r="F789" s="764"/>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6"/>
      <c r="B790" s="763"/>
      <c r="C790" s="763"/>
      <c r="D790" s="763"/>
      <c r="E790" s="763"/>
      <c r="F790" s="764"/>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6"/>
      <c r="B791" s="763"/>
      <c r="C791" s="763"/>
      <c r="D791" s="763"/>
      <c r="E791" s="763"/>
      <c r="F791" s="764"/>
      <c r="G791" s="397" t="s">
        <v>20</v>
      </c>
      <c r="H791" s="398"/>
      <c r="I791" s="398"/>
      <c r="J791" s="398"/>
      <c r="K791" s="398"/>
      <c r="L791" s="399"/>
      <c r="M791" s="400"/>
      <c r="N791" s="400"/>
      <c r="O791" s="400"/>
      <c r="P791" s="400"/>
      <c r="Q791" s="400"/>
      <c r="R791" s="400"/>
      <c r="S791" s="400"/>
      <c r="T791" s="400"/>
      <c r="U791" s="400"/>
      <c r="V791" s="400"/>
      <c r="W791" s="400"/>
      <c r="X791" s="401"/>
      <c r="Y791" s="402">
        <f>SUM(Y781:AB790)</f>
        <v>390</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86.1</v>
      </c>
      <c r="AV791" s="403"/>
      <c r="AW791" s="403"/>
      <c r="AX791" s="405"/>
    </row>
    <row r="792" spans="1:50" ht="24.75" customHeight="1" x14ac:dyDescent="0.15">
      <c r="A792" s="556"/>
      <c r="B792" s="763"/>
      <c r="C792" s="763"/>
      <c r="D792" s="763"/>
      <c r="E792" s="763"/>
      <c r="F792" s="764"/>
      <c r="G792" s="435" t="s">
        <v>547</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650</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x14ac:dyDescent="0.15">
      <c r="A793" s="556"/>
      <c r="B793" s="763"/>
      <c r="C793" s="763"/>
      <c r="D793" s="763"/>
      <c r="E793" s="763"/>
      <c r="F793" s="764"/>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x14ac:dyDescent="0.15">
      <c r="A794" s="556"/>
      <c r="B794" s="763"/>
      <c r="C794" s="763"/>
      <c r="D794" s="763"/>
      <c r="E794" s="763"/>
      <c r="F794" s="764"/>
      <c r="G794" s="445" t="s">
        <v>545</v>
      </c>
      <c r="H794" s="446"/>
      <c r="I794" s="446"/>
      <c r="J794" s="446"/>
      <c r="K794" s="447"/>
      <c r="L794" s="448" t="s">
        <v>546</v>
      </c>
      <c r="M794" s="449"/>
      <c r="N794" s="449"/>
      <c r="O794" s="449"/>
      <c r="P794" s="449"/>
      <c r="Q794" s="449"/>
      <c r="R794" s="449"/>
      <c r="S794" s="449"/>
      <c r="T794" s="449"/>
      <c r="U794" s="449"/>
      <c r="V794" s="449"/>
      <c r="W794" s="449"/>
      <c r="X794" s="450"/>
      <c r="Y794" s="451">
        <v>1959</v>
      </c>
      <c r="Z794" s="452"/>
      <c r="AA794" s="452"/>
      <c r="AB794" s="557"/>
      <c r="AC794" s="445" t="s">
        <v>548</v>
      </c>
      <c r="AD794" s="446"/>
      <c r="AE794" s="446"/>
      <c r="AF794" s="446"/>
      <c r="AG794" s="447"/>
      <c r="AH794" s="448" t="s">
        <v>652</v>
      </c>
      <c r="AI794" s="449"/>
      <c r="AJ794" s="449"/>
      <c r="AK794" s="449"/>
      <c r="AL794" s="449"/>
      <c r="AM794" s="449"/>
      <c r="AN794" s="449"/>
      <c r="AO794" s="449"/>
      <c r="AP794" s="449"/>
      <c r="AQ794" s="449"/>
      <c r="AR794" s="449"/>
      <c r="AS794" s="449"/>
      <c r="AT794" s="450"/>
      <c r="AU794" s="451">
        <v>86</v>
      </c>
      <c r="AV794" s="452"/>
      <c r="AW794" s="452"/>
      <c r="AX794" s="453"/>
    </row>
    <row r="795" spans="1:50" ht="24.75" customHeight="1" x14ac:dyDescent="0.15">
      <c r="A795" s="556"/>
      <c r="B795" s="763"/>
      <c r="C795" s="763"/>
      <c r="D795" s="763"/>
      <c r="E795" s="763"/>
      <c r="F795" s="764"/>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6"/>
      <c r="B796" s="763"/>
      <c r="C796" s="763"/>
      <c r="D796" s="763"/>
      <c r="E796" s="763"/>
      <c r="F796" s="764"/>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6"/>
      <c r="B797" s="763"/>
      <c r="C797" s="763"/>
      <c r="D797" s="763"/>
      <c r="E797" s="763"/>
      <c r="F797" s="764"/>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6"/>
      <c r="B798" s="763"/>
      <c r="C798" s="763"/>
      <c r="D798" s="763"/>
      <c r="E798" s="763"/>
      <c r="F798" s="764"/>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6"/>
      <c r="B799" s="763"/>
      <c r="C799" s="763"/>
      <c r="D799" s="763"/>
      <c r="E799" s="763"/>
      <c r="F799" s="764"/>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6"/>
      <c r="B800" s="763"/>
      <c r="C800" s="763"/>
      <c r="D800" s="763"/>
      <c r="E800" s="763"/>
      <c r="F800" s="764"/>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6"/>
      <c r="B801" s="763"/>
      <c r="C801" s="763"/>
      <c r="D801" s="763"/>
      <c r="E801" s="763"/>
      <c r="F801" s="764"/>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6"/>
      <c r="B802" s="763"/>
      <c r="C802" s="763"/>
      <c r="D802" s="763"/>
      <c r="E802" s="763"/>
      <c r="F802" s="764"/>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6"/>
      <c r="B803" s="763"/>
      <c r="C803" s="763"/>
      <c r="D803" s="763"/>
      <c r="E803" s="763"/>
      <c r="F803" s="764"/>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56"/>
      <c r="B804" s="763"/>
      <c r="C804" s="763"/>
      <c r="D804" s="763"/>
      <c r="E804" s="763"/>
      <c r="F804" s="764"/>
      <c r="G804" s="397" t="s">
        <v>20</v>
      </c>
      <c r="H804" s="398"/>
      <c r="I804" s="398"/>
      <c r="J804" s="398"/>
      <c r="K804" s="398"/>
      <c r="L804" s="399"/>
      <c r="M804" s="400"/>
      <c r="N804" s="400"/>
      <c r="O804" s="400"/>
      <c r="P804" s="400"/>
      <c r="Q804" s="400"/>
      <c r="R804" s="400"/>
      <c r="S804" s="400"/>
      <c r="T804" s="400"/>
      <c r="U804" s="400"/>
      <c r="V804" s="400"/>
      <c r="W804" s="400"/>
      <c r="X804" s="401"/>
      <c r="Y804" s="402">
        <f>SUM(Y794:AB803)</f>
        <v>1959</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86</v>
      </c>
      <c r="AV804" s="403"/>
      <c r="AW804" s="403"/>
      <c r="AX804" s="405"/>
    </row>
    <row r="805" spans="1:50" ht="24.75" customHeight="1" x14ac:dyDescent="0.15">
      <c r="A805" s="556"/>
      <c r="B805" s="763"/>
      <c r="C805" s="763"/>
      <c r="D805" s="763"/>
      <c r="E805" s="763"/>
      <c r="F805" s="764"/>
      <c r="G805" s="435" t="s">
        <v>552</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363</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x14ac:dyDescent="0.15">
      <c r="A806" s="556"/>
      <c r="B806" s="763"/>
      <c r="C806" s="763"/>
      <c r="D806" s="763"/>
      <c r="E806" s="763"/>
      <c r="F806" s="764"/>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customHeight="1" x14ac:dyDescent="0.15">
      <c r="A807" s="556"/>
      <c r="B807" s="763"/>
      <c r="C807" s="763"/>
      <c r="D807" s="763"/>
      <c r="E807" s="763"/>
      <c r="F807" s="764"/>
      <c r="G807" s="445" t="s">
        <v>545</v>
      </c>
      <c r="H807" s="446"/>
      <c r="I807" s="446"/>
      <c r="J807" s="446"/>
      <c r="K807" s="447"/>
      <c r="L807" s="448" t="s">
        <v>551</v>
      </c>
      <c r="M807" s="449"/>
      <c r="N807" s="449"/>
      <c r="O807" s="449"/>
      <c r="P807" s="449"/>
      <c r="Q807" s="449"/>
      <c r="R807" s="449"/>
      <c r="S807" s="449"/>
      <c r="T807" s="449"/>
      <c r="U807" s="449"/>
      <c r="V807" s="449"/>
      <c r="W807" s="449"/>
      <c r="X807" s="450"/>
      <c r="Y807" s="451">
        <v>2</v>
      </c>
      <c r="Z807" s="452"/>
      <c r="AA807" s="452"/>
      <c r="AB807" s="557"/>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customHeight="1" x14ac:dyDescent="0.15">
      <c r="A808" s="556"/>
      <c r="B808" s="763"/>
      <c r="C808" s="763"/>
      <c r="D808" s="763"/>
      <c r="E808" s="763"/>
      <c r="F808" s="764"/>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x14ac:dyDescent="0.15">
      <c r="A809" s="556"/>
      <c r="B809" s="763"/>
      <c r="C809" s="763"/>
      <c r="D809" s="763"/>
      <c r="E809" s="763"/>
      <c r="F809" s="764"/>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x14ac:dyDescent="0.15">
      <c r="A810" s="556"/>
      <c r="B810" s="763"/>
      <c r="C810" s="763"/>
      <c r="D810" s="763"/>
      <c r="E810" s="763"/>
      <c r="F810" s="764"/>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x14ac:dyDescent="0.15">
      <c r="A811" s="556"/>
      <c r="B811" s="763"/>
      <c r="C811" s="763"/>
      <c r="D811" s="763"/>
      <c r="E811" s="763"/>
      <c r="F811" s="764"/>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x14ac:dyDescent="0.15">
      <c r="A812" s="556"/>
      <c r="B812" s="763"/>
      <c r="C812" s="763"/>
      <c r="D812" s="763"/>
      <c r="E812" s="763"/>
      <c r="F812" s="764"/>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x14ac:dyDescent="0.15">
      <c r="A813" s="556"/>
      <c r="B813" s="763"/>
      <c r="C813" s="763"/>
      <c r="D813" s="763"/>
      <c r="E813" s="763"/>
      <c r="F813" s="764"/>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x14ac:dyDescent="0.15">
      <c r="A814" s="556"/>
      <c r="B814" s="763"/>
      <c r="C814" s="763"/>
      <c r="D814" s="763"/>
      <c r="E814" s="763"/>
      <c r="F814" s="764"/>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x14ac:dyDescent="0.15">
      <c r="A815" s="556"/>
      <c r="B815" s="763"/>
      <c r="C815" s="763"/>
      <c r="D815" s="763"/>
      <c r="E815" s="763"/>
      <c r="F815" s="764"/>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x14ac:dyDescent="0.15">
      <c r="A816" s="556"/>
      <c r="B816" s="763"/>
      <c r="C816" s="763"/>
      <c r="D816" s="763"/>
      <c r="E816" s="763"/>
      <c r="F816" s="764"/>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x14ac:dyDescent="0.15">
      <c r="A817" s="556"/>
      <c r="B817" s="763"/>
      <c r="C817" s="763"/>
      <c r="D817" s="763"/>
      <c r="E817" s="763"/>
      <c r="F817" s="764"/>
      <c r="G817" s="397" t="s">
        <v>20</v>
      </c>
      <c r="H817" s="398"/>
      <c r="I817" s="398"/>
      <c r="J817" s="398"/>
      <c r="K817" s="398"/>
      <c r="L817" s="399"/>
      <c r="M817" s="400"/>
      <c r="N817" s="400"/>
      <c r="O817" s="400"/>
      <c r="P817" s="400"/>
      <c r="Q817" s="400"/>
      <c r="R817" s="400"/>
      <c r="S817" s="400"/>
      <c r="T817" s="400"/>
      <c r="U817" s="400"/>
      <c r="V817" s="400"/>
      <c r="W817" s="400"/>
      <c r="X817" s="401"/>
      <c r="Y817" s="402">
        <f>SUM(Y807:AB816)</f>
        <v>2</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6"/>
      <c r="B818" s="763"/>
      <c r="C818" s="763"/>
      <c r="D818" s="763"/>
      <c r="E818" s="763"/>
      <c r="F818" s="764"/>
      <c r="G818" s="435" t="s">
        <v>340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6"/>
      <c r="B819" s="763"/>
      <c r="C819" s="763"/>
      <c r="D819" s="763"/>
      <c r="E819" s="763"/>
      <c r="F819" s="764"/>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6"/>
      <c r="B820" s="763"/>
      <c r="C820" s="763"/>
      <c r="D820" s="763"/>
      <c r="E820" s="763"/>
      <c r="F820" s="764"/>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7"/>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6"/>
      <c r="B821" s="763"/>
      <c r="C821" s="763"/>
      <c r="D821" s="763"/>
      <c r="E821" s="763"/>
      <c r="F821" s="764"/>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6"/>
      <c r="B822" s="763"/>
      <c r="C822" s="763"/>
      <c r="D822" s="763"/>
      <c r="E822" s="763"/>
      <c r="F822" s="764"/>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6"/>
      <c r="B823" s="763"/>
      <c r="C823" s="763"/>
      <c r="D823" s="763"/>
      <c r="E823" s="763"/>
      <c r="F823" s="764"/>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6"/>
      <c r="B824" s="763"/>
      <c r="C824" s="763"/>
      <c r="D824" s="763"/>
      <c r="E824" s="763"/>
      <c r="F824" s="764"/>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6"/>
      <c r="B825" s="763"/>
      <c r="C825" s="763"/>
      <c r="D825" s="763"/>
      <c r="E825" s="763"/>
      <c r="F825" s="764"/>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6"/>
      <c r="B826" s="763"/>
      <c r="C826" s="763"/>
      <c r="D826" s="763"/>
      <c r="E826" s="763"/>
      <c r="F826" s="764"/>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6"/>
      <c r="B827" s="763"/>
      <c r="C827" s="763"/>
      <c r="D827" s="763"/>
      <c r="E827" s="763"/>
      <c r="F827" s="764"/>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6"/>
      <c r="B828" s="763"/>
      <c r="C828" s="763"/>
      <c r="D828" s="763"/>
      <c r="E828" s="763"/>
      <c r="F828" s="764"/>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6"/>
      <c r="B829" s="763"/>
      <c r="C829" s="763"/>
      <c r="D829" s="763"/>
      <c r="E829" s="763"/>
      <c r="F829" s="764"/>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6"/>
      <c r="B830" s="763"/>
      <c r="C830" s="763"/>
      <c r="D830" s="763"/>
      <c r="E830" s="763"/>
      <c r="F830" s="764"/>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3" t="s">
        <v>386</v>
      </c>
      <c r="AM831" s="954"/>
      <c r="AN831" s="954"/>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343</v>
      </c>
      <c r="K836" s="88"/>
      <c r="L836" s="88"/>
      <c r="M836" s="88"/>
      <c r="N836" s="88"/>
      <c r="O836" s="88"/>
      <c r="P836" s="335" t="s">
        <v>318</v>
      </c>
      <c r="Q836" s="335"/>
      <c r="R836" s="335"/>
      <c r="S836" s="335"/>
      <c r="T836" s="335"/>
      <c r="U836" s="335"/>
      <c r="V836" s="335"/>
      <c r="W836" s="335"/>
      <c r="X836" s="335"/>
      <c r="Y836" s="332" t="s">
        <v>341</v>
      </c>
      <c r="Z836" s="333"/>
      <c r="AA836" s="333"/>
      <c r="AB836" s="333"/>
      <c r="AC836" s="264" t="s">
        <v>380</v>
      </c>
      <c r="AD836" s="264"/>
      <c r="AE836" s="264"/>
      <c r="AF836" s="264"/>
      <c r="AG836" s="264"/>
      <c r="AH836" s="332" t="s">
        <v>408</v>
      </c>
      <c r="AI836" s="334"/>
      <c r="AJ836" s="334"/>
      <c r="AK836" s="334"/>
      <c r="AL836" s="334" t="s">
        <v>21</v>
      </c>
      <c r="AM836" s="334"/>
      <c r="AN836" s="334"/>
      <c r="AO836" s="413"/>
      <c r="AP836" s="414" t="s">
        <v>344</v>
      </c>
      <c r="AQ836" s="414"/>
      <c r="AR836" s="414"/>
      <c r="AS836" s="414"/>
      <c r="AT836" s="414"/>
      <c r="AU836" s="414"/>
      <c r="AV836" s="414"/>
      <c r="AW836" s="414"/>
      <c r="AX836" s="414"/>
    </row>
    <row r="837" spans="1:50" ht="30" customHeight="1" x14ac:dyDescent="0.15">
      <c r="A837" s="392">
        <v>1</v>
      </c>
      <c r="B837" s="392">
        <v>1</v>
      </c>
      <c r="C837" s="412" t="s">
        <v>598</v>
      </c>
      <c r="D837" s="406"/>
      <c r="E837" s="406"/>
      <c r="F837" s="406"/>
      <c r="G837" s="406"/>
      <c r="H837" s="406"/>
      <c r="I837" s="406"/>
      <c r="J837" s="407">
        <v>7010001008844</v>
      </c>
      <c r="K837" s="408"/>
      <c r="L837" s="408"/>
      <c r="M837" s="408"/>
      <c r="N837" s="408"/>
      <c r="O837" s="408"/>
      <c r="P837" s="304" t="s">
        <v>599</v>
      </c>
      <c r="Q837" s="305"/>
      <c r="R837" s="305"/>
      <c r="S837" s="305"/>
      <c r="T837" s="305"/>
      <c r="U837" s="305"/>
      <c r="V837" s="305"/>
      <c r="W837" s="305"/>
      <c r="X837" s="305"/>
      <c r="Y837" s="306">
        <v>333</v>
      </c>
      <c r="Z837" s="307"/>
      <c r="AA837" s="307"/>
      <c r="AB837" s="308"/>
      <c r="AC837" s="316" t="s">
        <v>413</v>
      </c>
      <c r="AD837" s="411"/>
      <c r="AE837" s="411"/>
      <c r="AF837" s="411"/>
      <c r="AG837" s="411"/>
      <c r="AH837" s="409" t="s">
        <v>647</v>
      </c>
      <c r="AI837" s="410"/>
      <c r="AJ837" s="410"/>
      <c r="AK837" s="410"/>
      <c r="AL837" s="313" t="s">
        <v>640</v>
      </c>
      <c r="AM837" s="314"/>
      <c r="AN837" s="314"/>
      <c r="AO837" s="315"/>
      <c r="AP837" s="309"/>
      <c r="AQ837" s="309"/>
      <c r="AR837" s="309"/>
      <c r="AS837" s="309"/>
      <c r="AT837" s="309"/>
      <c r="AU837" s="309"/>
      <c r="AV837" s="309"/>
      <c r="AW837" s="309"/>
      <c r="AX837" s="309"/>
    </row>
    <row r="838" spans="1:50" ht="30" customHeight="1" x14ac:dyDescent="0.15">
      <c r="A838" s="392">
        <v>2</v>
      </c>
      <c r="B838" s="392">
        <v>1</v>
      </c>
      <c r="C838" s="412" t="s">
        <v>598</v>
      </c>
      <c r="D838" s="406"/>
      <c r="E838" s="406"/>
      <c r="F838" s="406"/>
      <c r="G838" s="406"/>
      <c r="H838" s="406"/>
      <c r="I838" s="406"/>
      <c r="J838" s="407">
        <v>7010001008844</v>
      </c>
      <c r="K838" s="408"/>
      <c r="L838" s="408"/>
      <c r="M838" s="408"/>
      <c r="N838" s="408"/>
      <c r="O838" s="408"/>
      <c r="P838" s="304" t="s">
        <v>600</v>
      </c>
      <c r="Q838" s="305"/>
      <c r="R838" s="305"/>
      <c r="S838" s="305"/>
      <c r="T838" s="305"/>
      <c r="U838" s="305"/>
      <c r="V838" s="305"/>
      <c r="W838" s="305"/>
      <c r="X838" s="305"/>
      <c r="Y838" s="306">
        <v>57</v>
      </c>
      <c r="Z838" s="307"/>
      <c r="AA838" s="307"/>
      <c r="AB838" s="308"/>
      <c r="AC838" s="316" t="s">
        <v>413</v>
      </c>
      <c r="AD838" s="316"/>
      <c r="AE838" s="316"/>
      <c r="AF838" s="316"/>
      <c r="AG838" s="316"/>
      <c r="AH838" s="409" t="s">
        <v>640</v>
      </c>
      <c r="AI838" s="410"/>
      <c r="AJ838" s="410"/>
      <c r="AK838" s="410"/>
      <c r="AL838" s="313" t="s">
        <v>647</v>
      </c>
      <c r="AM838" s="314"/>
      <c r="AN838" s="314"/>
      <c r="AO838" s="315"/>
      <c r="AP838" s="309"/>
      <c r="AQ838" s="309"/>
      <c r="AR838" s="309"/>
      <c r="AS838" s="309"/>
      <c r="AT838" s="309"/>
      <c r="AU838" s="309"/>
      <c r="AV838" s="309"/>
      <c r="AW838" s="309"/>
      <c r="AX838" s="309"/>
    </row>
    <row r="839" spans="1:50" ht="30" customHeight="1" x14ac:dyDescent="0.15">
      <c r="A839" s="392">
        <v>3</v>
      </c>
      <c r="B839" s="392">
        <v>1</v>
      </c>
      <c r="C839" s="412" t="s">
        <v>602</v>
      </c>
      <c r="D839" s="406"/>
      <c r="E839" s="406"/>
      <c r="F839" s="406"/>
      <c r="G839" s="406"/>
      <c r="H839" s="406"/>
      <c r="I839" s="406"/>
      <c r="J839" s="407">
        <v>2010001033475</v>
      </c>
      <c r="K839" s="408"/>
      <c r="L839" s="408"/>
      <c r="M839" s="408"/>
      <c r="N839" s="408"/>
      <c r="O839" s="408"/>
      <c r="P839" s="304" t="s">
        <v>601</v>
      </c>
      <c r="Q839" s="305"/>
      <c r="R839" s="305"/>
      <c r="S839" s="305"/>
      <c r="T839" s="305"/>
      <c r="U839" s="305"/>
      <c r="V839" s="305"/>
      <c r="W839" s="305"/>
      <c r="X839" s="305"/>
      <c r="Y839" s="306">
        <v>321</v>
      </c>
      <c r="Z839" s="307"/>
      <c r="AA839" s="307"/>
      <c r="AB839" s="308"/>
      <c r="AC839" s="316" t="s">
        <v>413</v>
      </c>
      <c r="AD839" s="316"/>
      <c r="AE839" s="316"/>
      <c r="AF839" s="316"/>
      <c r="AG839" s="316"/>
      <c r="AH839" s="311">
        <v>2</v>
      </c>
      <c r="AI839" s="312"/>
      <c r="AJ839" s="312"/>
      <c r="AK839" s="312"/>
      <c r="AL839" s="313" t="s">
        <v>640</v>
      </c>
      <c r="AM839" s="314"/>
      <c r="AN839" s="314"/>
      <c r="AO839" s="315"/>
      <c r="AP839" s="309"/>
      <c r="AQ839" s="309"/>
      <c r="AR839" s="309"/>
      <c r="AS839" s="309"/>
      <c r="AT839" s="309"/>
      <c r="AU839" s="309"/>
      <c r="AV839" s="309"/>
      <c r="AW839" s="309"/>
      <c r="AX839" s="309"/>
    </row>
    <row r="840" spans="1:50" ht="30" customHeight="1" x14ac:dyDescent="0.15">
      <c r="A840" s="392">
        <v>4</v>
      </c>
      <c r="B840" s="392">
        <v>1</v>
      </c>
      <c r="C840" s="412" t="s">
        <v>643</v>
      </c>
      <c r="D840" s="406"/>
      <c r="E840" s="406"/>
      <c r="F840" s="406"/>
      <c r="G840" s="406"/>
      <c r="H840" s="406"/>
      <c r="I840" s="406"/>
      <c r="J840" s="407">
        <v>6010701025710</v>
      </c>
      <c r="K840" s="408"/>
      <c r="L840" s="408"/>
      <c r="M840" s="408"/>
      <c r="N840" s="408"/>
      <c r="O840" s="408"/>
      <c r="P840" s="304" t="s">
        <v>603</v>
      </c>
      <c r="Q840" s="305"/>
      <c r="R840" s="305"/>
      <c r="S840" s="305"/>
      <c r="T840" s="305"/>
      <c r="U840" s="305"/>
      <c r="V840" s="305"/>
      <c r="W840" s="305"/>
      <c r="X840" s="305"/>
      <c r="Y840" s="306">
        <v>13</v>
      </c>
      <c r="Z840" s="307"/>
      <c r="AA840" s="307"/>
      <c r="AB840" s="308"/>
      <c r="AC840" s="310" t="s">
        <v>412</v>
      </c>
      <c r="AD840" s="310"/>
      <c r="AE840" s="310"/>
      <c r="AF840" s="310"/>
      <c r="AG840" s="310"/>
      <c r="AH840" s="311">
        <v>6</v>
      </c>
      <c r="AI840" s="312"/>
      <c r="AJ840" s="312"/>
      <c r="AK840" s="312"/>
      <c r="AL840" s="313" t="s">
        <v>640</v>
      </c>
      <c r="AM840" s="314"/>
      <c r="AN840" s="314"/>
      <c r="AO840" s="315"/>
      <c r="AP840" s="309"/>
      <c r="AQ840" s="309"/>
      <c r="AR840" s="309"/>
      <c r="AS840" s="309"/>
      <c r="AT840" s="309"/>
      <c r="AU840" s="309"/>
      <c r="AV840" s="309"/>
      <c r="AW840" s="309"/>
      <c r="AX840" s="309"/>
    </row>
    <row r="841" spans="1:50" ht="30" customHeight="1" x14ac:dyDescent="0.15">
      <c r="A841" s="392">
        <v>5</v>
      </c>
      <c r="B841" s="392">
        <v>1</v>
      </c>
      <c r="C841" s="412" t="s">
        <v>644</v>
      </c>
      <c r="D841" s="406"/>
      <c r="E841" s="406"/>
      <c r="F841" s="406"/>
      <c r="G841" s="406"/>
      <c r="H841" s="406"/>
      <c r="I841" s="406"/>
      <c r="J841" s="407">
        <v>7010001067262</v>
      </c>
      <c r="K841" s="408"/>
      <c r="L841" s="408"/>
      <c r="M841" s="408"/>
      <c r="N841" s="408"/>
      <c r="O841" s="408"/>
      <c r="P841" s="304" t="s">
        <v>648</v>
      </c>
      <c r="Q841" s="305"/>
      <c r="R841" s="305"/>
      <c r="S841" s="305"/>
      <c r="T841" s="305"/>
      <c r="U841" s="305"/>
      <c r="V841" s="305"/>
      <c r="W841" s="305"/>
      <c r="X841" s="305"/>
      <c r="Y841" s="306">
        <v>7.5</v>
      </c>
      <c r="Z841" s="307"/>
      <c r="AA841" s="307"/>
      <c r="AB841" s="308"/>
      <c r="AC841" s="316" t="s">
        <v>412</v>
      </c>
      <c r="AD841" s="316"/>
      <c r="AE841" s="316"/>
      <c r="AF841" s="316"/>
      <c r="AG841" s="316"/>
      <c r="AH841" s="311">
        <v>2</v>
      </c>
      <c r="AI841" s="312"/>
      <c r="AJ841" s="312"/>
      <c r="AK841" s="312"/>
      <c r="AL841" s="313" t="s">
        <v>640</v>
      </c>
      <c r="AM841" s="314"/>
      <c r="AN841" s="314"/>
      <c r="AO841" s="315"/>
      <c r="AP841" s="309"/>
      <c r="AQ841" s="309"/>
      <c r="AR841" s="309"/>
      <c r="AS841" s="309"/>
      <c r="AT841" s="309"/>
      <c r="AU841" s="309"/>
      <c r="AV841" s="309"/>
      <c r="AW841" s="309"/>
      <c r="AX841" s="309"/>
    </row>
    <row r="842" spans="1:50" ht="30" customHeight="1" x14ac:dyDescent="0.15">
      <c r="A842" s="392">
        <v>6</v>
      </c>
      <c r="B842" s="392">
        <v>1</v>
      </c>
      <c r="C842" s="412" t="s">
        <v>620</v>
      </c>
      <c r="D842" s="406"/>
      <c r="E842" s="406"/>
      <c r="F842" s="406"/>
      <c r="G842" s="406"/>
      <c r="H842" s="406"/>
      <c r="I842" s="406"/>
      <c r="J842" s="407">
        <v>3010001005226</v>
      </c>
      <c r="K842" s="408"/>
      <c r="L842" s="408"/>
      <c r="M842" s="408"/>
      <c r="N842" s="408"/>
      <c r="O842" s="408"/>
      <c r="P842" s="304" t="s">
        <v>621</v>
      </c>
      <c r="Q842" s="305"/>
      <c r="R842" s="305"/>
      <c r="S842" s="305"/>
      <c r="T842" s="305"/>
      <c r="U842" s="305"/>
      <c r="V842" s="305"/>
      <c r="W842" s="305"/>
      <c r="X842" s="305"/>
      <c r="Y842" s="306">
        <v>4</v>
      </c>
      <c r="Z842" s="307"/>
      <c r="AA842" s="307"/>
      <c r="AB842" s="308"/>
      <c r="AC842" s="310" t="s">
        <v>412</v>
      </c>
      <c r="AD842" s="310"/>
      <c r="AE842" s="310"/>
      <c r="AF842" s="310"/>
      <c r="AG842" s="310"/>
      <c r="AH842" s="311" t="s">
        <v>654</v>
      </c>
      <c r="AI842" s="312"/>
      <c r="AJ842" s="312"/>
      <c r="AK842" s="312"/>
      <c r="AL842" s="313" t="s">
        <v>647</v>
      </c>
      <c r="AM842" s="314"/>
      <c r="AN842" s="314"/>
      <c r="AO842" s="315"/>
      <c r="AP842" s="309"/>
      <c r="AQ842" s="309"/>
      <c r="AR842" s="309"/>
      <c r="AS842" s="309"/>
      <c r="AT842" s="309"/>
      <c r="AU842" s="309"/>
      <c r="AV842" s="309"/>
      <c r="AW842" s="309"/>
      <c r="AX842" s="309"/>
    </row>
    <row r="843" spans="1:50" ht="30" customHeight="1" x14ac:dyDescent="0.15">
      <c r="A843" s="392">
        <v>7</v>
      </c>
      <c r="B843" s="392">
        <v>1</v>
      </c>
      <c r="C843" s="412" t="s">
        <v>642</v>
      </c>
      <c r="D843" s="406"/>
      <c r="E843" s="406"/>
      <c r="F843" s="406"/>
      <c r="G843" s="406"/>
      <c r="H843" s="406"/>
      <c r="I843" s="406"/>
      <c r="J843" s="407">
        <v>9011101031552</v>
      </c>
      <c r="K843" s="408"/>
      <c r="L843" s="408"/>
      <c r="M843" s="408"/>
      <c r="N843" s="408"/>
      <c r="O843" s="408"/>
      <c r="P843" s="304" t="s">
        <v>619</v>
      </c>
      <c r="Q843" s="305"/>
      <c r="R843" s="305"/>
      <c r="S843" s="305"/>
      <c r="T843" s="305"/>
      <c r="U843" s="305"/>
      <c r="V843" s="305"/>
      <c r="W843" s="305"/>
      <c r="X843" s="305"/>
      <c r="Y843" s="306">
        <v>3</v>
      </c>
      <c r="Z843" s="307"/>
      <c r="AA843" s="307"/>
      <c r="AB843" s="308"/>
      <c r="AC843" s="316" t="s">
        <v>412</v>
      </c>
      <c r="AD843" s="316"/>
      <c r="AE843" s="316"/>
      <c r="AF843" s="316"/>
      <c r="AG843" s="316"/>
      <c r="AH843" s="311" t="s">
        <v>654</v>
      </c>
      <c r="AI843" s="312"/>
      <c r="AJ843" s="312"/>
      <c r="AK843" s="312"/>
      <c r="AL843" s="313" t="s">
        <v>640</v>
      </c>
      <c r="AM843" s="314"/>
      <c r="AN843" s="314"/>
      <c r="AO843" s="315"/>
      <c r="AP843" s="309"/>
      <c r="AQ843" s="309"/>
      <c r="AR843" s="309"/>
      <c r="AS843" s="309"/>
      <c r="AT843" s="309"/>
      <c r="AU843" s="309"/>
      <c r="AV843" s="309"/>
      <c r="AW843" s="309"/>
      <c r="AX843" s="309"/>
    </row>
    <row r="844" spans="1:50" ht="30" customHeight="1" x14ac:dyDescent="0.15">
      <c r="A844" s="392">
        <v>8</v>
      </c>
      <c r="B844" s="392">
        <v>1</v>
      </c>
      <c r="C844" s="412" t="s">
        <v>607</v>
      </c>
      <c r="D844" s="406"/>
      <c r="E844" s="406"/>
      <c r="F844" s="406"/>
      <c r="G844" s="406"/>
      <c r="H844" s="406"/>
      <c r="I844" s="406"/>
      <c r="J844" s="407">
        <v>4011101005131</v>
      </c>
      <c r="K844" s="408"/>
      <c r="L844" s="408"/>
      <c r="M844" s="408"/>
      <c r="N844" s="408"/>
      <c r="O844" s="408"/>
      <c r="P844" s="304" t="s">
        <v>606</v>
      </c>
      <c r="Q844" s="305"/>
      <c r="R844" s="305"/>
      <c r="S844" s="305"/>
      <c r="T844" s="305"/>
      <c r="U844" s="305"/>
      <c r="V844" s="305"/>
      <c r="W844" s="305"/>
      <c r="X844" s="305"/>
      <c r="Y844" s="306">
        <v>0.4</v>
      </c>
      <c r="Z844" s="307"/>
      <c r="AA844" s="307"/>
      <c r="AB844" s="308"/>
      <c r="AC844" s="310" t="s">
        <v>412</v>
      </c>
      <c r="AD844" s="310"/>
      <c r="AE844" s="310"/>
      <c r="AF844" s="310"/>
      <c r="AG844" s="310"/>
      <c r="AH844" s="311">
        <v>3</v>
      </c>
      <c r="AI844" s="312"/>
      <c r="AJ844" s="312"/>
      <c r="AK844" s="312"/>
      <c r="AL844" s="313" t="s">
        <v>640</v>
      </c>
      <c r="AM844" s="314"/>
      <c r="AN844" s="314"/>
      <c r="AO844" s="315"/>
      <c r="AP844" s="309"/>
      <c r="AQ844" s="309"/>
      <c r="AR844" s="309"/>
      <c r="AS844" s="309"/>
      <c r="AT844" s="309"/>
      <c r="AU844" s="309"/>
      <c r="AV844" s="309"/>
      <c r="AW844" s="309"/>
      <c r="AX844" s="309"/>
    </row>
    <row r="845" spans="1:50" ht="30" customHeight="1" x14ac:dyDescent="0.15">
      <c r="A845" s="392">
        <v>9</v>
      </c>
      <c r="B845" s="392">
        <v>1</v>
      </c>
      <c r="C845" s="412" t="s">
        <v>605</v>
      </c>
      <c r="D845" s="406"/>
      <c r="E845" s="406"/>
      <c r="F845" s="406"/>
      <c r="G845" s="406"/>
      <c r="H845" s="406"/>
      <c r="I845" s="406"/>
      <c r="J845" s="407">
        <v>3010401019131</v>
      </c>
      <c r="K845" s="408"/>
      <c r="L845" s="408"/>
      <c r="M845" s="408"/>
      <c r="N845" s="408"/>
      <c r="O845" s="408"/>
      <c r="P845" s="304" t="s">
        <v>604</v>
      </c>
      <c r="Q845" s="305"/>
      <c r="R845" s="305"/>
      <c r="S845" s="305"/>
      <c r="T845" s="305"/>
      <c r="U845" s="305"/>
      <c r="V845" s="305"/>
      <c r="W845" s="305"/>
      <c r="X845" s="305"/>
      <c r="Y845" s="306">
        <v>0.2</v>
      </c>
      <c r="Z845" s="307"/>
      <c r="AA845" s="307"/>
      <c r="AB845" s="308"/>
      <c r="AC845" s="310" t="s">
        <v>412</v>
      </c>
      <c r="AD845" s="310"/>
      <c r="AE845" s="310"/>
      <c r="AF845" s="310"/>
      <c r="AG845" s="310"/>
      <c r="AH845" s="311">
        <v>3</v>
      </c>
      <c r="AI845" s="312"/>
      <c r="AJ845" s="312"/>
      <c r="AK845" s="312"/>
      <c r="AL845" s="313" t="s">
        <v>640</v>
      </c>
      <c r="AM845" s="314"/>
      <c r="AN845" s="314"/>
      <c r="AO845" s="315"/>
      <c r="AP845" s="309"/>
      <c r="AQ845" s="309"/>
      <c r="AR845" s="309"/>
      <c r="AS845" s="309"/>
      <c r="AT845" s="309"/>
      <c r="AU845" s="309"/>
      <c r="AV845" s="309"/>
      <c r="AW845" s="309"/>
      <c r="AX845" s="309"/>
    </row>
    <row r="846" spans="1:50" ht="30" customHeight="1" x14ac:dyDescent="0.15">
      <c r="A846" s="392">
        <v>10</v>
      </c>
      <c r="B846" s="392">
        <v>1</v>
      </c>
      <c r="C846" s="412" t="s">
        <v>645</v>
      </c>
      <c r="D846" s="406"/>
      <c r="E846" s="406"/>
      <c r="F846" s="406"/>
      <c r="G846" s="406"/>
      <c r="H846" s="406"/>
      <c r="I846" s="406"/>
      <c r="J846" s="407">
        <v>5010701009482</v>
      </c>
      <c r="K846" s="408"/>
      <c r="L846" s="408"/>
      <c r="M846" s="408"/>
      <c r="N846" s="408"/>
      <c r="O846" s="408"/>
      <c r="P846" s="304" t="s">
        <v>608</v>
      </c>
      <c r="Q846" s="305"/>
      <c r="R846" s="305"/>
      <c r="S846" s="305"/>
      <c r="T846" s="305"/>
      <c r="U846" s="305"/>
      <c r="V846" s="305"/>
      <c r="W846" s="305"/>
      <c r="X846" s="305"/>
      <c r="Y846" s="306">
        <v>0.02</v>
      </c>
      <c r="Z846" s="307"/>
      <c r="AA846" s="307"/>
      <c r="AB846" s="308"/>
      <c r="AC846" s="310" t="s">
        <v>412</v>
      </c>
      <c r="AD846" s="310"/>
      <c r="AE846" s="310"/>
      <c r="AF846" s="310"/>
      <c r="AG846" s="310"/>
      <c r="AH846" s="311">
        <v>3</v>
      </c>
      <c r="AI846" s="312"/>
      <c r="AJ846" s="312"/>
      <c r="AK846" s="312"/>
      <c r="AL846" s="313" t="s">
        <v>640</v>
      </c>
      <c r="AM846" s="314"/>
      <c r="AN846" s="314"/>
      <c r="AO846" s="315"/>
      <c r="AP846" s="309"/>
      <c r="AQ846" s="309"/>
      <c r="AR846" s="309"/>
      <c r="AS846" s="309"/>
      <c r="AT846" s="309"/>
      <c r="AU846" s="309"/>
      <c r="AV846" s="309"/>
      <c r="AW846" s="309"/>
      <c r="AX846" s="309"/>
    </row>
    <row r="847" spans="1:50" ht="30" customHeight="1" x14ac:dyDescent="0.15">
      <c r="A847" s="392">
        <v>11</v>
      </c>
      <c r="B847" s="392">
        <v>1</v>
      </c>
      <c r="C847" s="412" t="s">
        <v>610</v>
      </c>
      <c r="D847" s="406"/>
      <c r="E847" s="406"/>
      <c r="F847" s="406"/>
      <c r="G847" s="406"/>
      <c r="H847" s="406"/>
      <c r="I847" s="406"/>
      <c r="J847" s="407">
        <v>6011001018116</v>
      </c>
      <c r="K847" s="408"/>
      <c r="L847" s="408"/>
      <c r="M847" s="408"/>
      <c r="N847" s="408"/>
      <c r="O847" s="408"/>
      <c r="P847" s="304" t="s">
        <v>609</v>
      </c>
      <c r="Q847" s="305"/>
      <c r="R847" s="305"/>
      <c r="S847" s="305"/>
      <c r="T847" s="305"/>
      <c r="U847" s="305"/>
      <c r="V847" s="305"/>
      <c r="W847" s="305"/>
      <c r="X847" s="305"/>
      <c r="Y847" s="306">
        <v>0.01</v>
      </c>
      <c r="Z847" s="307"/>
      <c r="AA847" s="307"/>
      <c r="AB847" s="308"/>
      <c r="AC847" s="310" t="s">
        <v>412</v>
      </c>
      <c r="AD847" s="310"/>
      <c r="AE847" s="310"/>
      <c r="AF847" s="310"/>
      <c r="AG847" s="310"/>
      <c r="AH847" s="311" t="s">
        <v>646</v>
      </c>
      <c r="AI847" s="312"/>
      <c r="AJ847" s="312"/>
      <c r="AK847" s="312"/>
      <c r="AL847" s="313" t="s">
        <v>646</v>
      </c>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12"/>
      <c r="D848" s="406"/>
      <c r="E848" s="406"/>
      <c r="F848" s="406"/>
      <c r="G848" s="406"/>
      <c r="H848" s="406"/>
      <c r="I848" s="406"/>
      <c r="J848" s="407"/>
      <c r="K848" s="408"/>
      <c r="L848" s="408"/>
      <c r="M848" s="408"/>
      <c r="N848" s="408"/>
      <c r="O848" s="408"/>
      <c r="P848" s="304"/>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12"/>
      <c r="D849" s="406"/>
      <c r="E849" s="406"/>
      <c r="F849" s="406"/>
      <c r="G849" s="406"/>
      <c r="H849" s="406"/>
      <c r="I849" s="406"/>
      <c r="J849" s="407"/>
      <c r="K849" s="408"/>
      <c r="L849" s="408"/>
      <c r="M849" s="408"/>
      <c r="N849" s="408"/>
      <c r="O849" s="408"/>
      <c r="P849" s="304"/>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12"/>
      <c r="D850" s="406"/>
      <c r="E850" s="406"/>
      <c r="F850" s="406"/>
      <c r="G850" s="406"/>
      <c r="H850" s="406"/>
      <c r="I850" s="406"/>
      <c r="J850" s="407"/>
      <c r="K850" s="408"/>
      <c r="L850" s="408"/>
      <c r="M850" s="408"/>
      <c r="N850" s="408"/>
      <c r="O850" s="408"/>
      <c r="P850" s="304"/>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12"/>
      <c r="D851" s="406"/>
      <c r="E851" s="406"/>
      <c r="F851" s="406"/>
      <c r="G851" s="406"/>
      <c r="H851" s="406"/>
      <c r="I851" s="406"/>
      <c r="J851" s="407"/>
      <c r="K851" s="408"/>
      <c r="L851" s="408"/>
      <c r="M851" s="408"/>
      <c r="N851" s="408"/>
      <c r="O851" s="408"/>
      <c r="P851" s="304"/>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12"/>
      <c r="D852" s="406"/>
      <c r="E852" s="406"/>
      <c r="F852" s="406"/>
      <c r="G852" s="406"/>
      <c r="H852" s="406"/>
      <c r="I852" s="406"/>
      <c r="J852" s="407"/>
      <c r="K852" s="408"/>
      <c r="L852" s="408"/>
      <c r="M852" s="408"/>
      <c r="N852" s="408"/>
      <c r="O852" s="408"/>
      <c r="P852" s="304"/>
      <c r="Q852" s="305"/>
      <c r="R852" s="305"/>
      <c r="S852" s="305"/>
      <c r="T852" s="305"/>
      <c r="U852" s="305"/>
      <c r="V852" s="305"/>
      <c r="W852" s="305"/>
      <c r="X852" s="305"/>
      <c r="Y852" s="306"/>
      <c r="Z852" s="307"/>
      <c r="AA852" s="307"/>
      <c r="AB852" s="308"/>
      <c r="AC852" s="316"/>
      <c r="AD852" s="316"/>
      <c r="AE852" s="316"/>
      <c r="AF852" s="316"/>
      <c r="AG852" s="316"/>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12"/>
      <c r="D853" s="406"/>
      <c r="E853" s="406"/>
      <c r="F853" s="406"/>
      <c r="G853" s="406"/>
      <c r="H853" s="406"/>
      <c r="I853" s="406"/>
      <c r="J853" s="407"/>
      <c r="K853" s="408"/>
      <c r="L853" s="408"/>
      <c r="M853" s="408"/>
      <c r="N853" s="408"/>
      <c r="O853" s="408"/>
      <c r="P853" s="304"/>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12"/>
      <c r="D854" s="406"/>
      <c r="E854" s="406"/>
      <c r="F854" s="406"/>
      <c r="G854" s="406"/>
      <c r="H854" s="406"/>
      <c r="I854" s="406"/>
      <c r="J854" s="407"/>
      <c r="K854" s="408"/>
      <c r="L854" s="408"/>
      <c r="M854" s="408"/>
      <c r="N854" s="408"/>
      <c r="O854" s="408"/>
      <c r="P854" s="304"/>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12"/>
      <c r="D855" s="406"/>
      <c r="E855" s="406"/>
      <c r="F855" s="406"/>
      <c r="G855" s="406"/>
      <c r="H855" s="406"/>
      <c r="I855" s="406"/>
      <c r="J855" s="407"/>
      <c r="K855" s="408"/>
      <c r="L855" s="408"/>
      <c r="M855" s="408"/>
      <c r="N855" s="408"/>
      <c r="O855" s="408"/>
      <c r="P855" s="304"/>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12"/>
      <c r="D856" s="406"/>
      <c r="E856" s="406"/>
      <c r="F856" s="406"/>
      <c r="G856" s="406"/>
      <c r="H856" s="406"/>
      <c r="I856" s="406"/>
      <c r="J856" s="407"/>
      <c r="K856" s="408"/>
      <c r="L856" s="408"/>
      <c r="M856" s="408"/>
      <c r="N856" s="408"/>
      <c r="O856" s="408"/>
      <c r="P856" s="304"/>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12"/>
      <c r="D857" s="406"/>
      <c r="E857" s="406"/>
      <c r="F857" s="406"/>
      <c r="G857" s="406"/>
      <c r="H857" s="406"/>
      <c r="I857" s="406"/>
      <c r="J857" s="407"/>
      <c r="K857" s="408"/>
      <c r="L857" s="408"/>
      <c r="M857" s="408"/>
      <c r="N857" s="408"/>
      <c r="O857" s="408"/>
      <c r="P857" s="304"/>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343</v>
      </c>
      <c r="K869" s="88"/>
      <c r="L869" s="88"/>
      <c r="M869" s="88"/>
      <c r="N869" s="88"/>
      <c r="O869" s="88"/>
      <c r="P869" s="335" t="s">
        <v>318</v>
      </c>
      <c r="Q869" s="335"/>
      <c r="R869" s="335"/>
      <c r="S869" s="335"/>
      <c r="T869" s="335"/>
      <c r="U869" s="335"/>
      <c r="V869" s="335"/>
      <c r="W869" s="335"/>
      <c r="X869" s="335"/>
      <c r="Y869" s="332" t="s">
        <v>341</v>
      </c>
      <c r="Z869" s="333"/>
      <c r="AA869" s="333"/>
      <c r="AB869" s="333"/>
      <c r="AC869" s="264" t="s">
        <v>380</v>
      </c>
      <c r="AD869" s="264"/>
      <c r="AE869" s="264"/>
      <c r="AF869" s="264"/>
      <c r="AG869" s="264"/>
      <c r="AH869" s="332" t="s">
        <v>408</v>
      </c>
      <c r="AI869" s="334"/>
      <c r="AJ869" s="334"/>
      <c r="AK869" s="334"/>
      <c r="AL869" s="334" t="s">
        <v>21</v>
      </c>
      <c r="AM869" s="334"/>
      <c r="AN869" s="334"/>
      <c r="AO869" s="413"/>
      <c r="AP869" s="414" t="s">
        <v>344</v>
      </c>
      <c r="AQ869" s="414"/>
      <c r="AR869" s="414"/>
      <c r="AS869" s="414"/>
      <c r="AT869" s="414"/>
      <c r="AU869" s="414"/>
      <c r="AV869" s="414"/>
      <c r="AW869" s="414"/>
      <c r="AX869" s="414"/>
    </row>
    <row r="870" spans="1:50" ht="30" customHeight="1" x14ac:dyDescent="0.15">
      <c r="A870" s="392">
        <v>1</v>
      </c>
      <c r="B870" s="392">
        <v>1</v>
      </c>
      <c r="C870" s="412" t="s">
        <v>602</v>
      </c>
      <c r="D870" s="406"/>
      <c r="E870" s="406"/>
      <c r="F870" s="406"/>
      <c r="G870" s="406"/>
      <c r="H870" s="406"/>
      <c r="I870" s="406"/>
      <c r="J870" s="407">
        <v>2010001033475</v>
      </c>
      <c r="K870" s="408"/>
      <c r="L870" s="408"/>
      <c r="M870" s="408"/>
      <c r="N870" s="408"/>
      <c r="O870" s="408"/>
      <c r="P870" s="304" t="s">
        <v>611</v>
      </c>
      <c r="Q870" s="305"/>
      <c r="R870" s="305"/>
      <c r="S870" s="305"/>
      <c r="T870" s="305"/>
      <c r="U870" s="305"/>
      <c r="V870" s="305"/>
      <c r="W870" s="305"/>
      <c r="X870" s="305"/>
      <c r="Y870" s="306">
        <v>86.1</v>
      </c>
      <c r="Z870" s="307"/>
      <c r="AA870" s="307"/>
      <c r="AB870" s="308"/>
      <c r="AC870" s="316" t="s">
        <v>419</v>
      </c>
      <c r="AD870" s="411"/>
      <c r="AE870" s="411"/>
      <c r="AF870" s="411"/>
      <c r="AG870" s="411"/>
      <c r="AH870" s="409"/>
      <c r="AI870" s="410"/>
      <c r="AJ870" s="410"/>
      <c r="AK870" s="410"/>
      <c r="AL870" s="313"/>
      <c r="AM870" s="314"/>
      <c r="AN870" s="314"/>
      <c r="AO870" s="315"/>
      <c r="AP870" s="309"/>
      <c r="AQ870" s="309"/>
      <c r="AR870" s="309"/>
      <c r="AS870" s="309"/>
      <c r="AT870" s="309"/>
      <c r="AU870" s="309"/>
      <c r="AV870" s="309"/>
      <c r="AW870" s="309"/>
      <c r="AX870" s="309"/>
    </row>
    <row r="871" spans="1:50" ht="30" customHeight="1" x14ac:dyDescent="0.15">
      <c r="A871" s="392">
        <v>2</v>
      </c>
      <c r="B871" s="392">
        <v>1</v>
      </c>
      <c r="C871" s="412" t="s">
        <v>612</v>
      </c>
      <c r="D871" s="406"/>
      <c r="E871" s="406"/>
      <c r="F871" s="406"/>
      <c r="G871" s="406"/>
      <c r="H871" s="406"/>
      <c r="I871" s="406"/>
      <c r="J871" s="407">
        <v>4010001008772</v>
      </c>
      <c r="K871" s="408"/>
      <c r="L871" s="408"/>
      <c r="M871" s="408"/>
      <c r="N871" s="408"/>
      <c r="O871" s="408"/>
      <c r="P871" s="304" t="s">
        <v>613</v>
      </c>
      <c r="Q871" s="305"/>
      <c r="R871" s="305"/>
      <c r="S871" s="305"/>
      <c r="T871" s="305"/>
      <c r="U871" s="305"/>
      <c r="V871" s="305"/>
      <c r="W871" s="305"/>
      <c r="X871" s="305"/>
      <c r="Y871" s="306">
        <v>72.2</v>
      </c>
      <c r="Z871" s="307"/>
      <c r="AA871" s="307"/>
      <c r="AB871" s="308"/>
      <c r="AC871" s="316" t="s">
        <v>417</v>
      </c>
      <c r="AD871" s="316"/>
      <c r="AE871" s="316"/>
      <c r="AF871" s="316"/>
      <c r="AG871" s="316"/>
      <c r="AH871" s="409"/>
      <c r="AI871" s="410"/>
      <c r="AJ871" s="410"/>
      <c r="AK871" s="410"/>
      <c r="AL871" s="313"/>
      <c r="AM871" s="314"/>
      <c r="AN871" s="314"/>
      <c r="AO871" s="315"/>
      <c r="AP871" s="309"/>
      <c r="AQ871" s="309"/>
      <c r="AR871" s="309"/>
      <c r="AS871" s="309"/>
      <c r="AT871" s="309"/>
      <c r="AU871" s="309"/>
      <c r="AV871" s="309"/>
      <c r="AW871" s="309"/>
      <c r="AX871" s="309"/>
    </row>
    <row r="872" spans="1:50" ht="30" customHeight="1" x14ac:dyDescent="0.15">
      <c r="A872" s="392">
        <v>3</v>
      </c>
      <c r="B872" s="392">
        <v>1</v>
      </c>
      <c r="C872" s="412" t="s">
        <v>614</v>
      </c>
      <c r="D872" s="406"/>
      <c r="E872" s="406"/>
      <c r="F872" s="406"/>
      <c r="G872" s="406"/>
      <c r="H872" s="406"/>
      <c r="I872" s="406"/>
      <c r="J872" s="407">
        <v>4010501022810</v>
      </c>
      <c r="K872" s="408"/>
      <c r="L872" s="408"/>
      <c r="M872" s="408"/>
      <c r="N872" s="408"/>
      <c r="O872" s="408"/>
      <c r="P872" s="304" t="s">
        <v>615</v>
      </c>
      <c r="Q872" s="305"/>
      <c r="R872" s="305"/>
      <c r="S872" s="305"/>
      <c r="T872" s="305"/>
      <c r="U872" s="305"/>
      <c r="V872" s="305"/>
      <c r="W872" s="305"/>
      <c r="X872" s="305"/>
      <c r="Y872" s="306">
        <v>0.13700000000000001</v>
      </c>
      <c r="Z872" s="307"/>
      <c r="AA872" s="307"/>
      <c r="AB872" s="308"/>
      <c r="AC872" s="316" t="s">
        <v>418</v>
      </c>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2">
        <v>4</v>
      </c>
      <c r="B873" s="392">
        <v>1</v>
      </c>
      <c r="C873" s="412" t="s">
        <v>616</v>
      </c>
      <c r="D873" s="406"/>
      <c r="E873" s="406"/>
      <c r="F873" s="406"/>
      <c r="G873" s="406"/>
      <c r="H873" s="406"/>
      <c r="I873" s="406"/>
      <c r="J873" s="407">
        <v>5010401017488</v>
      </c>
      <c r="K873" s="408"/>
      <c r="L873" s="408"/>
      <c r="M873" s="408"/>
      <c r="N873" s="408"/>
      <c r="O873" s="408"/>
      <c r="P873" s="304" t="s">
        <v>617</v>
      </c>
      <c r="Q873" s="305"/>
      <c r="R873" s="305"/>
      <c r="S873" s="305"/>
      <c r="T873" s="305"/>
      <c r="U873" s="305"/>
      <c r="V873" s="305"/>
      <c r="W873" s="305"/>
      <c r="X873" s="305"/>
      <c r="Y873" s="306">
        <v>0.10299999999999999</v>
      </c>
      <c r="Z873" s="307"/>
      <c r="AA873" s="307"/>
      <c r="AB873" s="308"/>
      <c r="AC873" s="316" t="s">
        <v>418</v>
      </c>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2">
        <v>5</v>
      </c>
      <c r="B874" s="392">
        <v>1</v>
      </c>
      <c r="C874" s="412" t="s">
        <v>641</v>
      </c>
      <c r="D874" s="406"/>
      <c r="E874" s="406"/>
      <c r="F874" s="406"/>
      <c r="G874" s="406"/>
      <c r="H874" s="406"/>
      <c r="I874" s="406"/>
      <c r="J874" s="407">
        <v>3013305001741</v>
      </c>
      <c r="K874" s="408"/>
      <c r="L874" s="408"/>
      <c r="M874" s="408"/>
      <c r="N874" s="408"/>
      <c r="O874" s="408"/>
      <c r="P874" s="304" t="s">
        <v>618</v>
      </c>
      <c r="Q874" s="305"/>
      <c r="R874" s="305"/>
      <c r="S874" s="305"/>
      <c r="T874" s="305"/>
      <c r="U874" s="305"/>
      <c r="V874" s="305"/>
      <c r="W874" s="305"/>
      <c r="X874" s="305"/>
      <c r="Y874" s="306">
        <v>0.02</v>
      </c>
      <c r="Z874" s="307"/>
      <c r="AA874" s="307"/>
      <c r="AB874" s="308"/>
      <c r="AC874" s="310" t="s">
        <v>418</v>
      </c>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12"/>
      <c r="D875" s="406"/>
      <c r="E875" s="406"/>
      <c r="F875" s="406"/>
      <c r="G875" s="406"/>
      <c r="H875" s="406"/>
      <c r="I875" s="406"/>
      <c r="J875" s="407"/>
      <c r="K875" s="408"/>
      <c r="L875" s="408"/>
      <c r="M875" s="408"/>
      <c r="N875" s="408"/>
      <c r="O875" s="408"/>
      <c r="P875" s="304"/>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12"/>
      <c r="D876" s="406"/>
      <c r="E876" s="406"/>
      <c r="F876" s="406"/>
      <c r="G876" s="406"/>
      <c r="H876" s="406"/>
      <c r="I876" s="406"/>
      <c r="J876" s="407"/>
      <c r="K876" s="408"/>
      <c r="L876" s="408"/>
      <c r="M876" s="408"/>
      <c r="N876" s="408"/>
      <c r="O876" s="408"/>
      <c r="P876" s="304"/>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12"/>
      <c r="D877" s="406"/>
      <c r="E877" s="406"/>
      <c r="F877" s="406"/>
      <c r="G877" s="406"/>
      <c r="H877" s="406"/>
      <c r="I877" s="406"/>
      <c r="J877" s="407"/>
      <c r="K877" s="408"/>
      <c r="L877" s="408"/>
      <c r="M877" s="408"/>
      <c r="N877" s="408"/>
      <c r="O877" s="408"/>
      <c r="P877" s="304"/>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4" t="s">
        <v>343</v>
      </c>
      <c r="K902" s="88"/>
      <c r="L902" s="88"/>
      <c r="M902" s="88"/>
      <c r="N902" s="88"/>
      <c r="O902" s="88"/>
      <c r="P902" s="335" t="s">
        <v>318</v>
      </c>
      <c r="Q902" s="335"/>
      <c r="R902" s="335"/>
      <c r="S902" s="335"/>
      <c r="T902" s="335"/>
      <c r="U902" s="335"/>
      <c r="V902" s="335"/>
      <c r="W902" s="335"/>
      <c r="X902" s="335"/>
      <c r="Y902" s="332" t="s">
        <v>341</v>
      </c>
      <c r="Z902" s="333"/>
      <c r="AA902" s="333"/>
      <c r="AB902" s="333"/>
      <c r="AC902" s="264" t="s">
        <v>380</v>
      </c>
      <c r="AD902" s="264"/>
      <c r="AE902" s="264"/>
      <c r="AF902" s="264"/>
      <c r="AG902" s="264"/>
      <c r="AH902" s="332" t="s">
        <v>408</v>
      </c>
      <c r="AI902" s="334"/>
      <c r="AJ902" s="334"/>
      <c r="AK902" s="334"/>
      <c r="AL902" s="334" t="s">
        <v>21</v>
      </c>
      <c r="AM902" s="334"/>
      <c r="AN902" s="334"/>
      <c r="AO902" s="413"/>
      <c r="AP902" s="414" t="s">
        <v>344</v>
      </c>
      <c r="AQ902" s="414"/>
      <c r="AR902" s="414"/>
      <c r="AS902" s="414"/>
      <c r="AT902" s="414"/>
      <c r="AU902" s="414"/>
      <c r="AV902" s="414"/>
      <c r="AW902" s="414"/>
      <c r="AX902" s="414"/>
    </row>
    <row r="903" spans="1:50" ht="30" customHeight="1" x14ac:dyDescent="0.15">
      <c r="A903" s="392">
        <v>1</v>
      </c>
      <c r="B903" s="392">
        <v>1</v>
      </c>
      <c r="C903" s="412" t="s">
        <v>583</v>
      </c>
      <c r="D903" s="406"/>
      <c r="E903" s="406"/>
      <c r="F903" s="406"/>
      <c r="G903" s="406"/>
      <c r="H903" s="406"/>
      <c r="I903" s="406"/>
      <c r="J903" s="407">
        <v>9010001134705</v>
      </c>
      <c r="K903" s="408"/>
      <c r="L903" s="408"/>
      <c r="M903" s="408"/>
      <c r="N903" s="408"/>
      <c r="O903" s="408"/>
      <c r="P903" s="304" t="s">
        <v>584</v>
      </c>
      <c r="Q903" s="305"/>
      <c r="R903" s="305"/>
      <c r="S903" s="305"/>
      <c r="T903" s="305"/>
      <c r="U903" s="305"/>
      <c r="V903" s="305"/>
      <c r="W903" s="305"/>
      <c r="X903" s="305"/>
      <c r="Y903" s="306">
        <v>1959</v>
      </c>
      <c r="Z903" s="307"/>
      <c r="AA903" s="307"/>
      <c r="AB903" s="308"/>
      <c r="AC903" s="316" t="s">
        <v>585</v>
      </c>
      <c r="AD903" s="411"/>
      <c r="AE903" s="411"/>
      <c r="AF903" s="411"/>
      <c r="AG903" s="411"/>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316"/>
      <c r="AE904" s="316"/>
      <c r="AF904" s="316"/>
      <c r="AG904" s="316"/>
      <c r="AH904" s="409"/>
      <c r="AI904" s="410"/>
      <c r="AJ904" s="410"/>
      <c r="AK904" s="410"/>
      <c r="AL904" s="313"/>
      <c r="AM904" s="314"/>
      <c r="AN904" s="314"/>
      <c r="AO904" s="315"/>
      <c r="AP904" s="309"/>
      <c r="AQ904" s="309"/>
      <c r="AR904" s="309"/>
      <c r="AS904" s="309"/>
      <c r="AT904" s="309"/>
      <c r="AU904" s="309"/>
      <c r="AV904" s="309"/>
      <c r="AW904" s="309"/>
      <c r="AX904" s="309"/>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304"/>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304"/>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4"/>
      <c r="B935" s="334"/>
      <c r="C935" s="334" t="s">
        <v>26</v>
      </c>
      <c r="D935" s="334"/>
      <c r="E935" s="334"/>
      <c r="F935" s="334"/>
      <c r="G935" s="334"/>
      <c r="H935" s="334"/>
      <c r="I935" s="334"/>
      <c r="J935" s="264" t="s">
        <v>343</v>
      </c>
      <c r="K935" s="88"/>
      <c r="L935" s="88"/>
      <c r="M935" s="88"/>
      <c r="N935" s="88"/>
      <c r="O935" s="88"/>
      <c r="P935" s="335" t="s">
        <v>318</v>
      </c>
      <c r="Q935" s="335"/>
      <c r="R935" s="335"/>
      <c r="S935" s="335"/>
      <c r="T935" s="335"/>
      <c r="U935" s="335"/>
      <c r="V935" s="335"/>
      <c r="W935" s="335"/>
      <c r="X935" s="335"/>
      <c r="Y935" s="332" t="s">
        <v>341</v>
      </c>
      <c r="Z935" s="333"/>
      <c r="AA935" s="333"/>
      <c r="AB935" s="333"/>
      <c r="AC935" s="264" t="s">
        <v>380</v>
      </c>
      <c r="AD935" s="264"/>
      <c r="AE935" s="264"/>
      <c r="AF935" s="264"/>
      <c r="AG935" s="264"/>
      <c r="AH935" s="332" t="s">
        <v>408</v>
      </c>
      <c r="AI935" s="334"/>
      <c r="AJ935" s="334"/>
      <c r="AK935" s="334"/>
      <c r="AL935" s="334" t="s">
        <v>21</v>
      </c>
      <c r="AM935" s="334"/>
      <c r="AN935" s="334"/>
      <c r="AO935" s="413"/>
      <c r="AP935" s="414" t="s">
        <v>344</v>
      </c>
      <c r="AQ935" s="414"/>
      <c r="AR935" s="414"/>
      <c r="AS935" s="414"/>
      <c r="AT935" s="414"/>
      <c r="AU935" s="414"/>
      <c r="AV935" s="414"/>
      <c r="AW935" s="414"/>
      <c r="AX935" s="414"/>
    </row>
    <row r="936" spans="1:50" ht="30" customHeight="1" x14ac:dyDescent="0.15">
      <c r="A936" s="392">
        <v>1</v>
      </c>
      <c r="B936" s="392">
        <v>1</v>
      </c>
      <c r="C936" s="412" t="s">
        <v>636</v>
      </c>
      <c r="D936" s="406"/>
      <c r="E936" s="406"/>
      <c r="F936" s="406"/>
      <c r="G936" s="406"/>
      <c r="H936" s="406"/>
      <c r="I936" s="406"/>
      <c r="J936" s="407">
        <v>2010001033475</v>
      </c>
      <c r="K936" s="408"/>
      <c r="L936" s="408"/>
      <c r="M936" s="408"/>
      <c r="N936" s="408"/>
      <c r="O936" s="408"/>
      <c r="P936" s="304" t="s">
        <v>651</v>
      </c>
      <c r="Q936" s="305"/>
      <c r="R936" s="305"/>
      <c r="S936" s="305"/>
      <c r="T936" s="305"/>
      <c r="U936" s="305"/>
      <c r="V936" s="305"/>
      <c r="W936" s="305"/>
      <c r="X936" s="305"/>
      <c r="Y936" s="306">
        <v>86</v>
      </c>
      <c r="Z936" s="307"/>
      <c r="AA936" s="307"/>
      <c r="AB936" s="308"/>
      <c r="AC936" s="316" t="s">
        <v>413</v>
      </c>
      <c r="AD936" s="411"/>
      <c r="AE936" s="411"/>
      <c r="AF936" s="411"/>
      <c r="AG936" s="411"/>
      <c r="AH936" s="409" t="s">
        <v>640</v>
      </c>
      <c r="AI936" s="410"/>
      <c r="AJ936" s="410"/>
      <c r="AK936" s="410"/>
      <c r="AL936" s="313" t="s">
        <v>640</v>
      </c>
      <c r="AM936" s="314"/>
      <c r="AN936" s="314"/>
      <c r="AO936" s="315"/>
      <c r="AP936" s="309"/>
      <c r="AQ936" s="309"/>
      <c r="AR936" s="309"/>
      <c r="AS936" s="309"/>
      <c r="AT936" s="309"/>
      <c r="AU936" s="309"/>
      <c r="AV936" s="309"/>
      <c r="AW936" s="309"/>
      <c r="AX936" s="309"/>
    </row>
    <row r="937" spans="1:50" ht="30" customHeight="1" x14ac:dyDescent="0.15">
      <c r="A937" s="392">
        <v>2</v>
      </c>
      <c r="B937" s="392">
        <v>1</v>
      </c>
      <c r="C937" s="412" t="s">
        <v>571</v>
      </c>
      <c r="D937" s="406"/>
      <c r="E937" s="406"/>
      <c r="F937" s="406"/>
      <c r="G937" s="406"/>
      <c r="H937" s="406"/>
      <c r="I937" s="406"/>
      <c r="J937" s="407">
        <v>8010001166930</v>
      </c>
      <c r="K937" s="408"/>
      <c r="L937" s="408"/>
      <c r="M937" s="408"/>
      <c r="N937" s="408"/>
      <c r="O937" s="408"/>
      <c r="P937" s="304" t="s">
        <v>570</v>
      </c>
      <c r="Q937" s="305"/>
      <c r="R937" s="305"/>
      <c r="S937" s="305"/>
      <c r="T937" s="305"/>
      <c r="U937" s="305"/>
      <c r="V937" s="305"/>
      <c r="W937" s="305"/>
      <c r="X937" s="305"/>
      <c r="Y937" s="306">
        <v>73</v>
      </c>
      <c r="Z937" s="307"/>
      <c r="AA937" s="307"/>
      <c r="AB937" s="308"/>
      <c r="AC937" s="316" t="s">
        <v>412</v>
      </c>
      <c r="AD937" s="316"/>
      <c r="AE937" s="316"/>
      <c r="AF937" s="316"/>
      <c r="AG937" s="316"/>
      <c r="AH937" s="311" t="s">
        <v>473</v>
      </c>
      <c r="AI937" s="312"/>
      <c r="AJ937" s="312"/>
      <c r="AK937" s="312"/>
      <c r="AL937" s="313" t="s">
        <v>473</v>
      </c>
      <c r="AM937" s="314"/>
      <c r="AN937" s="314"/>
      <c r="AO937" s="315"/>
      <c r="AP937" s="309"/>
      <c r="AQ937" s="309"/>
      <c r="AR937" s="309"/>
      <c r="AS937" s="309"/>
      <c r="AT937" s="309"/>
      <c r="AU937" s="309"/>
      <c r="AV937" s="309"/>
      <c r="AW937" s="309"/>
      <c r="AX937" s="309"/>
    </row>
    <row r="938" spans="1:50" ht="30" customHeight="1" x14ac:dyDescent="0.15">
      <c r="A938" s="392">
        <v>3</v>
      </c>
      <c r="B938" s="392">
        <v>1</v>
      </c>
      <c r="C938" s="412" t="s">
        <v>573</v>
      </c>
      <c r="D938" s="406"/>
      <c r="E938" s="406"/>
      <c r="F938" s="406"/>
      <c r="G938" s="406"/>
      <c r="H938" s="406"/>
      <c r="I938" s="406"/>
      <c r="J938" s="407">
        <v>7010001064648</v>
      </c>
      <c r="K938" s="408"/>
      <c r="L938" s="408"/>
      <c r="M938" s="408"/>
      <c r="N938" s="408"/>
      <c r="O938" s="408"/>
      <c r="P938" s="304" t="s">
        <v>572</v>
      </c>
      <c r="Q938" s="305"/>
      <c r="R938" s="305"/>
      <c r="S938" s="305"/>
      <c r="T938" s="305"/>
      <c r="U938" s="305"/>
      <c r="V938" s="305"/>
      <c r="W938" s="305"/>
      <c r="X938" s="305"/>
      <c r="Y938" s="306">
        <v>33</v>
      </c>
      <c r="Z938" s="307"/>
      <c r="AA938" s="307"/>
      <c r="AB938" s="308"/>
      <c r="AC938" s="316" t="s">
        <v>413</v>
      </c>
      <c r="AD938" s="316"/>
      <c r="AE938" s="316"/>
      <c r="AF938" s="316"/>
      <c r="AG938" s="316"/>
      <c r="AH938" s="311" t="s">
        <v>473</v>
      </c>
      <c r="AI938" s="312"/>
      <c r="AJ938" s="312"/>
      <c r="AK938" s="312"/>
      <c r="AL938" s="313" t="s">
        <v>473</v>
      </c>
      <c r="AM938" s="314"/>
      <c r="AN938" s="314"/>
      <c r="AO938" s="315"/>
      <c r="AP938" s="309"/>
      <c r="AQ938" s="309"/>
      <c r="AR938" s="309"/>
      <c r="AS938" s="309"/>
      <c r="AT938" s="309"/>
      <c r="AU938" s="309"/>
      <c r="AV938" s="309"/>
      <c r="AW938" s="309"/>
      <c r="AX938" s="309"/>
    </row>
    <row r="939" spans="1:50" ht="30" customHeight="1" x14ac:dyDescent="0.15">
      <c r="A939" s="392">
        <v>4</v>
      </c>
      <c r="B939" s="392">
        <v>1</v>
      </c>
      <c r="C939" s="412" t="s">
        <v>573</v>
      </c>
      <c r="D939" s="406"/>
      <c r="E939" s="406"/>
      <c r="F939" s="406"/>
      <c r="G939" s="406"/>
      <c r="H939" s="406"/>
      <c r="I939" s="406"/>
      <c r="J939" s="407">
        <v>7010001064648</v>
      </c>
      <c r="K939" s="408"/>
      <c r="L939" s="408"/>
      <c r="M939" s="408"/>
      <c r="N939" s="408"/>
      <c r="O939" s="408"/>
      <c r="P939" s="304" t="s">
        <v>574</v>
      </c>
      <c r="Q939" s="305"/>
      <c r="R939" s="305"/>
      <c r="S939" s="305"/>
      <c r="T939" s="305"/>
      <c r="U939" s="305"/>
      <c r="V939" s="305"/>
      <c r="W939" s="305"/>
      <c r="X939" s="305"/>
      <c r="Y939" s="306">
        <v>22</v>
      </c>
      <c r="Z939" s="307"/>
      <c r="AA939" s="307"/>
      <c r="AB939" s="308"/>
      <c r="AC939" s="316" t="s">
        <v>413</v>
      </c>
      <c r="AD939" s="316"/>
      <c r="AE939" s="316"/>
      <c r="AF939" s="316"/>
      <c r="AG939" s="316"/>
      <c r="AH939" s="311" t="s">
        <v>473</v>
      </c>
      <c r="AI939" s="312"/>
      <c r="AJ939" s="312"/>
      <c r="AK939" s="312"/>
      <c r="AL939" s="313" t="s">
        <v>473</v>
      </c>
      <c r="AM939" s="314"/>
      <c r="AN939" s="314"/>
      <c r="AO939" s="315"/>
      <c r="AP939" s="309"/>
      <c r="AQ939" s="309"/>
      <c r="AR939" s="309"/>
      <c r="AS939" s="309"/>
      <c r="AT939" s="309"/>
      <c r="AU939" s="309"/>
      <c r="AV939" s="309"/>
      <c r="AW939" s="309"/>
      <c r="AX939" s="309"/>
    </row>
    <row r="940" spans="1:50" ht="30" customHeight="1" x14ac:dyDescent="0.15">
      <c r="A940" s="392">
        <v>5</v>
      </c>
      <c r="B940" s="392">
        <v>1</v>
      </c>
      <c r="C940" s="412" t="s">
        <v>569</v>
      </c>
      <c r="D940" s="406"/>
      <c r="E940" s="406"/>
      <c r="F940" s="406"/>
      <c r="G940" s="406"/>
      <c r="H940" s="406"/>
      <c r="I940" s="406"/>
      <c r="J940" s="407">
        <v>7290001036116</v>
      </c>
      <c r="K940" s="408"/>
      <c r="L940" s="408"/>
      <c r="M940" s="408"/>
      <c r="N940" s="408"/>
      <c r="O940" s="408"/>
      <c r="P940" s="304" t="s">
        <v>570</v>
      </c>
      <c r="Q940" s="305"/>
      <c r="R940" s="305"/>
      <c r="S940" s="305"/>
      <c r="T940" s="305"/>
      <c r="U940" s="305"/>
      <c r="V940" s="305"/>
      <c r="W940" s="305"/>
      <c r="X940" s="305"/>
      <c r="Y940" s="306">
        <v>54</v>
      </c>
      <c r="Z940" s="307"/>
      <c r="AA940" s="307"/>
      <c r="AB940" s="308"/>
      <c r="AC940" s="316" t="s">
        <v>412</v>
      </c>
      <c r="AD940" s="411"/>
      <c r="AE940" s="411"/>
      <c r="AF940" s="411"/>
      <c r="AG940" s="411"/>
      <c r="AH940" s="409">
        <v>4</v>
      </c>
      <c r="AI940" s="410"/>
      <c r="AJ940" s="410"/>
      <c r="AK940" s="410"/>
      <c r="AL940" s="313">
        <v>85.7</v>
      </c>
      <c r="AM940" s="314"/>
      <c r="AN940" s="314"/>
      <c r="AO940" s="315"/>
      <c r="AP940" s="309"/>
      <c r="AQ940" s="309"/>
      <c r="AR940" s="309"/>
      <c r="AS940" s="309"/>
      <c r="AT940" s="309"/>
      <c r="AU940" s="309"/>
      <c r="AV940" s="309"/>
      <c r="AW940" s="309"/>
      <c r="AX940" s="309"/>
    </row>
    <row r="941" spans="1:50" ht="30" customHeight="1" x14ac:dyDescent="0.15">
      <c r="A941" s="392">
        <v>6</v>
      </c>
      <c r="B941" s="392">
        <v>1</v>
      </c>
      <c r="C941" s="412" t="s">
        <v>576</v>
      </c>
      <c r="D941" s="406"/>
      <c r="E941" s="406"/>
      <c r="F941" s="406"/>
      <c r="G941" s="406"/>
      <c r="H941" s="406"/>
      <c r="I941" s="406"/>
      <c r="J941" s="407">
        <v>7011101078389</v>
      </c>
      <c r="K941" s="408"/>
      <c r="L941" s="408"/>
      <c r="M941" s="408"/>
      <c r="N941" s="408"/>
      <c r="O941" s="408"/>
      <c r="P941" s="304" t="s">
        <v>575</v>
      </c>
      <c r="Q941" s="305"/>
      <c r="R941" s="305"/>
      <c r="S941" s="305"/>
      <c r="T941" s="305"/>
      <c r="U941" s="305"/>
      <c r="V941" s="305"/>
      <c r="W941" s="305"/>
      <c r="X941" s="305"/>
      <c r="Y941" s="306">
        <v>37</v>
      </c>
      <c r="Z941" s="307"/>
      <c r="AA941" s="307"/>
      <c r="AB941" s="308"/>
      <c r="AC941" s="310" t="s">
        <v>412</v>
      </c>
      <c r="AD941" s="310"/>
      <c r="AE941" s="310"/>
      <c r="AF941" s="310"/>
      <c r="AG941" s="310"/>
      <c r="AH941" s="311">
        <v>4</v>
      </c>
      <c r="AI941" s="312"/>
      <c r="AJ941" s="312"/>
      <c r="AK941" s="312"/>
      <c r="AL941" s="313" t="s">
        <v>473</v>
      </c>
      <c r="AM941" s="314"/>
      <c r="AN941" s="314"/>
      <c r="AO941" s="315"/>
      <c r="AP941" s="309"/>
      <c r="AQ941" s="309"/>
      <c r="AR941" s="309"/>
      <c r="AS941" s="309"/>
      <c r="AT941" s="309"/>
      <c r="AU941" s="309"/>
      <c r="AV941" s="309"/>
      <c r="AW941" s="309"/>
      <c r="AX941" s="309"/>
    </row>
    <row r="942" spans="1:50" ht="30" customHeight="1" x14ac:dyDescent="0.15">
      <c r="A942" s="392">
        <v>7</v>
      </c>
      <c r="B942" s="392">
        <v>1</v>
      </c>
      <c r="C942" s="412" t="s">
        <v>580</v>
      </c>
      <c r="D942" s="406"/>
      <c r="E942" s="406"/>
      <c r="F942" s="406"/>
      <c r="G942" s="406"/>
      <c r="H942" s="406"/>
      <c r="I942" s="406"/>
      <c r="J942" s="407">
        <v>7011301006050</v>
      </c>
      <c r="K942" s="408"/>
      <c r="L942" s="408"/>
      <c r="M942" s="408"/>
      <c r="N942" s="408"/>
      <c r="O942" s="408"/>
      <c r="P942" s="304" t="s">
        <v>581</v>
      </c>
      <c r="Q942" s="305"/>
      <c r="R942" s="305"/>
      <c r="S942" s="305"/>
      <c r="T942" s="305"/>
      <c r="U942" s="305"/>
      <c r="V942" s="305"/>
      <c r="W942" s="305"/>
      <c r="X942" s="305"/>
      <c r="Y942" s="306">
        <v>8</v>
      </c>
      <c r="Z942" s="307"/>
      <c r="AA942" s="307"/>
      <c r="AB942" s="308"/>
      <c r="AC942" s="310" t="s">
        <v>412</v>
      </c>
      <c r="AD942" s="310"/>
      <c r="AE942" s="310"/>
      <c r="AF942" s="310"/>
      <c r="AG942" s="310"/>
      <c r="AH942" s="311">
        <v>4</v>
      </c>
      <c r="AI942" s="312"/>
      <c r="AJ942" s="312"/>
      <c r="AK942" s="312"/>
      <c r="AL942" s="313">
        <v>76.2</v>
      </c>
      <c r="AM942" s="314"/>
      <c r="AN942" s="314"/>
      <c r="AO942" s="315"/>
      <c r="AP942" s="309"/>
      <c r="AQ942" s="309"/>
      <c r="AR942" s="309"/>
      <c r="AS942" s="309"/>
      <c r="AT942" s="309"/>
      <c r="AU942" s="309"/>
      <c r="AV942" s="309"/>
      <c r="AW942" s="309"/>
      <c r="AX942" s="309"/>
    </row>
    <row r="943" spans="1:50" ht="30" customHeight="1" x14ac:dyDescent="0.15">
      <c r="A943" s="392">
        <v>8</v>
      </c>
      <c r="B943" s="392">
        <v>1</v>
      </c>
      <c r="C943" s="412" t="s">
        <v>580</v>
      </c>
      <c r="D943" s="406"/>
      <c r="E943" s="406"/>
      <c r="F943" s="406"/>
      <c r="G943" s="406"/>
      <c r="H943" s="406"/>
      <c r="I943" s="406"/>
      <c r="J943" s="407">
        <v>7011301006050</v>
      </c>
      <c r="K943" s="408"/>
      <c r="L943" s="408"/>
      <c r="M943" s="408"/>
      <c r="N943" s="408"/>
      <c r="O943" s="408"/>
      <c r="P943" s="304" t="s">
        <v>582</v>
      </c>
      <c r="Q943" s="305"/>
      <c r="R943" s="305"/>
      <c r="S943" s="305"/>
      <c r="T943" s="305"/>
      <c r="U943" s="305"/>
      <c r="V943" s="305"/>
      <c r="W943" s="305"/>
      <c r="X943" s="305"/>
      <c r="Y943" s="306">
        <v>7</v>
      </c>
      <c r="Z943" s="307"/>
      <c r="AA943" s="307"/>
      <c r="AB943" s="308"/>
      <c r="AC943" s="310" t="s">
        <v>412</v>
      </c>
      <c r="AD943" s="310"/>
      <c r="AE943" s="310"/>
      <c r="AF943" s="310"/>
      <c r="AG943" s="310"/>
      <c r="AH943" s="311">
        <v>3</v>
      </c>
      <c r="AI943" s="312"/>
      <c r="AJ943" s="312"/>
      <c r="AK943" s="312"/>
      <c r="AL943" s="313">
        <v>91.9</v>
      </c>
      <c r="AM943" s="314"/>
      <c r="AN943" s="314"/>
      <c r="AO943" s="315"/>
      <c r="AP943" s="309"/>
      <c r="AQ943" s="309"/>
      <c r="AR943" s="309"/>
      <c r="AS943" s="309"/>
      <c r="AT943" s="309"/>
      <c r="AU943" s="309"/>
      <c r="AV943" s="309"/>
      <c r="AW943" s="309"/>
      <c r="AX943" s="309"/>
    </row>
    <row r="944" spans="1:50" ht="30" customHeight="1" x14ac:dyDescent="0.15">
      <c r="A944" s="392">
        <v>9</v>
      </c>
      <c r="B944" s="392">
        <v>1</v>
      </c>
      <c r="C944" s="412" t="s">
        <v>594</v>
      </c>
      <c r="D944" s="406"/>
      <c r="E944" s="406"/>
      <c r="F944" s="406"/>
      <c r="G944" s="406"/>
      <c r="H944" s="406"/>
      <c r="I944" s="406"/>
      <c r="J944" s="407">
        <v>4010001029158</v>
      </c>
      <c r="K944" s="408"/>
      <c r="L944" s="408"/>
      <c r="M944" s="408"/>
      <c r="N944" s="408"/>
      <c r="O944" s="408"/>
      <c r="P944" s="304" t="s">
        <v>595</v>
      </c>
      <c r="Q944" s="305"/>
      <c r="R944" s="305"/>
      <c r="S944" s="305"/>
      <c r="T944" s="305"/>
      <c r="U944" s="305"/>
      <c r="V944" s="305"/>
      <c r="W944" s="305"/>
      <c r="X944" s="305"/>
      <c r="Y944" s="306">
        <v>5</v>
      </c>
      <c r="Z944" s="307"/>
      <c r="AA944" s="307"/>
      <c r="AB944" s="308"/>
      <c r="AC944" s="310" t="s">
        <v>412</v>
      </c>
      <c r="AD944" s="310"/>
      <c r="AE944" s="310"/>
      <c r="AF944" s="310"/>
      <c r="AG944" s="310"/>
      <c r="AH944" s="311">
        <v>5</v>
      </c>
      <c r="AI944" s="312"/>
      <c r="AJ944" s="312"/>
      <c r="AK944" s="312"/>
      <c r="AL944" s="313">
        <v>54.5</v>
      </c>
      <c r="AM944" s="314"/>
      <c r="AN944" s="314"/>
      <c r="AO944" s="315"/>
      <c r="AP944" s="309"/>
      <c r="AQ944" s="309"/>
      <c r="AR944" s="309"/>
      <c r="AS944" s="309"/>
      <c r="AT944" s="309"/>
      <c r="AU944" s="309"/>
      <c r="AV944" s="309"/>
      <c r="AW944" s="309"/>
      <c r="AX944" s="309"/>
    </row>
    <row r="945" spans="1:50" ht="30" customHeight="1" x14ac:dyDescent="0.15">
      <c r="A945" s="392">
        <v>10</v>
      </c>
      <c r="B945" s="392">
        <v>1</v>
      </c>
      <c r="C945" s="412" t="s">
        <v>577</v>
      </c>
      <c r="D945" s="406"/>
      <c r="E945" s="406"/>
      <c r="F945" s="406"/>
      <c r="G945" s="406"/>
      <c r="H945" s="406"/>
      <c r="I945" s="406"/>
      <c r="J945" s="407">
        <v>4430001027598</v>
      </c>
      <c r="K945" s="408"/>
      <c r="L945" s="408"/>
      <c r="M945" s="408"/>
      <c r="N945" s="408"/>
      <c r="O945" s="408"/>
      <c r="P945" s="304" t="s">
        <v>593</v>
      </c>
      <c r="Q945" s="305"/>
      <c r="R945" s="305"/>
      <c r="S945" s="305"/>
      <c r="T945" s="305"/>
      <c r="U945" s="305"/>
      <c r="V945" s="305"/>
      <c r="W945" s="305"/>
      <c r="X945" s="305"/>
      <c r="Y945" s="306">
        <v>5</v>
      </c>
      <c r="Z945" s="307"/>
      <c r="AA945" s="307"/>
      <c r="AB945" s="308"/>
      <c r="AC945" s="310" t="s">
        <v>412</v>
      </c>
      <c r="AD945" s="310"/>
      <c r="AE945" s="310"/>
      <c r="AF945" s="310"/>
      <c r="AG945" s="310"/>
      <c r="AH945" s="311">
        <v>8</v>
      </c>
      <c r="AI945" s="312"/>
      <c r="AJ945" s="312"/>
      <c r="AK945" s="312"/>
      <c r="AL945" s="313" t="s">
        <v>473</v>
      </c>
      <c r="AM945" s="314"/>
      <c r="AN945" s="314"/>
      <c r="AO945" s="315"/>
      <c r="AP945" s="309"/>
      <c r="AQ945" s="309"/>
      <c r="AR945" s="309"/>
      <c r="AS945" s="309"/>
      <c r="AT945" s="309"/>
      <c r="AU945" s="309"/>
      <c r="AV945" s="309"/>
      <c r="AW945" s="309"/>
      <c r="AX945" s="309"/>
    </row>
    <row r="946" spans="1:50" ht="30" customHeight="1" x14ac:dyDescent="0.15">
      <c r="A946" s="392">
        <v>11</v>
      </c>
      <c r="B946" s="392">
        <v>1</v>
      </c>
      <c r="C946" s="412" t="s">
        <v>596</v>
      </c>
      <c r="D946" s="406"/>
      <c r="E946" s="406"/>
      <c r="F946" s="406"/>
      <c r="G946" s="406"/>
      <c r="H946" s="406"/>
      <c r="I946" s="406"/>
      <c r="J946" s="407">
        <v>8010501022641</v>
      </c>
      <c r="K946" s="408"/>
      <c r="L946" s="408"/>
      <c r="M946" s="408"/>
      <c r="N946" s="408"/>
      <c r="O946" s="408"/>
      <c r="P946" s="304" t="s">
        <v>597</v>
      </c>
      <c r="Q946" s="305"/>
      <c r="R946" s="305"/>
      <c r="S946" s="305"/>
      <c r="T946" s="305"/>
      <c r="U946" s="305"/>
      <c r="V946" s="305"/>
      <c r="W946" s="305"/>
      <c r="X946" s="305"/>
      <c r="Y946" s="306">
        <v>4</v>
      </c>
      <c r="Z946" s="307"/>
      <c r="AA946" s="307"/>
      <c r="AB946" s="308"/>
      <c r="AC946" s="310" t="s">
        <v>412</v>
      </c>
      <c r="AD946" s="310"/>
      <c r="AE946" s="310"/>
      <c r="AF946" s="310"/>
      <c r="AG946" s="310"/>
      <c r="AH946" s="311">
        <v>1</v>
      </c>
      <c r="AI946" s="312"/>
      <c r="AJ946" s="312"/>
      <c r="AK946" s="312"/>
      <c r="AL946" s="313">
        <v>79.599999999999994</v>
      </c>
      <c r="AM946" s="314"/>
      <c r="AN946" s="314"/>
      <c r="AO946" s="315"/>
      <c r="AP946" s="309"/>
      <c r="AQ946" s="309"/>
      <c r="AR946" s="309"/>
      <c r="AS946" s="309"/>
      <c r="AT946" s="309"/>
      <c r="AU946" s="309"/>
      <c r="AV946" s="309"/>
      <c r="AW946" s="309"/>
      <c r="AX946" s="309"/>
    </row>
    <row r="947" spans="1:50" ht="30" customHeight="1" x14ac:dyDescent="0.15">
      <c r="A947" s="392">
        <v>12</v>
      </c>
      <c r="B947" s="392">
        <v>1</v>
      </c>
      <c r="C947" s="412" t="s">
        <v>622</v>
      </c>
      <c r="D947" s="406"/>
      <c r="E947" s="406"/>
      <c r="F947" s="406"/>
      <c r="G947" s="406"/>
      <c r="H947" s="406"/>
      <c r="I947" s="406"/>
      <c r="J947" s="407">
        <v>7012702002266</v>
      </c>
      <c r="K947" s="408"/>
      <c r="L947" s="408"/>
      <c r="M947" s="408"/>
      <c r="N947" s="408"/>
      <c r="O947" s="408"/>
      <c r="P947" s="304" t="s">
        <v>623</v>
      </c>
      <c r="Q947" s="305"/>
      <c r="R947" s="305"/>
      <c r="S947" s="305"/>
      <c r="T947" s="305"/>
      <c r="U947" s="305"/>
      <c r="V947" s="305"/>
      <c r="W947" s="305"/>
      <c r="X947" s="305"/>
      <c r="Y947" s="306">
        <v>4</v>
      </c>
      <c r="Z947" s="307"/>
      <c r="AA947" s="307"/>
      <c r="AB947" s="308"/>
      <c r="AC947" s="310" t="s">
        <v>412</v>
      </c>
      <c r="AD947" s="310"/>
      <c r="AE947" s="310"/>
      <c r="AF947" s="310"/>
      <c r="AG947" s="310"/>
      <c r="AH947" s="311">
        <v>5</v>
      </c>
      <c r="AI947" s="312"/>
      <c r="AJ947" s="312"/>
      <c r="AK947" s="312"/>
      <c r="AL947" s="313">
        <v>88.1</v>
      </c>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12" t="s">
        <v>625</v>
      </c>
      <c r="D948" s="406"/>
      <c r="E948" s="406"/>
      <c r="F948" s="406"/>
      <c r="G948" s="406"/>
      <c r="H948" s="406"/>
      <c r="I948" s="406"/>
      <c r="J948" s="407">
        <v>3012701003764</v>
      </c>
      <c r="K948" s="408"/>
      <c r="L948" s="408"/>
      <c r="M948" s="408"/>
      <c r="N948" s="408"/>
      <c r="O948" s="408"/>
      <c r="P948" s="304" t="s">
        <v>624</v>
      </c>
      <c r="Q948" s="305"/>
      <c r="R948" s="305"/>
      <c r="S948" s="305"/>
      <c r="T948" s="305"/>
      <c r="U948" s="305"/>
      <c r="V948" s="305"/>
      <c r="W948" s="305"/>
      <c r="X948" s="305"/>
      <c r="Y948" s="306">
        <v>4</v>
      </c>
      <c r="Z948" s="307"/>
      <c r="AA948" s="307"/>
      <c r="AB948" s="308"/>
      <c r="AC948" s="310" t="s">
        <v>412</v>
      </c>
      <c r="AD948" s="310"/>
      <c r="AE948" s="310"/>
      <c r="AF948" s="310"/>
      <c r="AG948" s="310"/>
      <c r="AH948" s="311">
        <v>2</v>
      </c>
      <c r="AI948" s="312"/>
      <c r="AJ948" s="312"/>
      <c r="AK948" s="312"/>
      <c r="AL948" s="313">
        <v>99.4</v>
      </c>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12" t="s">
        <v>579</v>
      </c>
      <c r="D949" s="406"/>
      <c r="E949" s="406"/>
      <c r="F949" s="406"/>
      <c r="G949" s="406"/>
      <c r="H949" s="406"/>
      <c r="I949" s="406"/>
      <c r="J949" s="407">
        <v>7012801000336</v>
      </c>
      <c r="K949" s="408"/>
      <c r="L949" s="408"/>
      <c r="M949" s="408"/>
      <c r="N949" s="408"/>
      <c r="O949" s="408"/>
      <c r="P949" s="304" t="s">
        <v>578</v>
      </c>
      <c r="Q949" s="305"/>
      <c r="R949" s="305"/>
      <c r="S949" s="305"/>
      <c r="T949" s="305"/>
      <c r="U949" s="305"/>
      <c r="V949" s="305"/>
      <c r="W949" s="305"/>
      <c r="X949" s="305"/>
      <c r="Y949" s="306">
        <v>3</v>
      </c>
      <c r="Z949" s="307"/>
      <c r="AA949" s="307"/>
      <c r="AB949" s="308"/>
      <c r="AC949" s="310" t="s">
        <v>412</v>
      </c>
      <c r="AD949" s="310"/>
      <c r="AE949" s="310"/>
      <c r="AF949" s="310"/>
      <c r="AG949" s="310"/>
      <c r="AH949" s="311">
        <v>5</v>
      </c>
      <c r="AI949" s="312"/>
      <c r="AJ949" s="312"/>
      <c r="AK949" s="312"/>
      <c r="AL949" s="313" t="s">
        <v>473</v>
      </c>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12" t="s">
        <v>626</v>
      </c>
      <c r="D950" s="406"/>
      <c r="E950" s="406"/>
      <c r="F950" s="406"/>
      <c r="G950" s="406"/>
      <c r="H950" s="406"/>
      <c r="I950" s="406"/>
      <c r="J950" s="407">
        <v>2010001034952</v>
      </c>
      <c r="K950" s="408"/>
      <c r="L950" s="408"/>
      <c r="M950" s="408"/>
      <c r="N950" s="408"/>
      <c r="O950" s="408"/>
      <c r="P950" s="304" t="s">
        <v>627</v>
      </c>
      <c r="Q950" s="305"/>
      <c r="R950" s="305"/>
      <c r="S950" s="305"/>
      <c r="T950" s="305"/>
      <c r="U950" s="305"/>
      <c r="V950" s="305"/>
      <c r="W950" s="305"/>
      <c r="X950" s="305"/>
      <c r="Y950" s="306">
        <v>2</v>
      </c>
      <c r="Z950" s="307"/>
      <c r="AA950" s="307"/>
      <c r="AB950" s="308"/>
      <c r="AC950" s="310" t="s">
        <v>412</v>
      </c>
      <c r="AD950" s="310"/>
      <c r="AE950" s="310"/>
      <c r="AF950" s="310"/>
      <c r="AG950" s="310"/>
      <c r="AH950" s="311">
        <v>3</v>
      </c>
      <c r="AI950" s="312"/>
      <c r="AJ950" s="312"/>
      <c r="AK950" s="312"/>
      <c r="AL950" s="313" t="s">
        <v>640</v>
      </c>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12" t="s">
        <v>629</v>
      </c>
      <c r="D951" s="406"/>
      <c r="E951" s="406"/>
      <c r="F951" s="406"/>
      <c r="G951" s="406"/>
      <c r="H951" s="406"/>
      <c r="I951" s="406"/>
      <c r="J951" s="407">
        <v>4011401007034</v>
      </c>
      <c r="K951" s="408"/>
      <c r="L951" s="408"/>
      <c r="M951" s="408"/>
      <c r="N951" s="408"/>
      <c r="O951" s="408"/>
      <c r="P951" s="304" t="s">
        <v>628</v>
      </c>
      <c r="Q951" s="305"/>
      <c r="R951" s="305"/>
      <c r="S951" s="305"/>
      <c r="T951" s="305"/>
      <c r="U951" s="305"/>
      <c r="V951" s="305"/>
      <c r="W951" s="305"/>
      <c r="X951" s="305"/>
      <c r="Y951" s="306">
        <v>2</v>
      </c>
      <c r="Z951" s="307"/>
      <c r="AA951" s="307"/>
      <c r="AB951" s="308"/>
      <c r="AC951" s="310" t="s">
        <v>412</v>
      </c>
      <c r="AD951" s="310"/>
      <c r="AE951" s="310"/>
      <c r="AF951" s="310"/>
      <c r="AG951" s="310"/>
      <c r="AH951" s="311">
        <v>3</v>
      </c>
      <c r="AI951" s="312"/>
      <c r="AJ951" s="312"/>
      <c r="AK951" s="312"/>
      <c r="AL951" s="313" t="s">
        <v>640</v>
      </c>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12" t="s">
        <v>630</v>
      </c>
      <c r="D952" s="406"/>
      <c r="E952" s="406"/>
      <c r="F952" s="406"/>
      <c r="G952" s="406"/>
      <c r="H952" s="406"/>
      <c r="I952" s="406"/>
      <c r="J952" s="407">
        <v>1010701015344</v>
      </c>
      <c r="K952" s="408"/>
      <c r="L952" s="408"/>
      <c r="M952" s="408"/>
      <c r="N952" s="408"/>
      <c r="O952" s="408"/>
      <c r="P952" s="304" t="s">
        <v>631</v>
      </c>
      <c r="Q952" s="305"/>
      <c r="R952" s="305"/>
      <c r="S952" s="305"/>
      <c r="T952" s="305"/>
      <c r="U952" s="305"/>
      <c r="V952" s="305"/>
      <c r="W952" s="305"/>
      <c r="X952" s="305"/>
      <c r="Y952" s="306">
        <v>2</v>
      </c>
      <c r="Z952" s="307"/>
      <c r="AA952" s="307"/>
      <c r="AB952" s="308"/>
      <c r="AC952" s="310" t="s">
        <v>412</v>
      </c>
      <c r="AD952" s="310"/>
      <c r="AE952" s="310"/>
      <c r="AF952" s="310"/>
      <c r="AG952" s="310"/>
      <c r="AH952" s="311">
        <v>1</v>
      </c>
      <c r="AI952" s="312"/>
      <c r="AJ952" s="312"/>
      <c r="AK952" s="312"/>
      <c r="AL952" s="313" t="s">
        <v>640</v>
      </c>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12" t="s">
        <v>633</v>
      </c>
      <c r="D953" s="406"/>
      <c r="E953" s="406"/>
      <c r="F953" s="406"/>
      <c r="G953" s="406"/>
      <c r="H953" s="406"/>
      <c r="I953" s="406"/>
      <c r="J953" s="407">
        <v>9010601041490</v>
      </c>
      <c r="K953" s="408"/>
      <c r="L953" s="408"/>
      <c r="M953" s="408"/>
      <c r="N953" s="408"/>
      <c r="O953" s="408"/>
      <c r="P953" s="304" t="s">
        <v>632</v>
      </c>
      <c r="Q953" s="305"/>
      <c r="R953" s="305"/>
      <c r="S953" s="305"/>
      <c r="T953" s="305"/>
      <c r="U953" s="305"/>
      <c r="V953" s="305"/>
      <c r="W953" s="305"/>
      <c r="X953" s="305"/>
      <c r="Y953" s="306">
        <v>1</v>
      </c>
      <c r="Z953" s="307"/>
      <c r="AA953" s="307"/>
      <c r="AB953" s="308"/>
      <c r="AC953" s="310" t="s">
        <v>412</v>
      </c>
      <c r="AD953" s="310"/>
      <c r="AE953" s="310"/>
      <c r="AF953" s="310"/>
      <c r="AG953" s="310"/>
      <c r="AH953" s="311">
        <v>3</v>
      </c>
      <c r="AI953" s="312"/>
      <c r="AJ953" s="312"/>
      <c r="AK953" s="312"/>
      <c r="AL953" s="313" t="s">
        <v>640</v>
      </c>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12"/>
      <c r="D954" s="406"/>
      <c r="E954" s="406"/>
      <c r="F954" s="406"/>
      <c r="G954" s="406"/>
      <c r="H954" s="406"/>
      <c r="I954" s="406"/>
      <c r="J954" s="407"/>
      <c r="K954" s="408"/>
      <c r="L954" s="408"/>
      <c r="M954" s="408"/>
      <c r="N954" s="408"/>
      <c r="O954" s="408"/>
      <c r="P954" s="304"/>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12"/>
      <c r="D955" s="406"/>
      <c r="E955" s="406"/>
      <c r="F955" s="406"/>
      <c r="G955" s="406"/>
      <c r="H955" s="406"/>
      <c r="I955" s="406"/>
      <c r="J955" s="407"/>
      <c r="K955" s="408"/>
      <c r="L955" s="408"/>
      <c r="M955" s="408"/>
      <c r="N955" s="408"/>
      <c r="O955" s="408"/>
      <c r="P955" s="304"/>
      <c r="Q955" s="305"/>
      <c r="R955" s="305"/>
      <c r="S955" s="305"/>
      <c r="T955" s="305"/>
      <c r="U955" s="305"/>
      <c r="V955" s="305"/>
      <c r="W955" s="305"/>
      <c r="X955" s="305"/>
      <c r="Y955" s="306"/>
      <c r="Z955" s="307"/>
      <c r="AA955" s="307"/>
      <c r="AB955" s="308"/>
      <c r="AC955" s="316"/>
      <c r="AD955" s="316"/>
      <c r="AE955" s="316"/>
      <c r="AF955" s="316"/>
      <c r="AG955" s="316"/>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12"/>
      <c r="D956" s="406"/>
      <c r="E956" s="406"/>
      <c r="F956" s="406"/>
      <c r="G956" s="406"/>
      <c r="H956" s="406"/>
      <c r="I956" s="406"/>
      <c r="J956" s="407"/>
      <c r="K956" s="408"/>
      <c r="L956" s="408"/>
      <c r="M956" s="408"/>
      <c r="N956" s="408"/>
      <c r="O956" s="408"/>
      <c r="P956" s="304"/>
      <c r="Q956" s="305"/>
      <c r="R956" s="305"/>
      <c r="S956" s="305"/>
      <c r="T956" s="305"/>
      <c r="U956" s="305"/>
      <c r="V956" s="305"/>
      <c r="W956" s="305"/>
      <c r="X956" s="305"/>
      <c r="Y956" s="306"/>
      <c r="Z956" s="307"/>
      <c r="AA956" s="307"/>
      <c r="AB956" s="308"/>
      <c r="AC956" s="316"/>
      <c r="AD956" s="316"/>
      <c r="AE956" s="316"/>
      <c r="AF956" s="316"/>
      <c r="AG956" s="316"/>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12"/>
      <c r="D957" s="406"/>
      <c r="E957" s="406"/>
      <c r="F957" s="406"/>
      <c r="G957" s="406"/>
      <c r="H957" s="406"/>
      <c r="I957" s="406"/>
      <c r="J957" s="407"/>
      <c r="K957" s="408"/>
      <c r="L957" s="408"/>
      <c r="M957" s="408"/>
      <c r="N957" s="408"/>
      <c r="O957" s="408"/>
      <c r="P957" s="304"/>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12"/>
      <c r="D958" s="406"/>
      <c r="E958" s="406"/>
      <c r="F958" s="406"/>
      <c r="G958" s="406"/>
      <c r="H958" s="406"/>
      <c r="I958" s="406"/>
      <c r="J958" s="407"/>
      <c r="K958" s="408"/>
      <c r="L958" s="408"/>
      <c r="M958" s="408"/>
      <c r="N958" s="408"/>
      <c r="O958" s="408"/>
      <c r="P958" s="304"/>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12"/>
      <c r="D959" s="406"/>
      <c r="E959" s="406"/>
      <c r="F959" s="406"/>
      <c r="G959" s="406"/>
      <c r="H959" s="406"/>
      <c r="I959" s="406"/>
      <c r="J959" s="407"/>
      <c r="K959" s="408"/>
      <c r="L959" s="408"/>
      <c r="M959" s="408"/>
      <c r="N959" s="408"/>
      <c r="O959" s="408"/>
      <c r="P959" s="304"/>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12"/>
      <c r="D960" s="406"/>
      <c r="E960" s="406"/>
      <c r="F960" s="406"/>
      <c r="G960" s="406"/>
      <c r="H960" s="406"/>
      <c r="I960" s="406"/>
      <c r="J960" s="407"/>
      <c r="K960" s="408"/>
      <c r="L960" s="408"/>
      <c r="M960" s="408"/>
      <c r="N960" s="408"/>
      <c r="O960" s="408"/>
      <c r="P960" s="304"/>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t="s">
        <v>473</v>
      </c>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12"/>
      <c r="D961" s="406"/>
      <c r="E961" s="406"/>
      <c r="F961" s="406"/>
      <c r="G961" s="406"/>
      <c r="H961" s="406"/>
      <c r="I961" s="406"/>
      <c r="J961" s="407"/>
      <c r="K961" s="408"/>
      <c r="L961" s="408"/>
      <c r="M961" s="408"/>
      <c r="N961" s="408"/>
      <c r="O961" s="408"/>
      <c r="P961" s="304"/>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12"/>
      <c r="D962" s="406"/>
      <c r="E962" s="406"/>
      <c r="F962" s="406"/>
      <c r="G962" s="406"/>
      <c r="H962" s="406"/>
      <c r="I962" s="406"/>
      <c r="J962" s="407"/>
      <c r="K962" s="408"/>
      <c r="L962" s="408"/>
      <c r="M962" s="408"/>
      <c r="N962" s="408"/>
      <c r="O962" s="408"/>
      <c r="P962" s="304"/>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12"/>
      <c r="D963" s="406"/>
      <c r="E963" s="406"/>
      <c r="F963" s="406"/>
      <c r="G963" s="406"/>
      <c r="H963" s="406"/>
      <c r="I963" s="406"/>
      <c r="J963" s="407"/>
      <c r="K963" s="408"/>
      <c r="L963" s="408"/>
      <c r="M963" s="408"/>
      <c r="N963" s="408"/>
      <c r="O963" s="408"/>
      <c r="P963" s="304"/>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12"/>
      <c r="D964" s="406"/>
      <c r="E964" s="406"/>
      <c r="F964" s="406"/>
      <c r="G964" s="406"/>
      <c r="H964" s="406"/>
      <c r="I964" s="406"/>
      <c r="J964" s="407"/>
      <c r="K964" s="408"/>
      <c r="L964" s="408"/>
      <c r="M964" s="408"/>
      <c r="N964" s="408"/>
      <c r="O964" s="408"/>
      <c r="P964" s="304"/>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idden="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4"/>
      <c r="B968" s="334"/>
      <c r="C968" s="334" t="s">
        <v>26</v>
      </c>
      <c r="D968" s="334"/>
      <c r="E968" s="334"/>
      <c r="F968" s="334"/>
      <c r="G968" s="334"/>
      <c r="H968" s="334"/>
      <c r="I968" s="334"/>
      <c r="J968" s="264" t="s">
        <v>343</v>
      </c>
      <c r="K968" s="88"/>
      <c r="L968" s="88"/>
      <c r="M968" s="88"/>
      <c r="N968" s="88"/>
      <c r="O968" s="88"/>
      <c r="P968" s="335" t="s">
        <v>318</v>
      </c>
      <c r="Q968" s="335"/>
      <c r="R968" s="335"/>
      <c r="S968" s="335"/>
      <c r="T968" s="335"/>
      <c r="U968" s="335"/>
      <c r="V968" s="335"/>
      <c r="W968" s="335"/>
      <c r="X968" s="335"/>
      <c r="Y968" s="332" t="s">
        <v>341</v>
      </c>
      <c r="Z968" s="333"/>
      <c r="AA968" s="333"/>
      <c r="AB968" s="333"/>
      <c r="AC968" s="264" t="s">
        <v>380</v>
      </c>
      <c r="AD968" s="264"/>
      <c r="AE968" s="264"/>
      <c r="AF968" s="264"/>
      <c r="AG968" s="264"/>
      <c r="AH968" s="332" t="s">
        <v>408</v>
      </c>
      <c r="AI968" s="334"/>
      <c r="AJ968" s="334"/>
      <c r="AK968" s="334"/>
      <c r="AL968" s="334" t="s">
        <v>21</v>
      </c>
      <c r="AM968" s="334"/>
      <c r="AN968" s="334"/>
      <c r="AO968" s="413"/>
      <c r="AP968" s="414" t="s">
        <v>344</v>
      </c>
      <c r="AQ968" s="414"/>
      <c r="AR968" s="414"/>
      <c r="AS968" s="414"/>
      <c r="AT968" s="414"/>
      <c r="AU968" s="414"/>
      <c r="AV968" s="414"/>
      <c r="AW968" s="414"/>
      <c r="AX968" s="414"/>
    </row>
    <row r="969" spans="1:50" ht="30" customHeight="1" x14ac:dyDescent="0.15">
      <c r="A969" s="392">
        <v>1</v>
      </c>
      <c r="B969" s="392">
        <v>1</v>
      </c>
      <c r="C969" s="412" t="s">
        <v>554</v>
      </c>
      <c r="D969" s="406"/>
      <c r="E969" s="406"/>
      <c r="F969" s="406"/>
      <c r="G969" s="406"/>
      <c r="H969" s="406"/>
      <c r="I969" s="406"/>
      <c r="J969" s="407">
        <v>3010001005226</v>
      </c>
      <c r="K969" s="408"/>
      <c r="L969" s="408"/>
      <c r="M969" s="408"/>
      <c r="N969" s="408"/>
      <c r="O969" s="408"/>
      <c r="P969" s="304" t="s">
        <v>551</v>
      </c>
      <c r="Q969" s="305"/>
      <c r="R969" s="305"/>
      <c r="S969" s="305"/>
      <c r="T969" s="305"/>
      <c r="U969" s="305"/>
      <c r="V969" s="305"/>
      <c r="W969" s="305"/>
      <c r="X969" s="305"/>
      <c r="Y969" s="306">
        <v>2</v>
      </c>
      <c r="Z969" s="307"/>
      <c r="AA969" s="307"/>
      <c r="AB969" s="308"/>
      <c r="AC969" s="316" t="s">
        <v>417</v>
      </c>
      <c r="AD969" s="411"/>
      <c r="AE969" s="411"/>
      <c r="AF969" s="411"/>
      <c r="AG969" s="411"/>
      <c r="AH969" s="409"/>
      <c r="AI969" s="410"/>
      <c r="AJ969" s="410"/>
      <c r="AK969" s="410"/>
      <c r="AL969" s="313"/>
      <c r="AM969" s="314"/>
      <c r="AN969" s="314"/>
      <c r="AO969" s="315"/>
      <c r="AP969" s="309"/>
      <c r="AQ969" s="309"/>
      <c r="AR969" s="309"/>
      <c r="AS969" s="309"/>
      <c r="AT969" s="309"/>
      <c r="AU969" s="309"/>
      <c r="AV969" s="309"/>
      <c r="AW969" s="309"/>
      <c r="AX969" s="309"/>
    </row>
    <row r="970" spans="1:50" ht="30" customHeight="1" x14ac:dyDescent="0.15">
      <c r="A970" s="392">
        <v>2</v>
      </c>
      <c r="B970" s="392">
        <v>1</v>
      </c>
      <c r="C970" s="412" t="s">
        <v>553</v>
      </c>
      <c r="D970" s="406"/>
      <c r="E970" s="406"/>
      <c r="F970" s="406"/>
      <c r="G970" s="406"/>
      <c r="H970" s="406"/>
      <c r="I970" s="406"/>
      <c r="J970" s="407">
        <v>6180001002971</v>
      </c>
      <c r="K970" s="408"/>
      <c r="L970" s="408"/>
      <c r="M970" s="408"/>
      <c r="N970" s="408"/>
      <c r="O970" s="408"/>
      <c r="P970" s="304" t="s">
        <v>563</v>
      </c>
      <c r="Q970" s="305"/>
      <c r="R970" s="305"/>
      <c r="S970" s="305"/>
      <c r="T970" s="305"/>
      <c r="U970" s="305"/>
      <c r="V970" s="305"/>
      <c r="W970" s="305"/>
      <c r="X970" s="305"/>
      <c r="Y970" s="306">
        <v>2</v>
      </c>
      <c r="Z970" s="307"/>
      <c r="AA970" s="307"/>
      <c r="AB970" s="308"/>
      <c r="AC970" s="316" t="s">
        <v>418</v>
      </c>
      <c r="AD970" s="316"/>
      <c r="AE970" s="316"/>
      <c r="AF970" s="316"/>
      <c r="AG970" s="316"/>
      <c r="AH970" s="409"/>
      <c r="AI970" s="410"/>
      <c r="AJ970" s="410"/>
      <c r="AK970" s="410"/>
      <c r="AL970" s="313"/>
      <c r="AM970" s="314"/>
      <c r="AN970" s="314"/>
      <c r="AO970" s="315"/>
      <c r="AP970" s="309"/>
      <c r="AQ970" s="309"/>
      <c r="AR970" s="309"/>
      <c r="AS970" s="309"/>
      <c r="AT970" s="309"/>
      <c r="AU970" s="309"/>
      <c r="AV970" s="309"/>
      <c r="AW970" s="309"/>
      <c r="AX970" s="309"/>
    </row>
    <row r="971" spans="1:50" ht="30" customHeight="1" x14ac:dyDescent="0.15">
      <c r="A971" s="392">
        <v>3</v>
      </c>
      <c r="B971" s="392">
        <v>1</v>
      </c>
      <c r="C971" s="412" t="s">
        <v>635</v>
      </c>
      <c r="D971" s="406"/>
      <c r="E971" s="406"/>
      <c r="F971" s="406"/>
      <c r="G971" s="406"/>
      <c r="H971" s="406"/>
      <c r="I971" s="406"/>
      <c r="J971" s="407"/>
      <c r="K971" s="408"/>
      <c r="L971" s="408"/>
      <c r="M971" s="408"/>
      <c r="N971" s="408"/>
      <c r="O971" s="408"/>
      <c r="P971" s="304" t="s">
        <v>634</v>
      </c>
      <c r="Q971" s="305"/>
      <c r="R971" s="305"/>
      <c r="S971" s="305"/>
      <c r="T971" s="305"/>
      <c r="U971" s="305"/>
      <c r="V971" s="305"/>
      <c r="W971" s="305"/>
      <c r="X971" s="305"/>
      <c r="Y971" s="306">
        <v>2</v>
      </c>
      <c r="Z971" s="307"/>
      <c r="AA971" s="307"/>
      <c r="AB971" s="308"/>
      <c r="AC971" s="316" t="s">
        <v>419</v>
      </c>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2">
        <v>4</v>
      </c>
      <c r="B972" s="392">
        <v>1</v>
      </c>
      <c r="C972" s="412" t="s">
        <v>568</v>
      </c>
      <c r="D972" s="406"/>
      <c r="E972" s="406"/>
      <c r="F972" s="406"/>
      <c r="G972" s="406"/>
      <c r="H972" s="406"/>
      <c r="I972" s="406"/>
      <c r="J972" s="407">
        <v>6010401020516</v>
      </c>
      <c r="K972" s="408"/>
      <c r="L972" s="408"/>
      <c r="M972" s="408"/>
      <c r="N972" s="408"/>
      <c r="O972" s="408"/>
      <c r="P972" s="304" t="s">
        <v>567</v>
      </c>
      <c r="Q972" s="305"/>
      <c r="R972" s="305"/>
      <c r="S972" s="305"/>
      <c r="T972" s="305"/>
      <c r="U972" s="305"/>
      <c r="V972" s="305"/>
      <c r="W972" s="305"/>
      <c r="X972" s="305"/>
      <c r="Y972" s="306">
        <v>2</v>
      </c>
      <c r="Z972" s="307"/>
      <c r="AA972" s="307"/>
      <c r="AB972" s="308"/>
      <c r="AC972" s="316" t="s">
        <v>419</v>
      </c>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2">
        <v>5</v>
      </c>
      <c r="B973" s="392">
        <v>1</v>
      </c>
      <c r="C973" s="412" t="s">
        <v>555</v>
      </c>
      <c r="D973" s="406"/>
      <c r="E973" s="406"/>
      <c r="F973" s="406"/>
      <c r="G973" s="406"/>
      <c r="H973" s="406"/>
      <c r="I973" s="406"/>
      <c r="J973" s="407">
        <v>8011001046081</v>
      </c>
      <c r="K973" s="408"/>
      <c r="L973" s="408"/>
      <c r="M973" s="408"/>
      <c r="N973" s="408"/>
      <c r="O973" s="408"/>
      <c r="P973" s="304" t="s">
        <v>586</v>
      </c>
      <c r="Q973" s="305"/>
      <c r="R973" s="305"/>
      <c r="S973" s="305"/>
      <c r="T973" s="305"/>
      <c r="U973" s="305"/>
      <c r="V973" s="305"/>
      <c r="W973" s="305"/>
      <c r="X973" s="305"/>
      <c r="Y973" s="306">
        <v>2</v>
      </c>
      <c r="Z973" s="307"/>
      <c r="AA973" s="307"/>
      <c r="AB973" s="308"/>
      <c r="AC973" s="316" t="s">
        <v>418</v>
      </c>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2">
        <v>6</v>
      </c>
      <c r="B974" s="392">
        <v>1</v>
      </c>
      <c r="C974" s="412" t="s">
        <v>565</v>
      </c>
      <c r="D974" s="406"/>
      <c r="E974" s="406"/>
      <c r="F974" s="406"/>
      <c r="G974" s="406"/>
      <c r="H974" s="406"/>
      <c r="I974" s="406"/>
      <c r="J974" s="407">
        <v>4010001104613</v>
      </c>
      <c r="K974" s="408"/>
      <c r="L974" s="408"/>
      <c r="M974" s="408"/>
      <c r="N974" s="408"/>
      <c r="O974" s="408"/>
      <c r="P974" s="304" t="s">
        <v>587</v>
      </c>
      <c r="Q974" s="305"/>
      <c r="R974" s="305"/>
      <c r="S974" s="305"/>
      <c r="T974" s="305"/>
      <c r="U974" s="305"/>
      <c r="V974" s="305"/>
      <c r="W974" s="305"/>
      <c r="X974" s="305"/>
      <c r="Y974" s="306">
        <v>1</v>
      </c>
      <c r="Z974" s="307"/>
      <c r="AA974" s="307"/>
      <c r="AB974" s="308"/>
      <c r="AC974" s="316" t="s">
        <v>418</v>
      </c>
      <c r="AD974" s="316"/>
      <c r="AE974" s="316"/>
      <c r="AF974" s="316"/>
      <c r="AG974" s="316"/>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2">
        <v>7</v>
      </c>
      <c r="B975" s="392">
        <v>1</v>
      </c>
      <c r="C975" s="412" t="s">
        <v>556</v>
      </c>
      <c r="D975" s="406"/>
      <c r="E975" s="406"/>
      <c r="F975" s="406"/>
      <c r="G975" s="406"/>
      <c r="H975" s="406"/>
      <c r="I975" s="406"/>
      <c r="J975" s="418">
        <v>7010001008844</v>
      </c>
      <c r="K975" s="419"/>
      <c r="L975" s="419"/>
      <c r="M975" s="419"/>
      <c r="N975" s="419"/>
      <c r="O975" s="420"/>
      <c r="P975" s="304" t="s">
        <v>564</v>
      </c>
      <c r="Q975" s="305"/>
      <c r="R975" s="305"/>
      <c r="S975" s="305"/>
      <c r="T975" s="305"/>
      <c r="U975" s="305"/>
      <c r="V975" s="305"/>
      <c r="W975" s="305"/>
      <c r="X975" s="305"/>
      <c r="Y975" s="306">
        <v>1</v>
      </c>
      <c r="Z975" s="307"/>
      <c r="AA975" s="307"/>
      <c r="AB975" s="308"/>
      <c r="AC975" s="310" t="s">
        <v>417</v>
      </c>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2">
        <v>8</v>
      </c>
      <c r="B976" s="392">
        <v>1</v>
      </c>
      <c r="C976" s="415" t="s">
        <v>557</v>
      </c>
      <c r="D976" s="416"/>
      <c r="E976" s="416"/>
      <c r="F976" s="416"/>
      <c r="G976" s="416"/>
      <c r="H976" s="416"/>
      <c r="I976" s="417"/>
      <c r="J976" s="418">
        <v>6012801000469</v>
      </c>
      <c r="K976" s="419"/>
      <c r="L976" s="419"/>
      <c r="M976" s="419"/>
      <c r="N976" s="419"/>
      <c r="O976" s="420"/>
      <c r="P976" s="421" t="s">
        <v>588</v>
      </c>
      <c r="Q976" s="422"/>
      <c r="R976" s="422"/>
      <c r="S976" s="422"/>
      <c r="T976" s="422"/>
      <c r="U976" s="422"/>
      <c r="V976" s="422"/>
      <c r="W976" s="422"/>
      <c r="X976" s="423"/>
      <c r="Y976" s="306">
        <v>1</v>
      </c>
      <c r="Z976" s="307"/>
      <c r="AA976" s="307"/>
      <c r="AB976" s="308"/>
      <c r="AC976" s="316" t="s">
        <v>418</v>
      </c>
      <c r="AD976" s="316"/>
      <c r="AE976" s="316"/>
      <c r="AF976" s="316"/>
      <c r="AG976" s="316"/>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2">
        <v>9</v>
      </c>
      <c r="B977" s="392">
        <v>1</v>
      </c>
      <c r="C977" s="415" t="s">
        <v>559</v>
      </c>
      <c r="D977" s="416"/>
      <c r="E977" s="416"/>
      <c r="F977" s="416"/>
      <c r="G977" s="416"/>
      <c r="H977" s="416"/>
      <c r="I977" s="417"/>
      <c r="J977" s="418">
        <v>6030001005634</v>
      </c>
      <c r="K977" s="419"/>
      <c r="L977" s="419"/>
      <c r="M977" s="419"/>
      <c r="N977" s="419"/>
      <c r="O977" s="420"/>
      <c r="P977" s="421" t="s">
        <v>589</v>
      </c>
      <c r="Q977" s="422"/>
      <c r="R977" s="422"/>
      <c r="S977" s="422"/>
      <c r="T977" s="422"/>
      <c r="U977" s="422"/>
      <c r="V977" s="422"/>
      <c r="W977" s="422"/>
      <c r="X977" s="423"/>
      <c r="Y977" s="306">
        <v>0.99</v>
      </c>
      <c r="Z977" s="307"/>
      <c r="AA977" s="307"/>
      <c r="AB977" s="308"/>
      <c r="AC977" s="316" t="s">
        <v>418</v>
      </c>
      <c r="AD977" s="316"/>
      <c r="AE977" s="316"/>
      <c r="AF977" s="316"/>
      <c r="AG977" s="316"/>
      <c r="AH977" s="311"/>
      <c r="AI977" s="312"/>
      <c r="AJ977" s="312"/>
      <c r="AK977" s="312"/>
      <c r="AL977" s="313"/>
      <c r="AM977" s="314"/>
      <c r="AN977" s="314"/>
      <c r="AO977" s="315"/>
      <c r="AP977" s="309"/>
      <c r="AQ977" s="309"/>
      <c r="AR977" s="309"/>
      <c r="AS977" s="309"/>
      <c r="AT977" s="309"/>
      <c r="AU977" s="309"/>
      <c r="AV977" s="309"/>
      <c r="AW977" s="309"/>
      <c r="AX977" s="309"/>
    </row>
    <row r="978" spans="1:50" ht="45.75" customHeight="1" x14ac:dyDescent="0.15">
      <c r="A978" s="392">
        <v>10</v>
      </c>
      <c r="B978" s="392">
        <v>1</v>
      </c>
      <c r="C978" s="415" t="s">
        <v>560</v>
      </c>
      <c r="D978" s="416"/>
      <c r="E978" s="416"/>
      <c r="F978" s="416"/>
      <c r="G978" s="416"/>
      <c r="H978" s="416"/>
      <c r="I978" s="417"/>
      <c r="J978" s="418">
        <v>4013301007106</v>
      </c>
      <c r="K978" s="419"/>
      <c r="L978" s="419"/>
      <c r="M978" s="419"/>
      <c r="N978" s="419"/>
      <c r="O978" s="420"/>
      <c r="P978" s="421" t="s">
        <v>590</v>
      </c>
      <c r="Q978" s="422"/>
      <c r="R978" s="422"/>
      <c r="S978" s="422"/>
      <c r="T978" s="422"/>
      <c r="U978" s="422"/>
      <c r="V978" s="422"/>
      <c r="W978" s="422"/>
      <c r="X978" s="423"/>
      <c r="Y978" s="306">
        <v>0.98</v>
      </c>
      <c r="Z978" s="307"/>
      <c r="AA978" s="307"/>
      <c r="AB978" s="308"/>
      <c r="AC978" s="316" t="s">
        <v>418</v>
      </c>
      <c r="AD978" s="316"/>
      <c r="AE978" s="316"/>
      <c r="AF978" s="316"/>
      <c r="AG978" s="316"/>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15" t="s">
        <v>558</v>
      </c>
      <c r="D979" s="416"/>
      <c r="E979" s="416"/>
      <c r="F979" s="416"/>
      <c r="G979" s="416"/>
      <c r="H979" s="416"/>
      <c r="I979" s="417"/>
      <c r="J979" s="418">
        <v>6030001006120</v>
      </c>
      <c r="K979" s="419"/>
      <c r="L979" s="419"/>
      <c r="M979" s="419"/>
      <c r="N979" s="419"/>
      <c r="O979" s="420"/>
      <c r="P979" s="421" t="s">
        <v>566</v>
      </c>
      <c r="Q979" s="422"/>
      <c r="R979" s="422"/>
      <c r="S979" s="422"/>
      <c r="T979" s="422"/>
      <c r="U979" s="422"/>
      <c r="V979" s="422"/>
      <c r="W979" s="422"/>
      <c r="X979" s="423"/>
      <c r="Y979" s="306">
        <v>0.98</v>
      </c>
      <c r="Z979" s="307"/>
      <c r="AA979" s="307"/>
      <c r="AB979" s="308"/>
      <c r="AC979" s="316" t="s">
        <v>418</v>
      </c>
      <c r="AD979" s="316"/>
      <c r="AE979" s="316"/>
      <c r="AF979" s="316"/>
      <c r="AG979" s="316"/>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15" t="s">
        <v>561</v>
      </c>
      <c r="D980" s="416"/>
      <c r="E980" s="416"/>
      <c r="F980" s="416"/>
      <c r="G980" s="416"/>
      <c r="H980" s="416"/>
      <c r="I980" s="417"/>
      <c r="J980" s="418">
        <v>4010001001018</v>
      </c>
      <c r="K980" s="419"/>
      <c r="L980" s="419"/>
      <c r="M980" s="419"/>
      <c r="N980" s="419"/>
      <c r="O980" s="420"/>
      <c r="P980" s="421" t="s">
        <v>591</v>
      </c>
      <c r="Q980" s="422"/>
      <c r="R980" s="422"/>
      <c r="S980" s="422"/>
      <c r="T980" s="422"/>
      <c r="U980" s="422"/>
      <c r="V980" s="422"/>
      <c r="W980" s="422"/>
      <c r="X980" s="423"/>
      <c r="Y980" s="306">
        <v>0.97</v>
      </c>
      <c r="Z980" s="307"/>
      <c r="AA980" s="307"/>
      <c r="AB980" s="308"/>
      <c r="AC980" s="316" t="s">
        <v>418</v>
      </c>
      <c r="AD980" s="316"/>
      <c r="AE980" s="316"/>
      <c r="AF980" s="316"/>
      <c r="AG980" s="316"/>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12" t="s">
        <v>562</v>
      </c>
      <c r="D981" s="406"/>
      <c r="E981" s="406"/>
      <c r="F981" s="406"/>
      <c r="G981" s="406"/>
      <c r="H981" s="406"/>
      <c r="I981" s="406"/>
      <c r="J981" s="407">
        <v>8011401010133</v>
      </c>
      <c r="K981" s="408"/>
      <c r="L981" s="408"/>
      <c r="M981" s="408"/>
      <c r="N981" s="408"/>
      <c r="O981" s="408"/>
      <c r="P981" s="304" t="s">
        <v>592</v>
      </c>
      <c r="Q981" s="305"/>
      <c r="R981" s="305"/>
      <c r="S981" s="305"/>
      <c r="T981" s="305"/>
      <c r="U981" s="305"/>
      <c r="V981" s="305"/>
      <c r="W981" s="305"/>
      <c r="X981" s="305"/>
      <c r="Y981" s="306">
        <v>0.97</v>
      </c>
      <c r="Z981" s="307"/>
      <c r="AA981" s="307"/>
      <c r="AB981" s="308"/>
      <c r="AC981" s="316" t="s">
        <v>418</v>
      </c>
      <c r="AD981" s="316"/>
      <c r="AE981" s="316"/>
      <c r="AF981" s="316"/>
      <c r="AG981" s="316"/>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15" t="s">
        <v>638</v>
      </c>
      <c r="D982" s="416"/>
      <c r="E982" s="416"/>
      <c r="F982" s="416"/>
      <c r="G982" s="416"/>
      <c r="H982" s="416"/>
      <c r="I982" s="417"/>
      <c r="J982" s="418">
        <v>6012801000469</v>
      </c>
      <c r="K982" s="419"/>
      <c r="L982" s="419"/>
      <c r="M982" s="419"/>
      <c r="N982" s="419"/>
      <c r="O982" s="420"/>
      <c r="P982" s="421" t="s">
        <v>637</v>
      </c>
      <c r="Q982" s="422"/>
      <c r="R982" s="422"/>
      <c r="S982" s="422"/>
      <c r="T982" s="422"/>
      <c r="U982" s="422"/>
      <c r="V982" s="422"/>
      <c r="W982" s="422"/>
      <c r="X982" s="423"/>
      <c r="Y982" s="306">
        <v>1</v>
      </c>
      <c r="Z982" s="307"/>
      <c r="AA982" s="307"/>
      <c r="AB982" s="308"/>
      <c r="AC982" s="316" t="s">
        <v>418</v>
      </c>
      <c r="AD982" s="316"/>
      <c r="AE982" s="316"/>
      <c r="AF982" s="316"/>
      <c r="AG982" s="316"/>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15" t="s">
        <v>560</v>
      </c>
      <c r="D983" s="416"/>
      <c r="E983" s="416"/>
      <c r="F983" s="416"/>
      <c r="G983" s="416"/>
      <c r="H983" s="416"/>
      <c r="I983" s="417"/>
      <c r="J983" s="418">
        <v>4013301007106</v>
      </c>
      <c r="K983" s="419"/>
      <c r="L983" s="419"/>
      <c r="M983" s="419"/>
      <c r="N983" s="419"/>
      <c r="O983" s="420"/>
      <c r="P983" s="421" t="s">
        <v>639</v>
      </c>
      <c r="Q983" s="422"/>
      <c r="R983" s="422"/>
      <c r="S983" s="422"/>
      <c r="T983" s="422"/>
      <c r="U983" s="422"/>
      <c r="V983" s="422"/>
      <c r="W983" s="422"/>
      <c r="X983" s="423"/>
      <c r="Y983" s="306">
        <v>1</v>
      </c>
      <c r="Z983" s="307"/>
      <c r="AA983" s="307"/>
      <c r="AB983" s="308"/>
      <c r="AC983" s="316" t="s">
        <v>418</v>
      </c>
      <c r="AD983" s="316"/>
      <c r="AE983" s="316"/>
      <c r="AF983" s="316"/>
      <c r="AG983" s="316"/>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15"/>
      <c r="D984" s="416"/>
      <c r="E984" s="416"/>
      <c r="F984" s="416"/>
      <c r="G984" s="416"/>
      <c r="H984" s="416"/>
      <c r="I984" s="417"/>
      <c r="J984" s="418"/>
      <c r="K984" s="419"/>
      <c r="L984" s="419"/>
      <c r="M984" s="419"/>
      <c r="N984" s="419"/>
      <c r="O984" s="420"/>
      <c r="P984" s="421"/>
      <c r="Q984" s="422"/>
      <c r="R984" s="422"/>
      <c r="S984" s="422"/>
      <c r="T984" s="422"/>
      <c r="U984" s="422"/>
      <c r="V984" s="422"/>
      <c r="W984" s="422"/>
      <c r="X984" s="423"/>
      <c r="Y984" s="306"/>
      <c r="Z984" s="307"/>
      <c r="AA984" s="307"/>
      <c r="AB984" s="308"/>
      <c r="AC984" s="316"/>
      <c r="AD984" s="316"/>
      <c r="AE984" s="316"/>
      <c r="AF984" s="316"/>
      <c r="AG984" s="316"/>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15"/>
      <c r="D985" s="416"/>
      <c r="E985" s="416"/>
      <c r="F985" s="416"/>
      <c r="G985" s="416"/>
      <c r="H985" s="416"/>
      <c r="I985" s="417"/>
      <c r="J985" s="418"/>
      <c r="K985" s="419"/>
      <c r="L985" s="419"/>
      <c r="M985" s="419"/>
      <c r="N985" s="419"/>
      <c r="O985" s="420"/>
      <c r="P985" s="421"/>
      <c r="Q985" s="422"/>
      <c r="R985" s="422"/>
      <c r="S985" s="422"/>
      <c r="T985" s="422"/>
      <c r="U985" s="422"/>
      <c r="V985" s="422"/>
      <c r="W985" s="422"/>
      <c r="X985" s="423"/>
      <c r="Y985" s="306"/>
      <c r="Z985" s="307"/>
      <c r="AA985" s="307"/>
      <c r="AB985" s="308"/>
      <c r="AC985" s="316"/>
      <c r="AD985" s="316"/>
      <c r="AE985" s="316"/>
      <c r="AF985" s="316"/>
      <c r="AG985" s="316"/>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15"/>
      <c r="D986" s="416"/>
      <c r="E986" s="416"/>
      <c r="F986" s="416"/>
      <c r="G986" s="416"/>
      <c r="H986" s="416"/>
      <c r="I986" s="417"/>
      <c r="J986" s="418"/>
      <c r="K986" s="419"/>
      <c r="L986" s="419"/>
      <c r="M986" s="419"/>
      <c r="N986" s="419"/>
      <c r="O986" s="420"/>
      <c r="P986" s="421"/>
      <c r="Q986" s="422"/>
      <c r="R986" s="422"/>
      <c r="S986" s="422"/>
      <c r="T986" s="422"/>
      <c r="U986" s="422"/>
      <c r="V986" s="422"/>
      <c r="W986" s="422"/>
      <c r="X986" s="423"/>
      <c r="Y986" s="306"/>
      <c r="Z986" s="307"/>
      <c r="AA986" s="307"/>
      <c r="AB986" s="308"/>
      <c r="AC986" s="316"/>
      <c r="AD986" s="316"/>
      <c r="AE986" s="316"/>
      <c r="AF986" s="316"/>
      <c r="AG986" s="316"/>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15"/>
      <c r="D987" s="416"/>
      <c r="E987" s="416"/>
      <c r="F987" s="416"/>
      <c r="G987" s="416"/>
      <c r="H987" s="416"/>
      <c r="I987" s="417"/>
      <c r="J987" s="418"/>
      <c r="K987" s="419"/>
      <c r="L987" s="419"/>
      <c r="M987" s="419"/>
      <c r="N987" s="419"/>
      <c r="O987" s="420"/>
      <c r="P987" s="421"/>
      <c r="Q987" s="422"/>
      <c r="R987" s="422"/>
      <c r="S987" s="422"/>
      <c r="T987" s="422"/>
      <c r="U987" s="422"/>
      <c r="V987" s="422"/>
      <c r="W987" s="422"/>
      <c r="X987" s="423"/>
      <c r="Y987" s="306"/>
      <c r="Z987" s="307"/>
      <c r="AA987" s="307"/>
      <c r="AB987" s="308"/>
      <c r="AC987" s="316"/>
      <c r="AD987" s="316"/>
      <c r="AE987" s="316"/>
      <c r="AF987" s="316"/>
      <c r="AG987" s="316"/>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15"/>
      <c r="D988" s="416"/>
      <c r="E988" s="416"/>
      <c r="F988" s="416"/>
      <c r="G988" s="416"/>
      <c r="H988" s="416"/>
      <c r="I988" s="417"/>
      <c r="J988" s="418"/>
      <c r="K988" s="419"/>
      <c r="L988" s="419"/>
      <c r="M988" s="419"/>
      <c r="N988" s="419"/>
      <c r="O988" s="420"/>
      <c r="P988" s="421"/>
      <c r="Q988" s="422"/>
      <c r="R988" s="422"/>
      <c r="S988" s="422"/>
      <c r="T988" s="422"/>
      <c r="U988" s="422"/>
      <c r="V988" s="422"/>
      <c r="W988" s="422"/>
      <c r="X988" s="423"/>
      <c r="Y988" s="306"/>
      <c r="Z988" s="307"/>
      <c r="AA988" s="307"/>
      <c r="AB988" s="308"/>
      <c r="AC988" s="316"/>
      <c r="AD988" s="316"/>
      <c r="AE988" s="316"/>
      <c r="AF988" s="316"/>
      <c r="AG988" s="316"/>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12"/>
      <c r="D989" s="406"/>
      <c r="E989" s="406"/>
      <c r="F989" s="406"/>
      <c r="G989" s="406"/>
      <c r="H989" s="406"/>
      <c r="I989" s="406"/>
      <c r="J989" s="407"/>
      <c r="K989" s="408"/>
      <c r="L989" s="408"/>
      <c r="M989" s="408"/>
      <c r="N989" s="408"/>
      <c r="O989" s="408"/>
      <c r="P989" s="304"/>
      <c r="Q989" s="305"/>
      <c r="R989" s="305"/>
      <c r="S989" s="305"/>
      <c r="T989" s="305"/>
      <c r="U989" s="305"/>
      <c r="V989" s="305"/>
      <c r="W989" s="305"/>
      <c r="X989" s="305"/>
      <c r="Y989" s="306"/>
      <c r="Z989" s="307"/>
      <c r="AA989" s="307"/>
      <c r="AB989" s="308"/>
      <c r="AC989" s="316"/>
      <c r="AD989" s="316"/>
      <c r="AE989" s="316"/>
      <c r="AF989" s="316"/>
      <c r="AG989" s="316"/>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15"/>
      <c r="D990" s="416"/>
      <c r="E990" s="416"/>
      <c r="F990" s="416"/>
      <c r="G990" s="416"/>
      <c r="H990" s="416"/>
      <c r="I990" s="417"/>
      <c r="J990" s="418"/>
      <c r="K990" s="419"/>
      <c r="L990" s="419"/>
      <c r="M990" s="419"/>
      <c r="N990" s="419"/>
      <c r="O990" s="420"/>
      <c r="P990" s="421"/>
      <c r="Q990" s="422"/>
      <c r="R990" s="422"/>
      <c r="S990" s="422"/>
      <c r="T990" s="422"/>
      <c r="U990" s="422"/>
      <c r="V990" s="422"/>
      <c r="W990" s="422"/>
      <c r="X990" s="423"/>
      <c r="Y990" s="306"/>
      <c r="Z990" s="307"/>
      <c r="AA990" s="307"/>
      <c r="AB990" s="308"/>
      <c r="AC990" s="316"/>
      <c r="AD990" s="316"/>
      <c r="AE990" s="316"/>
      <c r="AF990" s="316"/>
      <c r="AG990" s="316"/>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15"/>
      <c r="D991" s="416"/>
      <c r="E991" s="416"/>
      <c r="F991" s="416"/>
      <c r="G991" s="416"/>
      <c r="H991" s="416"/>
      <c r="I991" s="417"/>
      <c r="J991" s="418"/>
      <c r="K991" s="419"/>
      <c r="L991" s="419"/>
      <c r="M991" s="419"/>
      <c r="N991" s="419"/>
      <c r="O991" s="420"/>
      <c r="P991" s="421"/>
      <c r="Q991" s="422"/>
      <c r="R991" s="422"/>
      <c r="S991" s="422"/>
      <c r="T991" s="422"/>
      <c r="U991" s="422"/>
      <c r="V991" s="422"/>
      <c r="W991" s="422"/>
      <c r="X991" s="423"/>
      <c r="Y991" s="306"/>
      <c r="Z991" s="307"/>
      <c r="AA991" s="307"/>
      <c r="AB991" s="308"/>
      <c r="AC991" s="316"/>
      <c r="AD991" s="316"/>
      <c r="AE991" s="316"/>
      <c r="AF991" s="316"/>
      <c r="AG991" s="316"/>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15"/>
      <c r="D992" s="416"/>
      <c r="E992" s="416"/>
      <c r="F992" s="416"/>
      <c r="G992" s="416"/>
      <c r="H992" s="416"/>
      <c r="I992" s="417"/>
      <c r="J992" s="418"/>
      <c r="K992" s="419"/>
      <c r="L992" s="419"/>
      <c r="M992" s="419"/>
      <c r="N992" s="419"/>
      <c r="O992" s="420"/>
      <c r="P992" s="421"/>
      <c r="Q992" s="422"/>
      <c r="R992" s="422"/>
      <c r="S992" s="422"/>
      <c r="T992" s="422"/>
      <c r="U992" s="422"/>
      <c r="V992" s="422"/>
      <c r="W992" s="422"/>
      <c r="X992" s="423"/>
      <c r="Y992" s="306"/>
      <c r="Z992" s="307"/>
      <c r="AA992" s="307"/>
      <c r="AB992" s="308"/>
      <c r="AC992" s="316"/>
      <c r="AD992" s="316"/>
      <c r="AE992" s="316"/>
      <c r="AF992" s="316"/>
      <c r="AG992" s="316"/>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15"/>
      <c r="D993" s="416"/>
      <c r="E993" s="416"/>
      <c r="F993" s="416"/>
      <c r="G993" s="416"/>
      <c r="H993" s="416"/>
      <c r="I993" s="417"/>
      <c r="J993" s="418"/>
      <c r="K993" s="419"/>
      <c r="L993" s="419"/>
      <c r="M993" s="419"/>
      <c r="N993" s="419"/>
      <c r="O993" s="420"/>
      <c r="P993" s="421"/>
      <c r="Q993" s="422"/>
      <c r="R993" s="422"/>
      <c r="S993" s="422"/>
      <c r="T993" s="422"/>
      <c r="U993" s="422"/>
      <c r="V993" s="422"/>
      <c r="W993" s="422"/>
      <c r="X993" s="423"/>
      <c r="Y993" s="306"/>
      <c r="Z993" s="307"/>
      <c r="AA993" s="307"/>
      <c r="AB993" s="308"/>
      <c r="AC993" s="316"/>
      <c r="AD993" s="316"/>
      <c r="AE993" s="316"/>
      <c r="AF993" s="316"/>
      <c r="AG993" s="316"/>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12"/>
      <c r="D994" s="406"/>
      <c r="E994" s="406"/>
      <c r="F994" s="406"/>
      <c r="G994" s="406"/>
      <c r="H994" s="406"/>
      <c r="I994" s="406"/>
      <c r="J994" s="407"/>
      <c r="K994" s="408"/>
      <c r="L994" s="408"/>
      <c r="M994" s="408"/>
      <c r="N994" s="408"/>
      <c r="O994" s="408"/>
      <c r="P994" s="304"/>
      <c r="Q994" s="305"/>
      <c r="R994" s="305"/>
      <c r="S994" s="305"/>
      <c r="T994" s="305"/>
      <c r="U994" s="305"/>
      <c r="V994" s="305"/>
      <c r="W994" s="305"/>
      <c r="X994" s="305"/>
      <c r="Y994" s="306"/>
      <c r="Z994" s="307"/>
      <c r="AA994" s="307"/>
      <c r="AB994" s="308"/>
      <c r="AC994" s="316"/>
      <c r="AD994" s="316"/>
      <c r="AE994" s="316"/>
      <c r="AF994" s="316"/>
      <c r="AG994" s="316"/>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15"/>
      <c r="D995" s="416"/>
      <c r="E995" s="416"/>
      <c r="F995" s="416"/>
      <c r="G995" s="416"/>
      <c r="H995" s="416"/>
      <c r="I995" s="417"/>
      <c r="J995" s="418"/>
      <c r="K995" s="419"/>
      <c r="L995" s="419"/>
      <c r="M995" s="419"/>
      <c r="N995" s="419"/>
      <c r="O995" s="420"/>
      <c r="P995" s="421"/>
      <c r="Q995" s="422"/>
      <c r="R995" s="422"/>
      <c r="S995" s="422"/>
      <c r="T995" s="422"/>
      <c r="U995" s="422"/>
      <c r="V995" s="422"/>
      <c r="W995" s="422"/>
      <c r="X995" s="423"/>
      <c r="Y995" s="306"/>
      <c r="Z995" s="307"/>
      <c r="AA995" s="307"/>
      <c r="AB995" s="308"/>
      <c r="AC995" s="316"/>
      <c r="AD995" s="316"/>
      <c r="AE995" s="316"/>
      <c r="AF995" s="316"/>
      <c r="AG995" s="316"/>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15"/>
      <c r="D996" s="416"/>
      <c r="E996" s="416"/>
      <c r="F996" s="416"/>
      <c r="G996" s="416"/>
      <c r="H996" s="416"/>
      <c r="I996" s="417"/>
      <c r="J996" s="418"/>
      <c r="K996" s="419"/>
      <c r="L996" s="419"/>
      <c r="M996" s="419"/>
      <c r="N996" s="419"/>
      <c r="O996" s="420"/>
      <c r="P996" s="421"/>
      <c r="Q996" s="422"/>
      <c r="R996" s="422"/>
      <c r="S996" s="422"/>
      <c r="T996" s="422"/>
      <c r="U996" s="422"/>
      <c r="V996" s="422"/>
      <c r="W996" s="422"/>
      <c r="X996" s="423"/>
      <c r="Y996" s="306"/>
      <c r="Z996" s="307"/>
      <c r="AA996" s="307"/>
      <c r="AB996" s="308"/>
      <c r="AC996" s="316"/>
      <c r="AD996" s="316"/>
      <c r="AE996" s="316"/>
      <c r="AF996" s="316"/>
      <c r="AG996" s="316"/>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15"/>
      <c r="D997" s="416"/>
      <c r="E997" s="416"/>
      <c r="F997" s="416"/>
      <c r="G997" s="416"/>
      <c r="H997" s="416"/>
      <c r="I997" s="417"/>
      <c r="J997" s="418"/>
      <c r="K997" s="419"/>
      <c r="L997" s="419"/>
      <c r="M997" s="419"/>
      <c r="N997" s="419"/>
      <c r="O997" s="420"/>
      <c r="P997" s="421"/>
      <c r="Q997" s="422"/>
      <c r="R997" s="422"/>
      <c r="S997" s="422"/>
      <c r="T997" s="422"/>
      <c r="U997" s="422"/>
      <c r="V997" s="422"/>
      <c r="W997" s="422"/>
      <c r="X997" s="423"/>
      <c r="Y997" s="306"/>
      <c r="Z997" s="307"/>
      <c r="AA997" s="307"/>
      <c r="AB997" s="308"/>
      <c r="AC997" s="316"/>
      <c r="AD997" s="316"/>
      <c r="AE997" s="316"/>
      <c r="AF997" s="316"/>
      <c r="AG997" s="316"/>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343</v>
      </c>
      <c r="K1001" s="88"/>
      <c r="L1001" s="88"/>
      <c r="M1001" s="88"/>
      <c r="N1001" s="88"/>
      <c r="O1001" s="88"/>
      <c r="P1001" s="335" t="s">
        <v>318</v>
      </c>
      <c r="Q1001" s="335"/>
      <c r="R1001" s="335"/>
      <c r="S1001" s="335"/>
      <c r="T1001" s="335"/>
      <c r="U1001" s="335"/>
      <c r="V1001" s="335"/>
      <c r="W1001" s="335"/>
      <c r="X1001" s="335"/>
      <c r="Y1001" s="332" t="s">
        <v>341</v>
      </c>
      <c r="Z1001" s="333"/>
      <c r="AA1001" s="333"/>
      <c r="AB1001" s="333"/>
      <c r="AC1001" s="264" t="s">
        <v>380</v>
      </c>
      <c r="AD1001" s="264"/>
      <c r="AE1001" s="264"/>
      <c r="AF1001" s="264"/>
      <c r="AG1001" s="264"/>
      <c r="AH1001" s="332" t="s">
        <v>408</v>
      </c>
      <c r="AI1001" s="334"/>
      <c r="AJ1001" s="334"/>
      <c r="AK1001" s="334"/>
      <c r="AL1001" s="334" t="s">
        <v>21</v>
      </c>
      <c r="AM1001" s="334"/>
      <c r="AN1001" s="334"/>
      <c r="AO1001" s="413"/>
      <c r="AP1001" s="414" t="s">
        <v>344</v>
      </c>
      <c r="AQ1001" s="414"/>
      <c r="AR1001" s="414"/>
      <c r="AS1001" s="414"/>
      <c r="AT1001" s="414"/>
      <c r="AU1001" s="414"/>
      <c r="AV1001" s="414"/>
      <c r="AW1001" s="414"/>
      <c r="AX1001" s="414"/>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1"/>
      <c r="AE1002" s="411"/>
      <c r="AF1002" s="411"/>
      <c r="AG1002" s="411"/>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343</v>
      </c>
      <c r="K1034" s="88"/>
      <c r="L1034" s="88"/>
      <c r="M1034" s="88"/>
      <c r="N1034" s="88"/>
      <c r="O1034" s="88"/>
      <c r="P1034" s="335" t="s">
        <v>318</v>
      </c>
      <c r="Q1034" s="335"/>
      <c r="R1034" s="335"/>
      <c r="S1034" s="335"/>
      <c r="T1034" s="335"/>
      <c r="U1034" s="335"/>
      <c r="V1034" s="335"/>
      <c r="W1034" s="335"/>
      <c r="X1034" s="335"/>
      <c r="Y1034" s="332" t="s">
        <v>341</v>
      </c>
      <c r="Z1034" s="333"/>
      <c r="AA1034" s="333"/>
      <c r="AB1034" s="333"/>
      <c r="AC1034" s="264" t="s">
        <v>380</v>
      </c>
      <c r="AD1034" s="264"/>
      <c r="AE1034" s="264"/>
      <c r="AF1034" s="264"/>
      <c r="AG1034" s="264"/>
      <c r="AH1034" s="332" t="s">
        <v>408</v>
      </c>
      <c r="AI1034" s="334"/>
      <c r="AJ1034" s="334"/>
      <c r="AK1034" s="334"/>
      <c r="AL1034" s="334" t="s">
        <v>21</v>
      </c>
      <c r="AM1034" s="334"/>
      <c r="AN1034" s="334"/>
      <c r="AO1034" s="413"/>
      <c r="AP1034" s="414" t="s">
        <v>344</v>
      </c>
      <c r="AQ1034" s="414"/>
      <c r="AR1034" s="414"/>
      <c r="AS1034" s="414"/>
      <c r="AT1034" s="414"/>
      <c r="AU1034" s="414"/>
      <c r="AV1034" s="414"/>
      <c r="AW1034" s="414"/>
      <c r="AX1034" s="414"/>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1"/>
      <c r="AE1035" s="411"/>
      <c r="AF1035" s="411"/>
      <c r="AG1035" s="411"/>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343</v>
      </c>
      <c r="K1067" s="88"/>
      <c r="L1067" s="88"/>
      <c r="M1067" s="88"/>
      <c r="N1067" s="88"/>
      <c r="O1067" s="88"/>
      <c r="P1067" s="335" t="s">
        <v>318</v>
      </c>
      <c r="Q1067" s="335"/>
      <c r="R1067" s="335"/>
      <c r="S1067" s="335"/>
      <c r="T1067" s="335"/>
      <c r="U1067" s="335"/>
      <c r="V1067" s="335"/>
      <c r="W1067" s="335"/>
      <c r="X1067" s="335"/>
      <c r="Y1067" s="332" t="s">
        <v>341</v>
      </c>
      <c r="Z1067" s="333"/>
      <c r="AA1067" s="333"/>
      <c r="AB1067" s="333"/>
      <c r="AC1067" s="264" t="s">
        <v>380</v>
      </c>
      <c r="AD1067" s="264"/>
      <c r="AE1067" s="264"/>
      <c r="AF1067" s="264"/>
      <c r="AG1067" s="264"/>
      <c r="AH1067" s="332" t="s">
        <v>408</v>
      </c>
      <c r="AI1067" s="334"/>
      <c r="AJ1067" s="334"/>
      <c r="AK1067" s="334"/>
      <c r="AL1067" s="334" t="s">
        <v>21</v>
      </c>
      <c r="AM1067" s="334"/>
      <c r="AN1067" s="334"/>
      <c r="AO1067" s="413"/>
      <c r="AP1067" s="414" t="s">
        <v>344</v>
      </c>
      <c r="AQ1067" s="414"/>
      <c r="AR1067" s="414"/>
      <c r="AS1067" s="414"/>
      <c r="AT1067" s="414"/>
      <c r="AU1067" s="414"/>
      <c r="AV1067" s="414"/>
      <c r="AW1067" s="414"/>
      <c r="AX1067" s="414"/>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1"/>
      <c r="AE1068" s="411"/>
      <c r="AF1068" s="411"/>
      <c r="AG1068" s="411"/>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3" customHeight="1" x14ac:dyDescent="0.15">
      <c r="A1098" s="886" t="s">
        <v>370</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386</v>
      </c>
      <c r="AM1098" s="956"/>
      <c r="AN1098" s="956"/>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2"/>
      <c r="B1101" s="392"/>
      <c r="C1101" s="264" t="s">
        <v>337</v>
      </c>
      <c r="D1101" s="889"/>
      <c r="E1101" s="264" t="s">
        <v>336</v>
      </c>
      <c r="F1101" s="889"/>
      <c r="G1101" s="889"/>
      <c r="H1101" s="889"/>
      <c r="I1101" s="889"/>
      <c r="J1101" s="264" t="s">
        <v>343</v>
      </c>
      <c r="K1101" s="264"/>
      <c r="L1101" s="264"/>
      <c r="M1101" s="264"/>
      <c r="N1101" s="264"/>
      <c r="O1101" s="264"/>
      <c r="P1101" s="332" t="s">
        <v>27</v>
      </c>
      <c r="Q1101" s="332"/>
      <c r="R1101" s="332"/>
      <c r="S1101" s="332"/>
      <c r="T1101" s="332"/>
      <c r="U1101" s="332"/>
      <c r="V1101" s="332"/>
      <c r="W1101" s="332"/>
      <c r="X1101" s="332"/>
      <c r="Y1101" s="264" t="s">
        <v>345</v>
      </c>
      <c r="Z1101" s="889"/>
      <c r="AA1101" s="889"/>
      <c r="AB1101" s="889"/>
      <c r="AC1101" s="264" t="s">
        <v>319</v>
      </c>
      <c r="AD1101" s="264"/>
      <c r="AE1101" s="264"/>
      <c r="AF1101" s="264"/>
      <c r="AG1101" s="264"/>
      <c r="AH1101" s="332" t="s">
        <v>332</v>
      </c>
      <c r="AI1101" s="333"/>
      <c r="AJ1101" s="333"/>
      <c r="AK1101" s="333"/>
      <c r="AL1101" s="333" t="s">
        <v>21</v>
      </c>
      <c r="AM1101" s="333"/>
      <c r="AN1101" s="333"/>
      <c r="AO1101" s="892"/>
      <c r="AP1101" s="414" t="s">
        <v>371</v>
      </c>
      <c r="AQ1101" s="414"/>
      <c r="AR1101" s="414"/>
      <c r="AS1101" s="414"/>
      <c r="AT1101" s="414"/>
      <c r="AU1101" s="414"/>
      <c r="AV1101" s="414"/>
      <c r="AW1101" s="414"/>
      <c r="AX1101" s="414"/>
    </row>
    <row r="1102" spans="1:50" ht="30" customHeight="1" x14ac:dyDescent="0.15">
      <c r="A1102" s="392">
        <v>1</v>
      </c>
      <c r="B1102" s="392">
        <v>1</v>
      </c>
      <c r="C1102" s="891"/>
      <c r="D1102" s="891"/>
      <c r="E1102" s="890"/>
      <c r="F1102" s="890"/>
      <c r="G1102" s="890"/>
      <c r="H1102" s="890"/>
      <c r="I1102" s="890"/>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2">
        <v>2</v>
      </c>
      <c r="B1103" s="392">
        <v>1</v>
      </c>
      <c r="C1103" s="891"/>
      <c r="D1103" s="891"/>
      <c r="E1103" s="890"/>
      <c r="F1103" s="890"/>
      <c r="G1103" s="890"/>
      <c r="H1103" s="890"/>
      <c r="I1103" s="890"/>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2">
        <v>3</v>
      </c>
      <c r="B1104" s="392">
        <v>1</v>
      </c>
      <c r="C1104" s="891"/>
      <c r="D1104" s="891"/>
      <c r="E1104" s="890"/>
      <c r="F1104" s="890"/>
      <c r="G1104" s="890"/>
      <c r="H1104" s="890"/>
      <c r="I1104" s="890"/>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2">
        <v>4</v>
      </c>
      <c r="B1105" s="392">
        <v>1</v>
      </c>
      <c r="C1105" s="891"/>
      <c r="D1105" s="891"/>
      <c r="E1105" s="890"/>
      <c r="F1105" s="890"/>
      <c r="G1105" s="890"/>
      <c r="H1105" s="890"/>
      <c r="I1105" s="890"/>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2">
        <v>5</v>
      </c>
      <c r="B1106" s="392">
        <v>1</v>
      </c>
      <c r="C1106" s="891"/>
      <c r="D1106" s="891"/>
      <c r="E1106" s="890"/>
      <c r="F1106" s="890"/>
      <c r="G1106" s="890"/>
      <c r="H1106" s="890"/>
      <c r="I1106" s="890"/>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2">
        <v>6</v>
      </c>
      <c r="B1107" s="392">
        <v>1</v>
      </c>
      <c r="C1107" s="891"/>
      <c r="D1107" s="891"/>
      <c r="E1107" s="890"/>
      <c r="F1107" s="890"/>
      <c r="G1107" s="890"/>
      <c r="H1107" s="890"/>
      <c r="I1107" s="890"/>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2">
        <v>7</v>
      </c>
      <c r="B1108" s="392">
        <v>1</v>
      </c>
      <c r="C1108" s="891"/>
      <c r="D1108" s="891"/>
      <c r="E1108" s="890"/>
      <c r="F1108" s="890"/>
      <c r="G1108" s="890"/>
      <c r="H1108" s="890"/>
      <c r="I1108" s="890"/>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2">
        <v>8</v>
      </c>
      <c r="B1109" s="392">
        <v>1</v>
      </c>
      <c r="C1109" s="891"/>
      <c r="D1109" s="891"/>
      <c r="E1109" s="890"/>
      <c r="F1109" s="890"/>
      <c r="G1109" s="890"/>
      <c r="H1109" s="890"/>
      <c r="I1109" s="890"/>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2">
        <v>9</v>
      </c>
      <c r="B1110" s="392">
        <v>1</v>
      </c>
      <c r="C1110" s="891"/>
      <c r="D1110" s="891"/>
      <c r="E1110" s="890"/>
      <c r="F1110" s="890"/>
      <c r="G1110" s="890"/>
      <c r="H1110" s="890"/>
      <c r="I1110" s="890"/>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2">
        <v>10</v>
      </c>
      <c r="B1111" s="392">
        <v>1</v>
      </c>
      <c r="C1111" s="891"/>
      <c r="D1111" s="891"/>
      <c r="E1111" s="890"/>
      <c r="F1111" s="890"/>
      <c r="G1111" s="890"/>
      <c r="H1111" s="890"/>
      <c r="I1111" s="890"/>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2">
        <v>11</v>
      </c>
      <c r="B1112" s="392">
        <v>1</v>
      </c>
      <c r="C1112" s="891"/>
      <c r="D1112" s="891"/>
      <c r="E1112" s="890"/>
      <c r="F1112" s="890"/>
      <c r="G1112" s="890"/>
      <c r="H1112" s="890"/>
      <c r="I1112" s="890"/>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2">
        <v>12</v>
      </c>
      <c r="B1113" s="392">
        <v>1</v>
      </c>
      <c r="C1113" s="891"/>
      <c r="D1113" s="891"/>
      <c r="E1113" s="890"/>
      <c r="F1113" s="890"/>
      <c r="G1113" s="890"/>
      <c r="H1113" s="890"/>
      <c r="I1113" s="890"/>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2">
        <v>13</v>
      </c>
      <c r="B1114" s="392">
        <v>1</v>
      </c>
      <c r="C1114" s="891"/>
      <c r="D1114" s="891"/>
      <c r="E1114" s="890"/>
      <c r="F1114" s="890"/>
      <c r="G1114" s="890"/>
      <c r="H1114" s="890"/>
      <c r="I1114" s="890"/>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2">
        <v>14</v>
      </c>
      <c r="B1115" s="392">
        <v>1</v>
      </c>
      <c r="C1115" s="891"/>
      <c r="D1115" s="891"/>
      <c r="E1115" s="890"/>
      <c r="F1115" s="890"/>
      <c r="G1115" s="890"/>
      <c r="H1115" s="890"/>
      <c r="I1115" s="890"/>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2">
        <v>15</v>
      </c>
      <c r="B1116" s="392">
        <v>1</v>
      </c>
      <c r="C1116" s="891"/>
      <c r="D1116" s="891"/>
      <c r="E1116" s="890"/>
      <c r="F1116" s="890"/>
      <c r="G1116" s="890"/>
      <c r="H1116" s="890"/>
      <c r="I1116" s="890"/>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2">
        <v>16</v>
      </c>
      <c r="B1117" s="392">
        <v>1</v>
      </c>
      <c r="C1117" s="891"/>
      <c r="D1117" s="891"/>
      <c r="E1117" s="890"/>
      <c r="F1117" s="890"/>
      <c r="G1117" s="890"/>
      <c r="H1117" s="890"/>
      <c r="I1117" s="890"/>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2">
        <v>17</v>
      </c>
      <c r="B1118" s="392">
        <v>1</v>
      </c>
      <c r="C1118" s="891"/>
      <c r="D1118" s="891"/>
      <c r="E1118" s="890"/>
      <c r="F1118" s="890"/>
      <c r="G1118" s="890"/>
      <c r="H1118" s="890"/>
      <c r="I1118" s="890"/>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2">
        <v>18</v>
      </c>
      <c r="B1119" s="392">
        <v>1</v>
      </c>
      <c r="C1119" s="891"/>
      <c r="D1119" s="891"/>
      <c r="E1119" s="248"/>
      <c r="F1119" s="890"/>
      <c r="G1119" s="890"/>
      <c r="H1119" s="890"/>
      <c r="I1119" s="890"/>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2">
        <v>19</v>
      </c>
      <c r="B1120" s="392">
        <v>1</v>
      </c>
      <c r="C1120" s="891"/>
      <c r="D1120" s="891"/>
      <c r="E1120" s="890"/>
      <c r="F1120" s="890"/>
      <c r="G1120" s="890"/>
      <c r="H1120" s="890"/>
      <c r="I1120" s="890"/>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2">
        <v>20</v>
      </c>
      <c r="B1121" s="392">
        <v>1</v>
      </c>
      <c r="C1121" s="891"/>
      <c r="D1121" s="891"/>
      <c r="E1121" s="890"/>
      <c r="F1121" s="890"/>
      <c r="G1121" s="890"/>
      <c r="H1121" s="890"/>
      <c r="I1121" s="890"/>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2">
        <v>21</v>
      </c>
      <c r="B1122" s="392">
        <v>1</v>
      </c>
      <c r="C1122" s="891"/>
      <c r="D1122" s="891"/>
      <c r="E1122" s="890"/>
      <c r="F1122" s="890"/>
      <c r="G1122" s="890"/>
      <c r="H1122" s="890"/>
      <c r="I1122" s="890"/>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2">
        <v>22</v>
      </c>
      <c r="B1123" s="392">
        <v>1</v>
      </c>
      <c r="C1123" s="891"/>
      <c r="D1123" s="891"/>
      <c r="E1123" s="890"/>
      <c r="F1123" s="890"/>
      <c r="G1123" s="890"/>
      <c r="H1123" s="890"/>
      <c r="I1123" s="890"/>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2">
        <v>23</v>
      </c>
      <c r="B1124" s="392">
        <v>1</v>
      </c>
      <c r="C1124" s="891"/>
      <c r="D1124" s="891"/>
      <c r="E1124" s="890"/>
      <c r="F1124" s="890"/>
      <c r="G1124" s="890"/>
      <c r="H1124" s="890"/>
      <c r="I1124" s="890"/>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2">
        <v>24</v>
      </c>
      <c r="B1125" s="392">
        <v>1</v>
      </c>
      <c r="C1125" s="891"/>
      <c r="D1125" s="891"/>
      <c r="E1125" s="890"/>
      <c r="F1125" s="890"/>
      <c r="G1125" s="890"/>
      <c r="H1125" s="890"/>
      <c r="I1125" s="890"/>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2">
        <v>25</v>
      </c>
      <c r="B1126" s="392">
        <v>1</v>
      </c>
      <c r="C1126" s="891"/>
      <c r="D1126" s="891"/>
      <c r="E1126" s="890"/>
      <c r="F1126" s="890"/>
      <c r="G1126" s="890"/>
      <c r="H1126" s="890"/>
      <c r="I1126" s="890"/>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2">
        <v>26</v>
      </c>
      <c r="B1127" s="392">
        <v>1</v>
      </c>
      <c r="C1127" s="891"/>
      <c r="D1127" s="891"/>
      <c r="E1127" s="890"/>
      <c r="F1127" s="890"/>
      <c r="G1127" s="890"/>
      <c r="H1127" s="890"/>
      <c r="I1127" s="890"/>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2">
        <v>27</v>
      </c>
      <c r="B1128" s="392">
        <v>1</v>
      </c>
      <c r="C1128" s="891"/>
      <c r="D1128" s="891"/>
      <c r="E1128" s="890"/>
      <c r="F1128" s="890"/>
      <c r="G1128" s="890"/>
      <c r="H1128" s="890"/>
      <c r="I1128" s="890"/>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2">
        <v>28</v>
      </c>
      <c r="B1129" s="392">
        <v>1</v>
      </c>
      <c r="C1129" s="891"/>
      <c r="D1129" s="891"/>
      <c r="E1129" s="890"/>
      <c r="F1129" s="890"/>
      <c r="G1129" s="890"/>
      <c r="H1129" s="890"/>
      <c r="I1129" s="890"/>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2">
        <v>29</v>
      </c>
      <c r="B1130" s="392">
        <v>1</v>
      </c>
      <c r="C1130" s="891"/>
      <c r="D1130" s="891"/>
      <c r="E1130" s="890"/>
      <c r="F1130" s="890"/>
      <c r="G1130" s="890"/>
      <c r="H1130" s="890"/>
      <c r="I1130" s="890"/>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2">
        <v>30</v>
      </c>
      <c r="B1131" s="392">
        <v>1</v>
      </c>
      <c r="C1131" s="891"/>
      <c r="D1131" s="891"/>
      <c r="E1131" s="890"/>
      <c r="F1131" s="890"/>
      <c r="G1131" s="890"/>
      <c r="H1131" s="890"/>
      <c r="I1131" s="890"/>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99" priority="14545">
      <formula>IF(RIGHT(TEXT(P14,"0.#"),1)=".",FALSE,TRUE)</formula>
    </cfRule>
    <cfRule type="expression" dxfId="2298" priority="14546">
      <formula>IF(RIGHT(TEXT(P14,"0.#"),1)=".",TRUE,FALSE)</formula>
    </cfRule>
  </conditionalFormatting>
  <conditionalFormatting sqref="AE32">
    <cfRule type="expression" dxfId="2297" priority="14535">
      <formula>IF(RIGHT(TEXT(AE32,"0.#"),1)=".",FALSE,TRUE)</formula>
    </cfRule>
    <cfRule type="expression" dxfId="2296" priority="14536">
      <formula>IF(RIGHT(TEXT(AE32,"0.#"),1)=".",TRUE,FALSE)</formula>
    </cfRule>
  </conditionalFormatting>
  <conditionalFormatting sqref="P18:AX18">
    <cfRule type="expression" dxfId="2295" priority="14421">
      <formula>IF(RIGHT(TEXT(P18,"0.#"),1)=".",FALSE,TRUE)</formula>
    </cfRule>
    <cfRule type="expression" dxfId="2294" priority="14422">
      <formula>IF(RIGHT(TEXT(P18,"0.#"),1)=".",TRUE,FALSE)</formula>
    </cfRule>
  </conditionalFormatting>
  <conditionalFormatting sqref="Y782">
    <cfRule type="expression" dxfId="2293" priority="14417">
      <formula>IF(RIGHT(TEXT(Y782,"0.#"),1)=".",FALSE,TRUE)</formula>
    </cfRule>
    <cfRule type="expression" dxfId="2292" priority="14418">
      <formula>IF(RIGHT(TEXT(Y782,"0.#"),1)=".",TRUE,FALSE)</formula>
    </cfRule>
  </conditionalFormatting>
  <conditionalFormatting sqref="Y791">
    <cfRule type="expression" dxfId="2291" priority="14413">
      <formula>IF(RIGHT(TEXT(Y791,"0.#"),1)=".",FALSE,TRUE)</formula>
    </cfRule>
    <cfRule type="expression" dxfId="2290" priority="14414">
      <formula>IF(RIGHT(TEXT(Y791,"0.#"),1)=".",TRUE,FALSE)</formula>
    </cfRule>
  </conditionalFormatting>
  <conditionalFormatting sqref="Y822:Y829 Y820 Y809:Y816 Y807 Y796:Y803 Y794">
    <cfRule type="expression" dxfId="2289" priority="14195">
      <formula>IF(RIGHT(TEXT(Y794,"0.#"),1)=".",FALSE,TRUE)</formula>
    </cfRule>
    <cfRule type="expression" dxfId="2288" priority="14196">
      <formula>IF(RIGHT(TEXT(Y794,"0.#"),1)=".",TRUE,FALSE)</formula>
    </cfRule>
  </conditionalFormatting>
  <conditionalFormatting sqref="P16:AQ17 P15:AX15 P13:AX13">
    <cfRule type="expression" dxfId="2287" priority="14243">
      <formula>IF(RIGHT(TEXT(P13,"0.#"),1)=".",FALSE,TRUE)</formula>
    </cfRule>
    <cfRule type="expression" dxfId="2286" priority="14244">
      <formula>IF(RIGHT(TEXT(P13,"0.#"),1)=".",TRUE,FALSE)</formula>
    </cfRule>
  </conditionalFormatting>
  <conditionalFormatting sqref="P19:AJ19">
    <cfRule type="expression" dxfId="2285" priority="14241">
      <formula>IF(RIGHT(TEXT(P19,"0.#"),1)=".",FALSE,TRUE)</formula>
    </cfRule>
    <cfRule type="expression" dxfId="2284" priority="14242">
      <formula>IF(RIGHT(TEXT(P19,"0.#"),1)=".",TRUE,FALSE)</formula>
    </cfRule>
  </conditionalFormatting>
  <conditionalFormatting sqref="AQ101">
    <cfRule type="expression" dxfId="2283" priority="14233">
      <formula>IF(RIGHT(TEXT(AQ101,"0.#"),1)=".",FALSE,TRUE)</formula>
    </cfRule>
    <cfRule type="expression" dxfId="2282" priority="14234">
      <formula>IF(RIGHT(TEXT(AQ101,"0.#"),1)=".",TRUE,FALSE)</formula>
    </cfRule>
  </conditionalFormatting>
  <conditionalFormatting sqref="Y783:Y790 Y781">
    <cfRule type="expression" dxfId="2281" priority="14219">
      <formula>IF(RIGHT(TEXT(Y781,"0.#"),1)=".",FALSE,TRUE)</formula>
    </cfRule>
    <cfRule type="expression" dxfId="2280" priority="14220">
      <formula>IF(RIGHT(TEXT(Y781,"0.#"),1)=".",TRUE,FALSE)</formula>
    </cfRule>
  </conditionalFormatting>
  <conditionalFormatting sqref="AU782">
    <cfRule type="expression" dxfId="2279" priority="14217">
      <formula>IF(RIGHT(TEXT(AU782,"0.#"),1)=".",FALSE,TRUE)</formula>
    </cfRule>
    <cfRule type="expression" dxfId="2278" priority="14218">
      <formula>IF(RIGHT(TEXT(AU782,"0.#"),1)=".",TRUE,FALSE)</formula>
    </cfRule>
  </conditionalFormatting>
  <conditionalFormatting sqref="AU791">
    <cfRule type="expression" dxfId="2277" priority="14215">
      <formula>IF(RIGHT(TEXT(AU791,"0.#"),1)=".",FALSE,TRUE)</formula>
    </cfRule>
    <cfRule type="expression" dxfId="2276" priority="14216">
      <formula>IF(RIGHT(TEXT(AU791,"0.#"),1)=".",TRUE,FALSE)</formula>
    </cfRule>
  </conditionalFormatting>
  <conditionalFormatting sqref="AU783:AU790 AU781">
    <cfRule type="expression" dxfId="2275" priority="14213">
      <formula>IF(RIGHT(TEXT(AU781,"0.#"),1)=".",FALSE,TRUE)</formula>
    </cfRule>
    <cfRule type="expression" dxfId="2274" priority="14214">
      <formula>IF(RIGHT(TEXT(AU781,"0.#"),1)=".",TRUE,FALSE)</formula>
    </cfRule>
  </conditionalFormatting>
  <conditionalFormatting sqref="Y821 Y808 Y795">
    <cfRule type="expression" dxfId="2273" priority="14199">
      <formula>IF(RIGHT(TEXT(Y795,"0.#"),1)=".",FALSE,TRUE)</formula>
    </cfRule>
    <cfRule type="expression" dxfId="2272" priority="14200">
      <formula>IF(RIGHT(TEXT(Y795,"0.#"),1)=".",TRUE,FALSE)</formula>
    </cfRule>
  </conditionalFormatting>
  <conditionalFormatting sqref="Y830 Y817 Y804">
    <cfRule type="expression" dxfId="2271" priority="14197">
      <formula>IF(RIGHT(TEXT(Y804,"0.#"),1)=".",FALSE,TRUE)</formula>
    </cfRule>
    <cfRule type="expression" dxfId="2270" priority="14198">
      <formula>IF(RIGHT(TEXT(Y804,"0.#"),1)=".",TRUE,FALSE)</formula>
    </cfRule>
  </conditionalFormatting>
  <conditionalFormatting sqref="AU821 AU808 AU795">
    <cfRule type="expression" dxfId="2269" priority="14193">
      <formula>IF(RIGHT(TEXT(AU795,"0.#"),1)=".",FALSE,TRUE)</formula>
    </cfRule>
    <cfRule type="expression" dxfId="2268" priority="14194">
      <formula>IF(RIGHT(TEXT(AU795,"0.#"),1)=".",TRUE,FALSE)</formula>
    </cfRule>
  </conditionalFormatting>
  <conditionalFormatting sqref="AU830 AU817 AU804">
    <cfRule type="expression" dxfId="2267" priority="14191">
      <formula>IF(RIGHT(TEXT(AU804,"0.#"),1)=".",FALSE,TRUE)</formula>
    </cfRule>
    <cfRule type="expression" dxfId="2266" priority="14192">
      <formula>IF(RIGHT(TEXT(AU804,"0.#"),1)=".",TRUE,FALSE)</formula>
    </cfRule>
  </conditionalFormatting>
  <conditionalFormatting sqref="AU822:AU829 AU820 AU809:AU816 AU807 AU796:AU803 AU794">
    <cfRule type="expression" dxfId="2265" priority="14189">
      <formula>IF(RIGHT(TEXT(AU794,"0.#"),1)=".",FALSE,TRUE)</formula>
    </cfRule>
    <cfRule type="expression" dxfId="2264" priority="14190">
      <formula>IF(RIGHT(TEXT(AU794,"0.#"),1)=".",TRUE,FALSE)</formula>
    </cfRule>
  </conditionalFormatting>
  <conditionalFormatting sqref="AM87">
    <cfRule type="expression" dxfId="2263" priority="13843">
      <formula>IF(RIGHT(TEXT(AM87,"0.#"),1)=".",FALSE,TRUE)</formula>
    </cfRule>
    <cfRule type="expression" dxfId="2262" priority="13844">
      <formula>IF(RIGHT(TEXT(AM87,"0.#"),1)=".",TRUE,FALSE)</formula>
    </cfRule>
  </conditionalFormatting>
  <conditionalFormatting sqref="AE55">
    <cfRule type="expression" dxfId="2261" priority="13911">
      <formula>IF(RIGHT(TEXT(AE55,"0.#"),1)=".",FALSE,TRUE)</formula>
    </cfRule>
    <cfRule type="expression" dxfId="2260" priority="13912">
      <formula>IF(RIGHT(TEXT(AE55,"0.#"),1)=".",TRUE,FALSE)</formula>
    </cfRule>
  </conditionalFormatting>
  <conditionalFormatting sqref="AI55">
    <cfRule type="expression" dxfId="2259" priority="13909">
      <formula>IF(RIGHT(TEXT(AI55,"0.#"),1)=".",FALSE,TRUE)</formula>
    </cfRule>
    <cfRule type="expression" dxfId="2258" priority="13910">
      <formula>IF(RIGHT(TEXT(AI55,"0.#"),1)=".",TRUE,FALSE)</formula>
    </cfRule>
  </conditionalFormatting>
  <conditionalFormatting sqref="AE33">
    <cfRule type="expression" dxfId="2257" priority="14003">
      <formula>IF(RIGHT(TEXT(AE33,"0.#"),1)=".",FALSE,TRUE)</formula>
    </cfRule>
    <cfRule type="expression" dxfId="2256" priority="14004">
      <formula>IF(RIGHT(TEXT(AE33,"0.#"),1)=".",TRUE,FALSE)</formula>
    </cfRule>
  </conditionalFormatting>
  <conditionalFormatting sqref="AE34">
    <cfRule type="expression" dxfId="2255" priority="14001">
      <formula>IF(RIGHT(TEXT(AE34,"0.#"),1)=".",FALSE,TRUE)</formula>
    </cfRule>
    <cfRule type="expression" dxfId="2254" priority="14002">
      <formula>IF(RIGHT(TEXT(AE34,"0.#"),1)=".",TRUE,FALSE)</formula>
    </cfRule>
  </conditionalFormatting>
  <conditionalFormatting sqref="AI34 AM34">
    <cfRule type="expression" dxfId="2253" priority="13999">
      <formula>IF(RIGHT(TEXT(AI34,"0.#"),1)=".",FALSE,TRUE)</formula>
    </cfRule>
    <cfRule type="expression" dxfId="2252" priority="14000">
      <formula>IF(RIGHT(TEXT(AI34,"0.#"),1)=".",TRUE,FALSE)</formula>
    </cfRule>
  </conditionalFormatting>
  <conditionalFormatting sqref="AI33">
    <cfRule type="expression" dxfId="2251" priority="13997">
      <formula>IF(RIGHT(TEXT(AI33,"0.#"),1)=".",FALSE,TRUE)</formula>
    </cfRule>
    <cfRule type="expression" dxfId="2250" priority="13998">
      <formula>IF(RIGHT(TEXT(AI33,"0.#"),1)=".",TRUE,FALSE)</formula>
    </cfRule>
  </conditionalFormatting>
  <conditionalFormatting sqref="AI32">
    <cfRule type="expression" dxfId="2249" priority="13995">
      <formula>IF(RIGHT(TEXT(AI32,"0.#"),1)=".",FALSE,TRUE)</formula>
    </cfRule>
    <cfRule type="expression" dxfId="2248" priority="13996">
      <formula>IF(RIGHT(TEXT(AI32,"0.#"),1)=".",TRUE,FALSE)</formula>
    </cfRule>
  </conditionalFormatting>
  <conditionalFormatting sqref="AM32">
    <cfRule type="expression" dxfId="2247" priority="13993">
      <formula>IF(RIGHT(TEXT(AM32,"0.#"),1)=".",FALSE,TRUE)</formula>
    </cfRule>
    <cfRule type="expression" dxfId="2246" priority="13994">
      <formula>IF(RIGHT(TEXT(AM32,"0.#"),1)=".",TRUE,FALSE)</formula>
    </cfRule>
  </conditionalFormatting>
  <conditionalFormatting sqref="AM33">
    <cfRule type="expression" dxfId="2245" priority="13991">
      <formula>IF(RIGHT(TEXT(AM33,"0.#"),1)=".",FALSE,TRUE)</formula>
    </cfRule>
    <cfRule type="expression" dxfId="2244" priority="13992">
      <formula>IF(RIGHT(TEXT(AM33,"0.#"),1)=".",TRUE,FALSE)</formula>
    </cfRule>
  </conditionalFormatting>
  <conditionalFormatting sqref="AQ32:AQ34">
    <cfRule type="expression" dxfId="2243" priority="13983">
      <formula>IF(RIGHT(TEXT(AQ32,"0.#"),1)=".",FALSE,TRUE)</formula>
    </cfRule>
    <cfRule type="expression" dxfId="2242" priority="13984">
      <formula>IF(RIGHT(TEXT(AQ32,"0.#"),1)=".",TRUE,FALSE)</formula>
    </cfRule>
  </conditionalFormatting>
  <conditionalFormatting sqref="AU32:AU34">
    <cfRule type="expression" dxfId="2241" priority="13981">
      <formula>IF(RIGHT(TEXT(AU32,"0.#"),1)=".",FALSE,TRUE)</formula>
    </cfRule>
    <cfRule type="expression" dxfId="2240" priority="13982">
      <formula>IF(RIGHT(TEXT(AU32,"0.#"),1)=".",TRUE,FALSE)</formula>
    </cfRule>
  </conditionalFormatting>
  <conditionalFormatting sqref="AE53">
    <cfRule type="expression" dxfId="2239" priority="13915">
      <formula>IF(RIGHT(TEXT(AE53,"0.#"),1)=".",FALSE,TRUE)</formula>
    </cfRule>
    <cfRule type="expression" dxfId="2238" priority="13916">
      <formula>IF(RIGHT(TEXT(AE53,"0.#"),1)=".",TRUE,FALSE)</formula>
    </cfRule>
  </conditionalFormatting>
  <conditionalFormatting sqref="AE54">
    <cfRule type="expression" dxfId="2237" priority="13913">
      <formula>IF(RIGHT(TEXT(AE54,"0.#"),1)=".",FALSE,TRUE)</formula>
    </cfRule>
    <cfRule type="expression" dxfId="2236" priority="13914">
      <formula>IF(RIGHT(TEXT(AE54,"0.#"),1)=".",TRUE,FALSE)</formula>
    </cfRule>
  </conditionalFormatting>
  <conditionalFormatting sqref="AI54">
    <cfRule type="expression" dxfId="2235" priority="13907">
      <formula>IF(RIGHT(TEXT(AI54,"0.#"),1)=".",FALSE,TRUE)</formula>
    </cfRule>
    <cfRule type="expression" dxfId="2234" priority="13908">
      <formula>IF(RIGHT(TEXT(AI54,"0.#"),1)=".",TRUE,FALSE)</formula>
    </cfRule>
  </conditionalFormatting>
  <conditionalFormatting sqref="AI53">
    <cfRule type="expression" dxfId="2233" priority="13905">
      <formula>IF(RIGHT(TEXT(AI53,"0.#"),1)=".",FALSE,TRUE)</formula>
    </cfRule>
    <cfRule type="expression" dxfId="2232" priority="13906">
      <formula>IF(RIGHT(TEXT(AI53,"0.#"),1)=".",TRUE,FALSE)</formula>
    </cfRule>
  </conditionalFormatting>
  <conditionalFormatting sqref="AM53">
    <cfRule type="expression" dxfId="2231" priority="13903">
      <formula>IF(RIGHT(TEXT(AM53,"0.#"),1)=".",FALSE,TRUE)</formula>
    </cfRule>
    <cfRule type="expression" dxfId="2230" priority="13904">
      <formula>IF(RIGHT(TEXT(AM53,"0.#"),1)=".",TRUE,FALSE)</formula>
    </cfRule>
  </conditionalFormatting>
  <conditionalFormatting sqref="AM54">
    <cfRule type="expression" dxfId="2229" priority="13901">
      <formula>IF(RIGHT(TEXT(AM54,"0.#"),1)=".",FALSE,TRUE)</formula>
    </cfRule>
    <cfRule type="expression" dxfId="2228" priority="13902">
      <formula>IF(RIGHT(TEXT(AM54,"0.#"),1)=".",TRUE,FALSE)</formula>
    </cfRule>
  </conditionalFormatting>
  <conditionalFormatting sqref="AM55">
    <cfRule type="expression" dxfId="2227" priority="13899">
      <formula>IF(RIGHT(TEXT(AM55,"0.#"),1)=".",FALSE,TRUE)</formula>
    </cfRule>
    <cfRule type="expression" dxfId="2226" priority="13900">
      <formula>IF(RIGHT(TEXT(AM55,"0.#"),1)=".",TRUE,FALSE)</formula>
    </cfRule>
  </conditionalFormatting>
  <conditionalFormatting sqref="AE60">
    <cfRule type="expression" dxfId="2225" priority="13885">
      <formula>IF(RIGHT(TEXT(AE60,"0.#"),1)=".",FALSE,TRUE)</formula>
    </cfRule>
    <cfRule type="expression" dxfId="2224" priority="13886">
      <formula>IF(RIGHT(TEXT(AE60,"0.#"),1)=".",TRUE,FALSE)</formula>
    </cfRule>
  </conditionalFormatting>
  <conditionalFormatting sqref="AE61">
    <cfRule type="expression" dxfId="2223" priority="13883">
      <formula>IF(RIGHT(TEXT(AE61,"0.#"),1)=".",FALSE,TRUE)</formula>
    </cfRule>
    <cfRule type="expression" dxfId="2222" priority="13884">
      <formula>IF(RIGHT(TEXT(AE61,"0.#"),1)=".",TRUE,FALSE)</formula>
    </cfRule>
  </conditionalFormatting>
  <conditionalFormatting sqref="AE62">
    <cfRule type="expression" dxfId="2221" priority="13881">
      <formula>IF(RIGHT(TEXT(AE62,"0.#"),1)=".",FALSE,TRUE)</formula>
    </cfRule>
    <cfRule type="expression" dxfId="2220" priority="13882">
      <formula>IF(RIGHT(TEXT(AE62,"0.#"),1)=".",TRUE,FALSE)</formula>
    </cfRule>
  </conditionalFormatting>
  <conditionalFormatting sqref="AI62">
    <cfRule type="expression" dxfId="2219" priority="13879">
      <formula>IF(RIGHT(TEXT(AI62,"0.#"),1)=".",FALSE,TRUE)</formula>
    </cfRule>
    <cfRule type="expression" dxfId="2218" priority="13880">
      <formula>IF(RIGHT(TEXT(AI62,"0.#"),1)=".",TRUE,FALSE)</formula>
    </cfRule>
  </conditionalFormatting>
  <conditionalFormatting sqref="AI61">
    <cfRule type="expression" dxfId="2217" priority="13877">
      <formula>IF(RIGHT(TEXT(AI61,"0.#"),1)=".",FALSE,TRUE)</formula>
    </cfRule>
    <cfRule type="expression" dxfId="2216" priority="13878">
      <formula>IF(RIGHT(TEXT(AI61,"0.#"),1)=".",TRUE,FALSE)</formula>
    </cfRule>
  </conditionalFormatting>
  <conditionalFormatting sqref="AI60">
    <cfRule type="expression" dxfId="2215" priority="13875">
      <formula>IF(RIGHT(TEXT(AI60,"0.#"),1)=".",FALSE,TRUE)</formula>
    </cfRule>
    <cfRule type="expression" dxfId="2214" priority="13876">
      <formula>IF(RIGHT(TEXT(AI60,"0.#"),1)=".",TRUE,FALSE)</formula>
    </cfRule>
  </conditionalFormatting>
  <conditionalFormatting sqref="AM60">
    <cfRule type="expression" dxfId="2213" priority="13873">
      <formula>IF(RIGHT(TEXT(AM60,"0.#"),1)=".",FALSE,TRUE)</formula>
    </cfRule>
    <cfRule type="expression" dxfId="2212" priority="13874">
      <formula>IF(RIGHT(TEXT(AM60,"0.#"),1)=".",TRUE,FALSE)</formula>
    </cfRule>
  </conditionalFormatting>
  <conditionalFormatting sqref="AM61">
    <cfRule type="expression" dxfId="2211" priority="13871">
      <formula>IF(RIGHT(TEXT(AM61,"0.#"),1)=".",FALSE,TRUE)</formula>
    </cfRule>
    <cfRule type="expression" dxfId="2210" priority="13872">
      <formula>IF(RIGHT(TEXT(AM61,"0.#"),1)=".",TRUE,FALSE)</formula>
    </cfRule>
  </conditionalFormatting>
  <conditionalFormatting sqref="AM62">
    <cfRule type="expression" dxfId="2209" priority="13869">
      <formula>IF(RIGHT(TEXT(AM62,"0.#"),1)=".",FALSE,TRUE)</formula>
    </cfRule>
    <cfRule type="expression" dxfId="2208" priority="13870">
      <formula>IF(RIGHT(TEXT(AM62,"0.#"),1)=".",TRUE,FALSE)</formula>
    </cfRule>
  </conditionalFormatting>
  <conditionalFormatting sqref="AE87">
    <cfRule type="expression" dxfId="2207" priority="13855">
      <formula>IF(RIGHT(TEXT(AE87,"0.#"),1)=".",FALSE,TRUE)</formula>
    </cfRule>
    <cfRule type="expression" dxfId="2206" priority="13856">
      <formula>IF(RIGHT(TEXT(AE87,"0.#"),1)=".",TRUE,FALSE)</formula>
    </cfRule>
  </conditionalFormatting>
  <conditionalFormatting sqref="AE88">
    <cfRule type="expression" dxfId="2205" priority="13853">
      <formula>IF(RIGHT(TEXT(AE88,"0.#"),1)=".",FALSE,TRUE)</formula>
    </cfRule>
    <cfRule type="expression" dxfId="2204" priority="13854">
      <formula>IF(RIGHT(TEXT(AE88,"0.#"),1)=".",TRUE,FALSE)</formula>
    </cfRule>
  </conditionalFormatting>
  <conditionalFormatting sqref="AE89">
    <cfRule type="expression" dxfId="2203" priority="13851">
      <formula>IF(RIGHT(TEXT(AE89,"0.#"),1)=".",FALSE,TRUE)</formula>
    </cfRule>
    <cfRule type="expression" dxfId="2202" priority="13852">
      <formula>IF(RIGHT(TEXT(AE89,"0.#"),1)=".",TRUE,FALSE)</formula>
    </cfRule>
  </conditionalFormatting>
  <conditionalFormatting sqref="AI89">
    <cfRule type="expression" dxfId="2201" priority="13849">
      <formula>IF(RIGHT(TEXT(AI89,"0.#"),1)=".",FALSE,TRUE)</formula>
    </cfRule>
    <cfRule type="expression" dxfId="2200" priority="13850">
      <formula>IF(RIGHT(TEXT(AI89,"0.#"),1)=".",TRUE,FALSE)</formula>
    </cfRule>
  </conditionalFormatting>
  <conditionalFormatting sqref="AI88">
    <cfRule type="expression" dxfId="2199" priority="13847">
      <formula>IF(RIGHT(TEXT(AI88,"0.#"),1)=".",FALSE,TRUE)</formula>
    </cfRule>
    <cfRule type="expression" dxfId="2198" priority="13848">
      <formula>IF(RIGHT(TEXT(AI88,"0.#"),1)=".",TRUE,FALSE)</formula>
    </cfRule>
  </conditionalFormatting>
  <conditionalFormatting sqref="AI87">
    <cfRule type="expression" dxfId="2197" priority="13845">
      <formula>IF(RIGHT(TEXT(AI87,"0.#"),1)=".",FALSE,TRUE)</formula>
    </cfRule>
    <cfRule type="expression" dxfId="2196" priority="13846">
      <formula>IF(RIGHT(TEXT(AI87,"0.#"),1)=".",TRUE,FALSE)</formula>
    </cfRule>
  </conditionalFormatting>
  <conditionalFormatting sqref="AM88">
    <cfRule type="expression" dxfId="2195" priority="13841">
      <formula>IF(RIGHT(TEXT(AM88,"0.#"),1)=".",FALSE,TRUE)</formula>
    </cfRule>
    <cfRule type="expression" dxfId="2194" priority="13842">
      <formula>IF(RIGHT(TEXT(AM88,"0.#"),1)=".",TRUE,FALSE)</formula>
    </cfRule>
  </conditionalFormatting>
  <conditionalFormatting sqref="AM89">
    <cfRule type="expression" dxfId="2193" priority="13839">
      <formula>IF(RIGHT(TEXT(AM89,"0.#"),1)=".",FALSE,TRUE)</formula>
    </cfRule>
    <cfRule type="expression" dxfId="2192" priority="13840">
      <formula>IF(RIGHT(TEXT(AM89,"0.#"),1)=".",TRUE,FALSE)</formula>
    </cfRule>
  </conditionalFormatting>
  <conditionalFormatting sqref="AE92">
    <cfRule type="expression" dxfId="2191" priority="13825">
      <formula>IF(RIGHT(TEXT(AE92,"0.#"),1)=".",FALSE,TRUE)</formula>
    </cfRule>
    <cfRule type="expression" dxfId="2190" priority="13826">
      <formula>IF(RIGHT(TEXT(AE92,"0.#"),1)=".",TRUE,FALSE)</formula>
    </cfRule>
  </conditionalFormatting>
  <conditionalFormatting sqref="AE93">
    <cfRule type="expression" dxfId="2189" priority="13823">
      <formula>IF(RIGHT(TEXT(AE93,"0.#"),1)=".",FALSE,TRUE)</formula>
    </cfRule>
    <cfRule type="expression" dxfId="2188" priority="13824">
      <formula>IF(RIGHT(TEXT(AE93,"0.#"),1)=".",TRUE,FALSE)</formula>
    </cfRule>
  </conditionalFormatting>
  <conditionalFormatting sqref="AE94">
    <cfRule type="expression" dxfId="2187" priority="13821">
      <formula>IF(RIGHT(TEXT(AE94,"0.#"),1)=".",FALSE,TRUE)</formula>
    </cfRule>
    <cfRule type="expression" dxfId="2186" priority="13822">
      <formula>IF(RIGHT(TEXT(AE94,"0.#"),1)=".",TRUE,FALSE)</formula>
    </cfRule>
  </conditionalFormatting>
  <conditionalFormatting sqref="AI94">
    <cfRule type="expression" dxfId="2185" priority="13819">
      <formula>IF(RIGHT(TEXT(AI94,"0.#"),1)=".",FALSE,TRUE)</formula>
    </cfRule>
    <cfRule type="expression" dxfId="2184" priority="13820">
      <formula>IF(RIGHT(TEXT(AI94,"0.#"),1)=".",TRUE,FALSE)</formula>
    </cfRule>
  </conditionalFormatting>
  <conditionalFormatting sqref="AI93">
    <cfRule type="expression" dxfId="2183" priority="13817">
      <formula>IF(RIGHT(TEXT(AI93,"0.#"),1)=".",FALSE,TRUE)</formula>
    </cfRule>
    <cfRule type="expression" dxfId="2182" priority="13818">
      <formula>IF(RIGHT(TEXT(AI93,"0.#"),1)=".",TRUE,FALSE)</formula>
    </cfRule>
  </conditionalFormatting>
  <conditionalFormatting sqref="AI92">
    <cfRule type="expression" dxfId="2181" priority="13815">
      <formula>IF(RIGHT(TEXT(AI92,"0.#"),1)=".",FALSE,TRUE)</formula>
    </cfRule>
    <cfRule type="expression" dxfId="2180" priority="13816">
      <formula>IF(RIGHT(TEXT(AI92,"0.#"),1)=".",TRUE,FALSE)</formula>
    </cfRule>
  </conditionalFormatting>
  <conditionalFormatting sqref="AM92">
    <cfRule type="expression" dxfId="2179" priority="13813">
      <formula>IF(RIGHT(TEXT(AM92,"0.#"),1)=".",FALSE,TRUE)</formula>
    </cfRule>
    <cfRule type="expression" dxfId="2178" priority="13814">
      <formula>IF(RIGHT(TEXT(AM92,"0.#"),1)=".",TRUE,FALSE)</formula>
    </cfRule>
  </conditionalFormatting>
  <conditionalFormatting sqref="AM93">
    <cfRule type="expression" dxfId="2177" priority="13811">
      <formula>IF(RIGHT(TEXT(AM93,"0.#"),1)=".",FALSE,TRUE)</formula>
    </cfRule>
    <cfRule type="expression" dxfId="2176" priority="13812">
      <formula>IF(RIGHT(TEXT(AM93,"0.#"),1)=".",TRUE,FALSE)</formula>
    </cfRule>
  </conditionalFormatting>
  <conditionalFormatting sqref="AM94">
    <cfRule type="expression" dxfId="2175" priority="13809">
      <formula>IF(RIGHT(TEXT(AM94,"0.#"),1)=".",FALSE,TRUE)</formula>
    </cfRule>
    <cfRule type="expression" dxfId="2174" priority="13810">
      <formula>IF(RIGHT(TEXT(AM94,"0.#"),1)=".",TRUE,FALSE)</formula>
    </cfRule>
  </conditionalFormatting>
  <conditionalFormatting sqref="AE97">
    <cfRule type="expression" dxfId="2173" priority="13795">
      <formula>IF(RIGHT(TEXT(AE97,"0.#"),1)=".",FALSE,TRUE)</formula>
    </cfRule>
    <cfRule type="expression" dxfId="2172" priority="13796">
      <formula>IF(RIGHT(TEXT(AE97,"0.#"),1)=".",TRUE,FALSE)</formula>
    </cfRule>
  </conditionalFormatting>
  <conditionalFormatting sqref="AE98">
    <cfRule type="expression" dxfId="2171" priority="13793">
      <formula>IF(RIGHT(TEXT(AE98,"0.#"),1)=".",FALSE,TRUE)</formula>
    </cfRule>
    <cfRule type="expression" dxfId="2170" priority="13794">
      <formula>IF(RIGHT(TEXT(AE98,"0.#"),1)=".",TRUE,FALSE)</formula>
    </cfRule>
  </conditionalFormatting>
  <conditionalFormatting sqref="AE99">
    <cfRule type="expression" dxfId="2169" priority="13791">
      <formula>IF(RIGHT(TEXT(AE99,"0.#"),1)=".",FALSE,TRUE)</formula>
    </cfRule>
    <cfRule type="expression" dxfId="2168" priority="13792">
      <formula>IF(RIGHT(TEXT(AE99,"0.#"),1)=".",TRUE,FALSE)</formula>
    </cfRule>
  </conditionalFormatting>
  <conditionalFormatting sqref="AI99">
    <cfRule type="expression" dxfId="2167" priority="13789">
      <formula>IF(RIGHT(TEXT(AI99,"0.#"),1)=".",FALSE,TRUE)</formula>
    </cfRule>
    <cfRule type="expression" dxfId="2166" priority="13790">
      <formula>IF(RIGHT(TEXT(AI99,"0.#"),1)=".",TRUE,FALSE)</formula>
    </cfRule>
  </conditionalFormatting>
  <conditionalFormatting sqref="AI98">
    <cfRule type="expression" dxfId="2165" priority="13787">
      <formula>IF(RIGHT(TEXT(AI98,"0.#"),1)=".",FALSE,TRUE)</formula>
    </cfRule>
    <cfRule type="expression" dxfId="2164" priority="13788">
      <formula>IF(RIGHT(TEXT(AI98,"0.#"),1)=".",TRUE,FALSE)</formula>
    </cfRule>
  </conditionalFormatting>
  <conditionalFormatting sqref="AI97">
    <cfRule type="expression" dxfId="2163" priority="13785">
      <formula>IF(RIGHT(TEXT(AI97,"0.#"),1)=".",FALSE,TRUE)</formula>
    </cfRule>
    <cfRule type="expression" dxfId="2162" priority="13786">
      <formula>IF(RIGHT(TEXT(AI97,"0.#"),1)=".",TRUE,FALSE)</formula>
    </cfRule>
  </conditionalFormatting>
  <conditionalFormatting sqref="AM97">
    <cfRule type="expression" dxfId="2161" priority="13783">
      <formula>IF(RIGHT(TEXT(AM97,"0.#"),1)=".",FALSE,TRUE)</formula>
    </cfRule>
    <cfRule type="expression" dxfId="2160" priority="13784">
      <formula>IF(RIGHT(TEXT(AM97,"0.#"),1)=".",TRUE,FALSE)</formula>
    </cfRule>
  </conditionalFormatting>
  <conditionalFormatting sqref="AM98">
    <cfRule type="expression" dxfId="2159" priority="13781">
      <formula>IF(RIGHT(TEXT(AM98,"0.#"),1)=".",FALSE,TRUE)</formula>
    </cfRule>
    <cfRule type="expression" dxfId="2158" priority="13782">
      <formula>IF(RIGHT(TEXT(AM98,"0.#"),1)=".",TRUE,FALSE)</formula>
    </cfRule>
  </conditionalFormatting>
  <conditionalFormatting sqref="AM99">
    <cfRule type="expression" dxfId="2157" priority="13779">
      <formula>IF(RIGHT(TEXT(AM99,"0.#"),1)=".",FALSE,TRUE)</formula>
    </cfRule>
    <cfRule type="expression" dxfId="2156" priority="13780">
      <formula>IF(RIGHT(TEXT(AM99,"0.#"),1)=".",TRUE,FALSE)</formula>
    </cfRule>
  </conditionalFormatting>
  <conditionalFormatting sqref="AE113">
    <cfRule type="expression" dxfId="2155" priority="13711">
      <formula>IF(RIGHT(TEXT(AE113,"0.#"),1)=".",FALSE,TRUE)</formula>
    </cfRule>
    <cfRule type="expression" dxfId="2154" priority="13712">
      <formula>IF(RIGHT(TEXT(AE113,"0.#"),1)=".",TRUE,FALSE)</formula>
    </cfRule>
  </conditionalFormatting>
  <conditionalFormatting sqref="AI113">
    <cfRule type="expression" dxfId="2153" priority="13709">
      <formula>IF(RIGHT(TEXT(AI113,"0.#"),1)=".",FALSE,TRUE)</formula>
    </cfRule>
    <cfRule type="expression" dxfId="2152" priority="13710">
      <formula>IF(RIGHT(TEXT(AI113,"0.#"),1)=".",TRUE,FALSE)</formula>
    </cfRule>
  </conditionalFormatting>
  <conditionalFormatting sqref="AM113">
    <cfRule type="expression" dxfId="2151" priority="13707">
      <formula>IF(RIGHT(TEXT(AM113,"0.#"),1)=".",FALSE,TRUE)</formula>
    </cfRule>
    <cfRule type="expression" dxfId="2150" priority="13708">
      <formula>IF(RIGHT(TEXT(AM113,"0.#"),1)=".",TRUE,FALSE)</formula>
    </cfRule>
  </conditionalFormatting>
  <conditionalFormatting sqref="AE114">
    <cfRule type="expression" dxfId="2149" priority="13705">
      <formula>IF(RIGHT(TEXT(AE114,"0.#"),1)=".",FALSE,TRUE)</formula>
    </cfRule>
    <cfRule type="expression" dxfId="2148" priority="13706">
      <formula>IF(RIGHT(TEXT(AE114,"0.#"),1)=".",TRUE,FALSE)</formula>
    </cfRule>
  </conditionalFormatting>
  <conditionalFormatting sqref="AI114">
    <cfRule type="expression" dxfId="2147" priority="13703">
      <formula>IF(RIGHT(TEXT(AI114,"0.#"),1)=".",FALSE,TRUE)</formula>
    </cfRule>
    <cfRule type="expression" dxfId="2146" priority="13704">
      <formula>IF(RIGHT(TEXT(AI114,"0.#"),1)=".",TRUE,FALSE)</formula>
    </cfRule>
  </conditionalFormatting>
  <conditionalFormatting sqref="AM114">
    <cfRule type="expression" dxfId="2145" priority="13701">
      <formula>IF(RIGHT(TEXT(AM114,"0.#"),1)=".",FALSE,TRUE)</formula>
    </cfRule>
    <cfRule type="expression" dxfId="2144" priority="13702">
      <formula>IF(RIGHT(TEXT(AM114,"0.#"),1)=".",TRUE,FALSE)</formula>
    </cfRule>
  </conditionalFormatting>
  <conditionalFormatting sqref="AE116 AQ116">
    <cfRule type="expression" dxfId="2143" priority="13697">
      <formula>IF(RIGHT(TEXT(AE116,"0.#"),1)=".",FALSE,TRUE)</formula>
    </cfRule>
    <cfRule type="expression" dxfId="2142" priority="13698">
      <formula>IF(RIGHT(TEXT(AE116,"0.#"),1)=".",TRUE,FALSE)</formula>
    </cfRule>
  </conditionalFormatting>
  <conditionalFormatting sqref="AI116">
    <cfRule type="expression" dxfId="2141" priority="13695">
      <formula>IF(RIGHT(TEXT(AI116,"0.#"),1)=".",FALSE,TRUE)</formula>
    </cfRule>
    <cfRule type="expression" dxfId="2140" priority="13696">
      <formula>IF(RIGHT(TEXT(AI116,"0.#"),1)=".",TRUE,FALSE)</formula>
    </cfRule>
  </conditionalFormatting>
  <conditionalFormatting sqref="AM116">
    <cfRule type="expression" dxfId="2139" priority="13693">
      <formula>IF(RIGHT(TEXT(AM116,"0.#"),1)=".",FALSE,TRUE)</formula>
    </cfRule>
    <cfRule type="expression" dxfId="2138" priority="13694">
      <formula>IF(RIGHT(TEXT(AM116,"0.#"),1)=".",TRUE,FALSE)</formula>
    </cfRule>
  </conditionalFormatting>
  <conditionalFormatting sqref="AE117 AM117">
    <cfRule type="expression" dxfId="2137" priority="13691">
      <formula>IF(RIGHT(TEXT(AE117,"0.#"),1)=".",FALSE,TRUE)</formula>
    </cfRule>
    <cfRule type="expression" dxfId="2136" priority="13692">
      <formula>IF(RIGHT(TEXT(AE117,"0.#"),1)=".",TRUE,FALSE)</formula>
    </cfRule>
  </conditionalFormatting>
  <conditionalFormatting sqref="AI117">
    <cfRule type="expression" dxfId="2135" priority="13689">
      <formula>IF(RIGHT(TEXT(AI117,"0.#"),1)=".",FALSE,TRUE)</formula>
    </cfRule>
    <cfRule type="expression" dxfId="2134" priority="13690">
      <formula>IF(RIGHT(TEXT(AI117,"0.#"),1)=".",TRUE,FALSE)</formula>
    </cfRule>
  </conditionalFormatting>
  <conditionalFormatting sqref="AQ117">
    <cfRule type="expression" dxfId="2133" priority="13685">
      <formula>IF(RIGHT(TEXT(AQ117,"0.#"),1)=".",FALSE,TRUE)</formula>
    </cfRule>
    <cfRule type="expression" dxfId="2132" priority="13686">
      <formula>IF(RIGHT(TEXT(AQ117,"0.#"),1)=".",TRUE,FALSE)</formula>
    </cfRule>
  </conditionalFormatting>
  <conditionalFormatting sqref="AE119 AQ119">
    <cfRule type="expression" dxfId="2131" priority="13683">
      <formula>IF(RIGHT(TEXT(AE119,"0.#"),1)=".",FALSE,TRUE)</formula>
    </cfRule>
    <cfRule type="expression" dxfId="2130" priority="13684">
      <formula>IF(RIGHT(TEXT(AE119,"0.#"),1)=".",TRUE,FALSE)</formula>
    </cfRule>
  </conditionalFormatting>
  <conditionalFormatting sqref="AI119">
    <cfRule type="expression" dxfId="2129" priority="13681">
      <formula>IF(RIGHT(TEXT(AI119,"0.#"),1)=".",FALSE,TRUE)</formula>
    </cfRule>
    <cfRule type="expression" dxfId="2128" priority="13682">
      <formula>IF(RIGHT(TEXT(AI119,"0.#"),1)=".",TRUE,FALSE)</formula>
    </cfRule>
  </conditionalFormatting>
  <conditionalFormatting sqref="AM119">
    <cfRule type="expression" dxfId="2127" priority="13679">
      <formula>IF(RIGHT(TEXT(AM119,"0.#"),1)=".",FALSE,TRUE)</formula>
    </cfRule>
    <cfRule type="expression" dxfId="2126" priority="13680">
      <formula>IF(RIGHT(TEXT(AM119,"0.#"),1)=".",TRUE,FALSE)</formula>
    </cfRule>
  </conditionalFormatting>
  <conditionalFormatting sqref="AQ120">
    <cfRule type="expression" dxfId="2125" priority="13671">
      <formula>IF(RIGHT(TEXT(AQ120,"0.#"),1)=".",FALSE,TRUE)</formula>
    </cfRule>
    <cfRule type="expression" dxfId="2124" priority="13672">
      <formula>IF(RIGHT(TEXT(AQ120,"0.#"),1)=".",TRUE,FALSE)</formula>
    </cfRule>
  </conditionalFormatting>
  <conditionalFormatting sqref="AE122 AQ122">
    <cfRule type="expression" dxfId="2123" priority="13669">
      <formula>IF(RIGHT(TEXT(AE122,"0.#"),1)=".",FALSE,TRUE)</formula>
    </cfRule>
    <cfRule type="expression" dxfId="2122" priority="13670">
      <formula>IF(RIGHT(TEXT(AE122,"0.#"),1)=".",TRUE,FALSE)</formula>
    </cfRule>
  </conditionalFormatting>
  <conditionalFormatting sqref="AI122">
    <cfRule type="expression" dxfId="2121" priority="13667">
      <formula>IF(RIGHT(TEXT(AI122,"0.#"),1)=".",FALSE,TRUE)</formula>
    </cfRule>
    <cfRule type="expression" dxfId="2120" priority="13668">
      <formula>IF(RIGHT(TEXT(AI122,"0.#"),1)=".",TRUE,FALSE)</formula>
    </cfRule>
  </conditionalFormatting>
  <conditionalFormatting sqref="AM122">
    <cfRule type="expression" dxfId="2119" priority="13665">
      <formula>IF(RIGHT(TEXT(AM122,"0.#"),1)=".",FALSE,TRUE)</formula>
    </cfRule>
    <cfRule type="expression" dxfId="2118" priority="13666">
      <formula>IF(RIGHT(TEXT(AM122,"0.#"),1)=".",TRUE,FALSE)</formula>
    </cfRule>
  </conditionalFormatting>
  <conditionalFormatting sqref="AQ123">
    <cfRule type="expression" dxfId="2117" priority="13657">
      <formula>IF(RIGHT(TEXT(AQ123,"0.#"),1)=".",FALSE,TRUE)</formula>
    </cfRule>
    <cfRule type="expression" dxfId="2116" priority="13658">
      <formula>IF(RIGHT(TEXT(AQ123,"0.#"),1)=".",TRUE,FALSE)</formula>
    </cfRule>
  </conditionalFormatting>
  <conditionalFormatting sqref="AE125 AQ125">
    <cfRule type="expression" dxfId="2115" priority="13655">
      <formula>IF(RIGHT(TEXT(AE125,"0.#"),1)=".",FALSE,TRUE)</formula>
    </cfRule>
    <cfRule type="expression" dxfId="2114" priority="13656">
      <formula>IF(RIGHT(TEXT(AE125,"0.#"),1)=".",TRUE,FALSE)</formula>
    </cfRule>
  </conditionalFormatting>
  <conditionalFormatting sqref="AI125">
    <cfRule type="expression" dxfId="2113" priority="13653">
      <formula>IF(RIGHT(TEXT(AI125,"0.#"),1)=".",FALSE,TRUE)</formula>
    </cfRule>
    <cfRule type="expression" dxfId="2112" priority="13654">
      <formula>IF(RIGHT(TEXT(AI125,"0.#"),1)=".",TRUE,FALSE)</formula>
    </cfRule>
  </conditionalFormatting>
  <conditionalFormatting sqref="AM125">
    <cfRule type="expression" dxfId="2111" priority="13651">
      <formula>IF(RIGHT(TEXT(AM125,"0.#"),1)=".",FALSE,TRUE)</formula>
    </cfRule>
    <cfRule type="expression" dxfId="2110" priority="13652">
      <formula>IF(RIGHT(TEXT(AM125,"0.#"),1)=".",TRUE,FALSE)</formula>
    </cfRule>
  </conditionalFormatting>
  <conditionalFormatting sqref="AQ126">
    <cfRule type="expression" dxfId="2109" priority="13643">
      <formula>IF(RIGHT(TEXT(AQ126,"0.#"),1)=".",FALSE,TRUE)</formula>
    </cfRule>
    <cfRule type="expression" dxfId="2108" priority="13644">
      <formula>IF(RIGHT(TEXT(AQ126,"0.#"),1)=".",TRUE,FALSE)</formula>
    </cfRule>
  </conditionalFormatting>
  <conditionalFormatting sqref="AE128 AQ128">
    <cfRule type="expression" dxfId="2107" priority="13641">
      <formula>IF(RIGHT(TEXT(AE128,"0.#"),1)=".",FALSE,TRUE)</formula>
    </cfRule>
    <cfRule type="expression" dxfId="2106" priority="13642">
      <formula>IF(RIGHT(TEXT(AE128,"0.#"),1)=".",TRUE,FALSE)</formula>
    </cfRule>
  </conditionalFormatting>
  <conditionalFormatting sqref="AI128">
    <cfRule type="expression" dxfId="2105" priority="13639">
      <formula>IF(RIGHT(TEXT(AI128,"0.#"),1)=".",FALSE,TRUE)</formula>
    </cfRule>
    <cfRule type="expression" dxfId="2104" priority="13640">
      <formula>IF(RIGHT(TEXT(AI128,"0.#"),1)=".",TRUE,FALSE)</formula>
    </cfRule>
  </conditionalFormatting>
  <conditionalFormatting sqref="AM128">
    <cfRule type="expression" dxfId="2103" priority="13637">
      <formula>IF(RIGHT(TEXT(AM128,"0.#"),1)=".",FALSE,TRUE)</formula>
    </cfRule>
    <cfRule type="expression" dxfId="2102" priority="13638">
      <formula>IF(RIGHT(TEXT(AM128,"0.#"),1)=".",TRUE,FALSE)</formula>
    </cfRule>
  </conditionalFormatting>
  <conditionalFormatting sqref="AQ129">
    <cfRule type="expression" dxfId="2101" priority="13629">
      <formula>IF(RIGHT(TEXT(AQ129,"0.#"),1)=".",FALSE,TRUE)</formula>
    </cfRule>
    <cfRule type="expression" dxfId="2100" priority="13630">
      <formula>IF(RIGHT(TEXT(AQ129,"0.#"),1)=".",TRUE,FALSE)</formula>
    </cfRule>
  </conditionalFormatting>
  <conditionalFormatting sqref="AE75">
    <cfRule type="expression" dxfId="2099" priority="13627">
      <formula>IF(RIGHT(TEXT(AE75,"0.#"),1)=".",FALSE,TRUE)</formula>
    </cfRule>
    <cfRule type="expression" dxfId="2098" priority="13628">
      <formula>IF(RIGHT(TEXT(AE75,"0.#"),1)=".",TRUE,FALSE)</formula>
    </cfRule>
  </conditionalFormatting>
  <conditionalFormatting sqref="AE76">
    <cfRule type="expression" dxfId="2097" priority="13625">
      <formula>IF(RIGHT(TEXT(AE76,"0.#"),1)=".",FALSE,TRUE)</formula>
    </cfRule>
    <cfRule type="expression" dxfId="2096" priority="13626">
      <formula>IF(RIGHT(TEXT(AE76,"0.#"),1)=".",TRUE,FALSE)</formula>
    </cfRule>
  </conditionalFormatting>
  <conditionalFormatting sqref="AE77">
    <cfRule type="expression" dxfId="2095" priority="13623">
      <formula>IF(RIGHT(TEXT(AE77,"0.#"),1)=".",FALSE,TRUE)</formula>
    </cfRule>
    <cfRule type="expression" dxfId="2094" priority="13624">
      <formula>IF(RIGHT(TEXT(AE77,"0.#"),1)=".",TRUE,FALSE)</formula>
    </cfRule>
  </conditionalFormatting>
  <conditionalFormatting sqref="AI77">
    <cfRule type="expression" dxfId="2093" priority="13621">
      <formula>IF(RIGHT(TEXT(AI77,"0.#"),1)=".",FALSE,TRUE)</formula>
    </cfRule>
    <cfRule type="expression" dxfId="2092" priority="13622">
      <formula>IF(RIGHT(TEXT(AI77,"0.#"),1)=".",TRUE,FALSE)</formula>
    </cfRule>
  </conditionalFormatting>
  <conditionalFormatting sqref="AI76">
    <cfRule type="expression" dxfId="2091" priority="13619">
      <formula>IF(RIGHT(TEXT(AI76,"0.#"),1)=".",FALSE,TRUE)</formula>
    </cfRule>
    <cfRule type="expression" dxfId="2090" priority="13620">
      <formula>IF(RIGHT(TEXT(AI76,"0.#"),1)=".",TRUE,FALSE)</formula>
    </cfRule>
  </conditionalFormatting>
  <conditionalFormatting sqref="AI75">
    <cfRule type="expression" dxfId="2089" priority="13617">
      <formula>IF(RIGHT(TEXT(AI75,"0.#"),1)=".",FALSE,TRUE)</formula>
    </cfRule>
    <cfRule type="expression" dxfId="2088" priority="13618">
      <formula>IF(RIGHT(TEXT(AI75,"0.#"),1)=".",TRUE,FALSE)</formula>
    </cfRule>
  </conditionalFormatting>
  <conditionalFormatting sqref="AM75">
    <cfRule type="expression" dxfId="2087" priority="13615">
      <formula>IF(RIGHT(TEXT(AM75,"0.#"),1)=".",FALSE,TRUE)</formula>
    </cfRule>
    <cfRule type="expression" dxfId="2086" priority="13616">
      <formula>IF(RIGHT(TEXT(AM75,"0.#"),1)=".",TRUE,FALSE)</formula>
    </cfRule>
  </conditionalFormatting>
  <conditionalFormatting sqref="AM76">
    <cfRule type="expression" dxfId="2085" priority="13613">
      <formula>IF(RIGHT(TEXT(AM76,"0.#"),1)=".",FALSE,TRUE)</formula>
    </cfRule>
    <cfRule type="expression" dxfId="2084" priority="13614">
      <formula>IF(RIGHT(TEXT(AM76,"0.#"),1)=".",TRUE,FALSE)</formula>
    </cfRule>
  </conditionalFormatting>
  <conditionalFormatting sqref="AM77">
    <cfRule type="expression" dxfId="2083" priority="13611">
      <formula>IF(RIGHT(TEXT(AM77,"0.#"),1)=".",FALSE,TRUE)</formula>
    </cfRule>
    <cfRule type="expression" dxfId="2082" priority="13612">
      <formula>IF(RIGHT(TEXT(AM77,"0.#"),1)=".",TRUE,FALSE)</formula>
    </cfRule>
  </conditionalFormatting>
  <conditionalFormatting sqref="AE134:AE135 AI134:AI135 AM134:AM135 AQ134:AQ135 AU134:AU135">
    <cfRule type="expression" dxfId="2081" priority="13597">
      <formula>IF(RIGHT(TEXT(AE134,"0.#"),1)=".",FALSE,TRUE)</formula>
    </cfRule>
    <cfRule type="expression" dxfId="2080" priority="13598">
      <formula>IF(RIGHT(TEXT(AE134,"0.#"),1)=".",TRUE,FALSE)</formula>
    </cfRule>
  </conditionalFormatting>
  <conditionalFormatting sqref="AE433">
    <cfRule type="expression" dxfId="2079" priority="13567">
      <formula>IF(RIGHT(TEXT(AE433,"0.#"),1)=".",FALSE,TRUE)</formula>
    </cfRule>
    <cfRule type="expression" dxfId="2078" priority="13568">
      <formula>IF(RIGHT(TEXT(AE433,"0.#"),1)=".",TRUE,FALSE)</formula>
    </cfRule>
  </conditionalFormatting>
  <conditionalFormatting sqref="AM435">
    <cfRule type="expression" dxfId="2077" priority="13551">
      <formula>IF(RIGHT(TEXT(AM435,"0.#"),1)=".",FALSE,TRUE)</formula>
    </cfRule>
    <cfRule type="expression" dxfId="2076" priority="13552">
      <formula>IF(RIGHT(TEXT(AM435,"0.#"),1)=".",TRUE,FALSE)</formula>
    </cfRule>
  </conditionalFormatting>
  <conditionalFormatting sqref="AE434">
    <cfRule type="expression" dxfId="2075" priority="13565">
      <formula>IF(RIGHT(TEXT(AE434,"0.#"),1)=".",FALSE,TRUE)</formula>
    </cfRule>
    <cfRule type="expression" dxfId="2074" priority="13566">
      <formula>IF(RIGHT(TEXT(AE434,"0.#"),1)=".",TRUE,FALSE)</formula>
    </cfRule>
  </conditionalFormatting>
  <conditionalFormatting sqref="AE435">
    <cfRule type="expression" dxfId="2073" priority="13563">
      <formula>IF(RIGHT(TEXT(AE435,"0.#"),1)=".",FALSE,TRUE)</formula>
    </cfRule>
    <cfRule type="expression" dxfId="2072" priority="13564">
      <formula>IF(RIGHT(TEXT(AE435,"0.#"),1)=".",TRUE,FALSE)</formula>
    </cfRule>
  </conditionalFormatting>
  <conditionalFormatting sqref="AM433">
    <cfRule type="expression" dxfId="2071" priority="13555">
      <formula>IF(RIGHT(TEXT(AM433,"0.#"),1)=".",FALSE,TRUE)</formula>
    </cfRule>
    <cfRule type="expression" dxfId="2070" priority="13556">
      <formula>IF(RIGHT(TEXT(AM433,"0.#"),1)=".",TRUE,FALSE)</formula>
    </cfRule>
  </conditionalFormatting>
  <conditionalFormatting sqref="AM434">
    <cfRule type="expression" dxfId="2069" priority="13553">
      <formula>IF(RIGHT(TEXT(AM434,"0.#"),1)=".",FALSE,TRUE)</formula>
    </cfRule>
    <cfRule type="expression" dxfId="2068" priority="13554">
      <formula>IF(RIGHT(TEXT(AM434,"0.#"),1)=".",TRUE,FALSE)</formula>
    </cfRule>
  </conditionalFormatting>
  <conditionalFormatting sqref="AU433">
    <cfRule type="expression" dxfId="2067" priority="13543">
      <formula>IF(RIGHT(TEXT(AU433,"0.#"),1)=".",FALSE,TRUE)</formula>
    </cfRule>
    <cfRule type="expression" dxfId="2066" priority="13544">
      <formula>IF(RIGHT(TEXT(AU433,"0.#"),1)=".",TRUE,FALSE)</formula>
    </cfRule>
  </conditionalFormatting>
  <conditionalFormatting sqref="AU434">
    <cfRule type="expression" dxfId="2065" priority="13541">
      <formula>IF(RIGHT(TEXT(AU434,"0.#"),1)=".",FALSE,TRUE)</formula>
    </cfRule>
    <cfRule type="expression" dxfId="2064" priority="13542">
      <formula>IF(RIGHT(TEXT(AU434,"0.#"),1)=".",TRUE,FALSE)</formula>
    </cfRule>
  </conditionalFormatting>
  <conditionalFormatting sqref="AU435">
    <cfRule type="expression" dxfId="2063" priority="13539">
      <formula>IF(RIGHT(TEXT(AU435,"0.#"),1)=".",FALSE,TRUE)</formula>
    </cfRule>
    <cfRule type="expression" dxfId="2062" priority="13540">
      <formula>IF(RIGHT(TEXT(AU435,"0.#"),1)=".",TRUE,FALSE)</formula>
    </cfRule>
  </conditionalFormatting>
  <conditionalFormatting sqref="AI435">
    <cfRule type="expression" dxfId="2061" priority="13473">
      <formula>IF(RIGHT(TEXT(AI435,"0.#"),1)=".",FALSE,TRUE)</formula>
    </cfRule>
    <cfRule type="expression" dxfId="2060" priority="13474">
      <formula>IF(RIGHT(TEXT(AI435,"0.#"),1)=".",TRUE,FALSE)</formula>
    </cfRule>
  </conditionalFormatting>
  <conditionalFormatting sqref="AI433">
    <cfRule type="expression" dxfId="2059" priority="13477">
      <formula>IF(RIGHT(TEXT(AI433,"0.#"),1)=".",FALSE,TRUE)</formula>
    </cfRule>
    <cfRule type="expression" dxfId="2058" priority="13478">
      <formula>IF(RIGHT(TEXT(AI433,"0.#"),1)=".",TRUE,FALSE)</formula>
    </cfRule>
  </conditionalFormatting>
  <conditionalFormatting sqref="AI434">
    <cfRule type="expression" dxfId="2057" priority="13475">
      <formula>IF(RIGHT(TEXT(AI434,"0.#"),1)=".",FALSE,TRUE)</formula>
    </cfRule>
    <cfRule type="expression" dxfId="2056" priority="13476">
      <formula>IF(RIGHT(TEXT(AI434,"0.#"),1)=".",TRUE,FALSE)</formula>
    </cfRule>
  </conditionalFormatting>
  <conditionalFormatting sqref="AQ434">
    <cfRule type="expression" dxfId="2055" priority="13459">
      <formula>IF(RIGHT(TEXT(AQ434,"0.#"),1)=".",FALSE,TRUE)</formula>
    </cfRule>
    <cfRule type="expression" dxfId="2054" priority="13460">
      <formula>IF(RIGHT(TEXT(AQ434,"0.#"),1)=".",TRUE,FALSE)</formula>
    </cfRule>
  </conditionalFormatting>
  <conditionalFormatting sqref="AQ435">
    <cfRule type="expression" dxfId="2053" priority="13445">
      <formula>IF(RIGHT(TEXT(AQ435,"0.#"),1)=".",FALSE,TRUE)</formula>
    </cfRule>
    <cfRule type="expression" dxfId="2052" priority="13446">
      <formula>IF(RIGHT(TEXT(AQ435,"0.#"),1)=".",TRUE,FALSE)</formula>
    </cfRule>
  </conditionalFormatting>
  <conditionalFormatting sqref="AQ433">
    <cfRule type="expression" dxfId="2051" priority="13443">
      <formula>IF(RIGHT(TEXT(AQ433,"0.#"),1)=".",FALSE,TRUE)</formula>
    </cfRule>
    <cfRule type="expression" dxfId="2050" priority="13444">
      <formula>IF(RIGHT(TEXT(AQ433,"0.#"),1)=".",TRUE,FALSE)</formula>
    </cfRule>
  </conditionalFormatting>
  <conditionalFormatting sqref="AL839:AO842 AL849:AO851 AL858:AO866">
    <cfRule type="expression" dxfId="2049" priority="7167">
      <formula>IF(AND(AL839&gt;=0, RIGHT(TEXT(AL839,"0.#"),1)&lt;&gt;"."),TRUE,FALSE)</formula>
    </cfRule>
    <cfRule type="expression" dxfId="2048" priority="7168">
      <formula>IF(AND(AL839&gt;=0, RIGHT(TEXT(AL839,"0.#"),1)="."),TRUE,FALSE)</formula>
    </cfRule>
    <cfRule type="expression" dxfId="2047" priority="7169">
      <formula>IF(AND(AL839&lt;0, RIGHT(TEXT(AL839,"0.#"),1)&lt;&gt;"."),TRUE,FALSE)</formula>
    </cfRule>
    <cfRule type="expression" dxfId="2046" priority="7170">
      <formula>IF(AND(AL839&lt;0, RIGHT(TEXT(AL839,"0.#"),1)="."),TRUE,FALSE)</formula>
    </cfRule>
  </conditionalFormatting>
  <conditionalFormatting sqref="AQ53:AQ55">
    <cfRule type="expression" dxfId="2045" priority="5189">
      <formula>IF(RIGHT(TEXT(AQ53,"0.#"),1)=".",FALSE,TRUE)</formula>
    </cfRule>
    <cfRule type="expression" dxfId="2044" priority="5190">
      <formula>IF(RIGHT(TEXT(AQ53,"0.#"),1)=".",TRUE,FALSE)</formula>
    </cfRule>
  </conditionalFormatting>
  <conditionalFormatting sqref="AU53:AU55">
    <cfRule type="expression" dxfId="2043" priority="5187">
      <formula>IF(RIGHT(TEXT(AU53,"0.#"),1)=".",FALSE,TRUE)</formula>
    </cfRule>
    <cfRule type="expression" dxfId="2042" priority="5188">
      <formula>IF(RIGHT(TEXT(AU53,"0.#"),1)=".",TRUE,FALSE)</formula>
    </cfRule>
  </conditionalFormatting>
  <conditionalFormatting sqref="AQ60:AQ62">
    <cfRule type="expression" dxfId="2041" priority="5185">
      <formula>IF(RIGHT(TEXT(AQ60,"0.#"),1)=".",FALSE,TRUE)</formula>
    </cfRule>
    <cfRule type="expression" dxfId="2040" priority="5186">
      <formula>IF(RIGHT(TEXT(AQ60,"0.#"),1)=".",TRUE,FALSE)</formula>
    </cfRule>
  </conditionalFormatting>
  <conditionalFormatting sqref="AU60:AU62">
    <cfRule type="expression" dxfId="2039" priority="5183">
      <formula>IF(RIGHT(TEXT(AU60,"0.#"),1)=".",FALSE,TRUE)</formula>
    </cfRule>
    <cfRule type="expression" dxfId="2038" priority="5184">
      <formula>IF(RIGHT(TEXT(AU60,"0.#"),1)=".",TRUE,FALSE)</formula>
    </cfRule>
  </conditionalFormatting>
  <conditionalFormatting sqref="AQ75:AQ77">
    <cfRule type="expression" dxfId="2037" priority="5181">
      <formula>IF(RIGHT(TEXT(AQ75,"0.#"),1)=".",FALSE,TRUE)</formula>
    </cfRule>
    <cfRule type="expression" dxfId="2036" priority="5182">
      <formula>IF(RIGHT(TEXT(AQ75,"0.#"),1)=".",TRUE,FALSE)</formula>
    </cfRule>
  </conditionalFormatting>
  <conditionalFormatting sqref="AU75:AU77">
    <cfRule type="expression" dxfId="2035" priority="5179">
      <formula>IF(RIGHT(TEXT(AU75,"0.#"),1)=".",FALSE,TRUE)</formula>
    </cfRule>
    <cfRule type="expression" dxfId="2034" priority="5180">
      <formula>IF(RIGHT(TEXT(AU75,"0.#"),1)=".",TRUE,FALSE)</formula>
    </cfRule>
  </conditionalFormatting>
  <conditionalFormatting sqref="AQ87:AQ89">
    <cfRule type="expression" dxfId="2033" priority="5177">
      <formula>IF(RIGHT(TEXT(AQ87,"0.#"),1)=".",FALSE,TRUE)</formula>
    </cfRule>
    <cfRule type="expression" dxfId="2032" priority="5178">
      <formula>IF(RIGHT(TEXT(AQ87,"0.#"),1)=".",TRUE,FALSE)</formula>
    </cfRule>
  </conditionalFormatting>
  <conditionalFormatting sqref="AU87:AU89">
    <cfRule type="expression" dxfId="2031" priority="5175">
      <formula>IF(RIGHT(TEXT(AU87,"0.#"),1)=".",FALSE,TRUE)</formula>
    </cfRule>
    <cfRule type="expression" dxfId="2030" priority="5176">
      <formula>IF(RIGHT(TEXT(AU87,"0.#"),1)=".",TRUE,FALSE)</formula>
    </cfRule>
  </conditionalFormatting>
  <conditionalFormatting sqref="AQ92:AQ94">
    <cfRule type="expression" dxfId="2029" priority="5173">
      <formula>IF(RIGHT(TEXT(AQ92,"0.#"),1)=".",FALSE,TRUE)</formula>
    </cfRule>
    <cfRule type="expression" dxfId="2028" priority="5174">
      <formula>IF(RIGHT(TEXT(AQ92,"0.#"),1)=".",TRUE,FALSE)</formula>
    </cfRule>
  </conditionalFormatting>
  <conditionalFormatting sqref="AU92:AU94">
    <cfRule type="expression" dxfId="2027" priority="5171">
      <formula>IF(RIGHT(TEXT(AU92,"0.#"),1)=".",FALSE,TRUE)</formula>
    </cfRule>
    <cfRule type="expression" dxfId="2026" priority="5172">
      <formula>IF(RIGHT(TEXT(AU92,"0.#"),1)=".",TRUE,FALSE)</formula>
    </cfRule>
  </conditionalFormatting>
  <conditionalFormatting sqref="AQ97:AQ99">
    <cfRule type="expression" dxfId="2025" priority="5169">
      <formula>IF(RIGHT(TEXT(AQ97,"0.#"),1)=".",FALSE,TRUE)</formula>
    </cfRule>
    <cfRule type="expression" dxfId="2024" priority="5170">
      <formula>IF(RIGHT(TEXT(AQ97,"0.#"),1)=".",TRUE,FALSE)</formula>
    </cfRule>
  </conditionalFormatting>
  <conditionalFormatting sqref="AU97:AU99">
    <cfRule type="expression" dxfId="2023" priority="5167">
      <formula>IF(RIGHT(TEXT(AU97,"0.#"),1)=".",FALSE,TRUE)</formula>
    </cfRule>
    <cfRule type="expression" dxfId="2022" priority="5168">
      <formula>IF(RIGHT(TEXT(AU97,"0.#"),1)=".",TRUE,FALSE)</formula>
    </cfRule>
  </conditionalFormatting>
  <conditionalFormatting sqref="AE458">
    <cfRule type="expression" dxfId="2021" priority="4861">
      <formula>IF(RIGHT(TEXT(AE458,"0.#"),1)=".",FALSE,TRUE)</formula>
    </cfRule>
    <cfRule type="expression" dxfId="2020" priority="4862">
      <formula>IF(RIGHT(TEXT(AE458,"0.#"),1)=".",TRUE,FALSE)</formula>
    </cfRule>
  </conditionalFormatting>
  <conditionalFormatting sqref="AM460">
    <cfRule type="expression" dxfId="2019" priority="4851">
      <formula>IF(RIGHT(TEXT(AM460,"0.#"),1)=".",FALSE,TRUE)</formula>
    </cfRule>
    <cfRule type="expression" dxfId="2018" priority="4852">
      <formula>IF(RIGHT(TEXT(AM460,"0.#"),1)=".",TRUE,FALSE)</formula>
    </cfRule>
  </conditionalFormatting>
  <conditionalFormatting sqref="AE459">
    <cfRule type="expression" dxfId="2017" priority="4859">
      <formula>IF(RIGHT(TEXT(AE459,"0.#"),1)=".",FALSE,TRUE)</formula>
    </cfRule>
    <cfRule type="expression" dxfId="2016" priority="4860">
      <formula>IF(RIGHT(TEXT(AE459,"0.#"),1)=".",TRUE,FALSE)</formula>
    </cfRule>
  </conditionalFormatting>
  <conditionalFormatting sqref="AE460">
    <cfRule type="expression" dxfId="2015" priority="4857">
      <formula>IF(RIGHT(TEXT(AE460,"0.#"),1)=".",FALSE,TRUE)</formula>
    </cfRule>
    <cfRule type="expression" dxfId="2014" priority="4858">
      <formula>IF(RIGHT(TEXT(AE460,"0.#"),1)=".",TRUE,FALSE)</formula>
    </cfRule>
  </conditionalFormatting>
  <conditionalFormatting sqref="AM458">
    <cfRule type="expression" dxfId="2013" priority="4855">
      <formula>IF(RIGHT(TEXT(AM458,"0.#"),1)=".",FALSE,TRUE)</formula>
    </cfRule>
    <cfRule type="expression" dxfId="2012" priority="4856">
      <formula>IF(RIGHT(TEXT(AM458,"0.#"),1)=".",TRUE,FALSE)</formula>
    </cfRule>
  </conditionalFormatting>
  <conditionalFormatting sqref="AM459">
    <cfRule type="expression" dxfId="2011" priority="4853">
      <formula>IF(RIGHT(TEXT(AM459,"0.#"),1)=".",FALSE,TRUE)</formula>
    </cfRule>
    <cfRule type="expression" dxfId="2010" priority="4854">
      <formula>IF(RIGHT(TEXT(AM459,"0.#"),1)=".",TRUE,FALSE)</formula>
    </cfRule>
  </conditionalFormatting>
  <conditionalFormatting sqref="AU458">
    <cfRule type="expression" dxfId="2009" priority="4849">
      <formula>IF(RIGHT(TEXT(AU458,"0.#"),1)=".",FALSE,TRUE)</formula>
    </cfRule>
    <cfRule type="expression" dxfId="2008" priority="4850">
      <formula>IF(RIGHT(TEXT(AU458,"0.#"),1)=".",TRUE,FALSE)</formula>
    </cfRule>
  </conditionalFormatting>
  <conditionalFormatting sqref="AU459">
    <cfRule type="expression" dxfId="2007" priority="4847">
      <formula>IF(RIGHT(TEXT(AU459,"0.#"),1)=".",FALSE,TRUE)</formula>
    </cfRule>
    <cfRule type="expression" dxfId="2006" priority="4848">
      <formula>IF(RIGHT(TEXT(AU459,"0.#"),1)=".",TRUE,FALSE)</formula>
    </cfRule>
  </conditionalFormatting>
  <conditionalFormatting sqref="AU460">
    <cfRule type="expression" dxfId="2005" priority="4845">
      <formula>IF(RIGHT(TEXT(AU460,"0.#"),1)=".",FALSE,TRUE)</formula>
    </cfRule>
    <cfRule type="expression" dxfId="2004" priority="4846">
      <formula>IF(RIGHT(TEXT(AU460,"0.#"),1)=".",TRUE,FALSE)</formula>
    </cfRule>
  </conditionalFormatting>
  <conditionalFormatting sqref="AI460">
    <cfRule type="expression" dxfId="2003" priority="4839">
      <formula>IF(RIGHT(TEXT(AI460,"0.#"),1)=".",FALSE,TRUE)</formula>
    </cfRule>
    <cfRule type="expression" dxfId="2002" priority="4840">
      <formula>IF(RIGHT(TEXT(AI460,"0.#"),1)=".",TRUE,FALSE)</formula>
    </cfRule>
  </conditionalFormatting>
  <conditionalFormatting sqref="AI458">
    <cfRule type="expression" dxfId="2001" priority="4843">
      <formula>IF(RIGHT(TEXT(AI458,"0.#"),1)=".",FALSE,TRUE)</formula>
    </cfRule>
    <cfRule type="expression" dxfId="2000" priority="4844">
      <formula>IF(RIGHT(TEXT(AI458,"0.#"),1)=".",TRUE,FALSE)</formula>
    </cfRule>
  </conditionalFormatting>
  <conditionalFormatting sqref="AI459">
    <cfRule type="expression" dxfId="1999" priority="4841">
      <formula>IF(RIGHT(TEXT(AI459,"0.#"),1)=".",FALSE,TRUE)</formula>
    </cfRule>
    <cfRule type="expression" dxfId="1998" priority="4842">
      <formula>IF(RIGHT(TEXT(AI459,"0.#"),1)=".",TRUE,FALSE)</formula>
    </cfRule>
  </conditionalFormatting>
  <conditionalFormatting sqref="AQ459">
    <cfRule type="expression" dxfId="1997" priority="4837">
      <formula>IF(RIGHT(TEXT(AQ459,"0.#"),1)=".",FALSE,TRUE)</formula>
    </cfRule>
    <cfRule type="expression" dxfId="1996" priority="4838">
      <formula>IF(RIGHT(TEXT(AQ459,"0.#"),1)=".",TRUE,FALSE)</formula>
    </cfRule>
  </conditionalFormatting>
  <conditionalFormatting sqref="AQ460">
    <cfRule type="expression" dxfId="1995" priority="4835">
      <formula>IF(RIGHT(TEXT(AQ460,"0.#"),1)=".",FALSE,TRUE)</formula>
    </cfRule>
    <cfRule type="expression" dxfId="1994" priority="4836">
      <formula>IF(RIGHT(TEXT(AQ460,"0.#"),1)=".",TRUE,FALSE)</formula>
    </cfRule>
  </conditionalFormatting>
  <conditionalFormatting sqref="AQ458">
    <cfRule type="expression" dxfId="1993" priority="4833">
      <formula>IF(RIGHT(TEXT(AQ458,"0.#"),1)=".",FALSE,TRUE)</formula>
    </cfRule>
    <cfRule type="expression" dxfId="1992" priority="4834">
      <formula>IF(RIGHT(TEXT(AQ458,"0.#"),1)=".",TRUE,FALSE)</formula>
    </cfRule>
  </conditionalFormatting>
  <conditionalFormatting sqref="AE120 AM120">
    <cfRule type="expression" dxfId="1991" priority="3511">
      <formula>IF(RIGHT(TEXT(AE120,"0.#"),1)=".",FALSE,TRUE)</formula>
    </cfRule>
    <cfRule type="expression" dxfId="1990" priority="3512">
      <formula>IF(RIGHT(TEXT(AE120,"0.#"),1)=".",TRUE,FALSE)</formula>
    </cfRule>
  </conditionalFormatting>
  <conditionalFormatting sqref="AI126">
    <cfRule type="expression" dxfId="1989" priority="3501">
      <formula>IF(RIGHT(TEXT(AI126,"0.#"),1)=".",FALSE,TRUE)</formula>
    </cfRule>
    <cfRule type="expression" dxfId="1988" priority="3502">
      <formula>IF(RIGHT(TEXT(AI126,"0.#"),1)=".",TRUE,FALSE)</formula>
    </cfRule>
  </conditionalFormatting>
  <conditionalFormatting sqref="AI120">
    <cfRule type="expression" dxfId="1987" priority="3509">
      <formula>IF(RIGHT(TEXT(AI120,"0.#"),1)=".",FALSE,TRUE)</formula>
    </cfRule>
    <cfRule type="expression" dxfId="1986" priority="3510">
      <formula>IF(RIGHT(TEXT(AI120,"0.#"),1)=".",TRUE,FALSE)</formula>
    </cfRule>
  </conditionalFormatting>
  <conditionalFormatting sqref="AE123 AM123">
    <cfRule type="expression" dxfId="1985" priority="3507">
      <formula>IF(RIGHT(TEXT(AE123,"0.#"),1)=".",FALSE,TRUE)</formula>
    </cfRule>
    <cfRule type="expression" dxfId="1984" priority="3508">
      <formula>IF(RIGHT(TEXT(AE123,"0.#"),1)=".",TRUE,FALSE)</formula>
    </cfRule>
  </conditionalFormatting>
  <conditionalFormatting sqref="AI123">
    <cfRule type="expression" dxfId="1983" priority="3505">
      <formula>IF(RIGHT(TEXT(AI123,"0.#"),1)=".",FALSE,TRUE)</formula>
    </cfRule>
    <cfRule type="expression" dxfId="1982" priority="3506">
      <formula>IF(RIGHT(TEXT(AI123,"0.#"),1)=".",TRUE,FALSE)</formula>
    </cfRule>
  </conditionalFormatting>
  <conditionalFormatting sqref="AE126 AM126">
    <cfRule type="expression" dxfId="1981" priority="3503">
      <formula>IF(RIGHT(TEXT(AE126,"0.#"),1)=".",FALSE,TRUE)</formula>
    </cfRule>
    <cfRule type="expression" dxfId="1980" priority="3504">
      <formula>IF(RIGHT(TEXT(AE126,"0.#"),1)=".",TRUE,FALSE)</formula>
    </cfRule>
  </conditionalFormatting>
  <conditionalFormatting sqref="AE129 AM129">
    <cfRule type="expression" dxfId="1979" priority="3499">
      <formula>IF(RIGHT(TEXT(AE129,"0.#"),1)=".",FALSE,TRUE)</formula>
    </cfRule>
    <cfRule type="expression" dxfId="1978" priority="3500">
      <formula>IF(RIGHT(TEXT(AE129,"0.#"),1)=".",TRUE,FALSE)</formula>
    </cfRule>
  </conditionalFormatting>
  <conditionalFormatting sqref="AI129">
    <cfRule type="expression" dxfId="1977" priority="3497">
      <formula>IF(RIGHT(TEXT(AI129,"0.#"),1)=".",FALSE,TRUE)</formula>
    </cfRule>
    <cfRule type="expression" dxfId="1976" priority="3498">
      <formula>IF(RIGHT(TEXT(AI129,"0.#"),1)=".",TRUE,FALSE)</formula>
    </cfRule>
  </conditionalFormatting>
  <conditionalFormatting sqref="Y842 Y858:Y866">
    <cfRule type="expression" dxfId="1975" priority="3495">
      <formula>IF(RIGHT(TEXT(Y842,"0.#"),1)=".",FALSE,TRUE)</formula>
    </cfRule>
    <cfRule type="expression" dxfId="1974" priority="3496">
      <formula>IF(RIGHT(TEXT(Y842,"0.#"),1)=".",TRUE,FALSE)</formula>
    </cfRule>
  </conditionalFormatting>
  <conditionalFormatting sqref="AU518">
    <cfRule type="expression" dxfId="1973" priority="2005">
      <formula>IF(RIGHT(TEXT(AU518,"0.#"),1)=".",FALSE,TRUE)</formula>
    </cfRule>
    <cfRule type="expression" dxfId="1972" priority="2006">
      <formula>IF(RIGHT(TEXT(AU518,"0.#"),1)=".",TRUE,FALSE)</formula>
    </cfRule>
  </conditionalFormatting>
  <conditionalFormatting sqref="AQ551">
    <cfRule type="expression" dxfId="1971" priority="1781">
      <formula>IF(RIGHT(TEXT(AQ551,"0.#"),1)=".",FALSE,TRUE)</formula>
    </cfRule>
    <cfRule type="expression" dxfId="1970" priority="1782">
      <formula>IF(RIGHT(TEXT(AQ551,"0.#"),1)=".",TRUE,FALSE)</formula>
    </cfRule>
  </conditionalFormatting>
  <conditionalFormatting sqref="AE556">
    <cfRule type="expression" dxfId="1969" priority="1779">
      <formula>IF(RIGHT(TEXT(AE556,"0.#"),1)=".",FALSE,TRUE)</formula>
    </cfRule>
    <cfRule type="expression" dxfId="1968" priority="1780">
      <formula>IF(RIGHT(TEXT(AE556,"0.#"),1)=".",TRUE,FALSE)</formula>
    </cfRule>
  </conditionalFormatting>
  <conditionalFormatting sqref="AE557">
    <cfRule type="expression" dxfId="1967" priority="1777">
      <formula>IF(RIGHT(TEXT(AE557,"0.#"),1)=".",FALSE,TRUE)</formula>
    </cfRule>
    <cfRule type="expression" dxfId="1966" priority="1778">
      <formula>IF(RIGHT(TEXT(AE557,"0.#"),1)=".",TRUE,FALSE)</formula>
    </cfRule>
  </conditionalFormatting>
  <conditionalFormatting sqref="AE558">
    <cfRule type="expression" dxfId="1965" priority="1775">
      <formula>IF(RIGHT(TEXT(AE558,"0.#"),1)=".",FALSE,TRUE)</formula>
    </cfRule>
    <cfRule type="expression" dxfId="1964" priority="1776">
      <formula>IF(RIGHT(TEXT(AE558,"0.#"),1)=".",TRUE,FALSE)</formula>
    </cfRule>
  </conditionalFormatting>
  <conditionalFormatting sqref="AU556">
    <cfRule type="expression" dxfId="1963" priority="1767">
      <formula>IF(RIGHT(TEXT(AU556,"0.#"),1)=".",FALSE,TRUE)</formula>
    </cfRule>
    <cfRule type="expression" dxfId="1962" priority="1768">
      <formula>IF(RIGHT(TEXT(AU556,"0.#"),1)=".",TRUE,FALSE)</formula>
    </cfRule>
  </conditionalFormatting>
  <conditionalFormatting sqref="AU557">
    <cfRule type="expression" dxfId="1961" priority="1765">
      <formula>IF(RIGHT(TEXT(AU557,"0.#"),1)=".",FALSE,TRUE)</formula>
    </cfRule>
    <cfRule type="expression" dxfId="1960" priority="1766">
      <formula>IF(RIGHT(TEXT(AU557,"0.#"),1)=".",TRUE,FALSE)</formula>
    </cfRule>
  </conditionalFormatting>
  <conditionalFormatting sqref="AU558">
    <cfRule type="expression" dxfId="1959" priority="1763">
      <formula>IF(RIGHT(TEXT(AU558,"0.#"),1)=".",FALSE,TRUE)</formula>
    </cfRule>
    <cfRule type="expression" dxfId="1958" priority="1764">
      <formula>IF(RIGHT(TEXT(AU558,"0.#"),1)=".",TRUE,FALSE)</formula>
    </cfRule>
  </conditionalFormatting>
  <conditionalFormatting sqref="AQ557">
    <cfRule type="expression" dxfId="1957" priority="1755">
      <formula>IF(RIGHT(TEXT(AQ557,"0.#"),1)=".",FALSE,TRUE)</formula>
    </cfRule>
    <cfRule type="expression" dxfId="1956" priority="1756">
      <formula>IF(RIGHT(TEXT(AQ557,"0.#"),1)=".",TRUE,FALSE)</formula>
    </cfRule>
  </conditionalFormatting>
  <conditionalFormatting sqref="AQ558">
    <cfRule type="expression" dxfId="1955" priority="1753">
      <formula>IF(RIGHT(TEXT(AQ558,"0.#"),1)=".",FALSE,TRUE)</formula>
    </cfRule>
    <cfRule type="expression" dxfId="1954" priority="1754">
      <formula>IF(RIGHT(TEXT(AQ558,"0.#"),1)=".",TRUE,FALSE)</formula>
    </cfRule>
  </conditionalFormatting>
  <conditionalFormatting sqref="AQ556">
    <cfRule type="expression" dxfId="1953" priority="1751">
      <formula>IF(RIGHT(TEXT(AQ556,"0.#"),1)=".",FALSE,TRUE)</formula>
    </cfRule>
    <cfRule type="expression" dxfId="1952" priority="1752">
      <formula>IF(RIGHT(TEXT(AQ556,"0.#"),1)=".",TRUE,FALSE)</formula>
    </cfRule>
  </conditionalFormatting>
  <conditionalFormatting sqref="AE561">
    <cfRule type="expression" dxfId="1951" priority="1749">
      <formula>IF(RIGHT(TEXT(AE561,"0.#"),1)=".",FALSE,TRUE)</formula>
    </cfRule>
    <cfRule type="expression" dxfId="1950" priority="1750">
      <formula>IF(RIGHT(TEXT(AE561,"0.#"),1)=".",TRUE,FALSE)</formula>
    </cfRule>
  </conditionalFormatting>
  <conditionalFormatting sqref="AE562">
    <cfRule type="expression" dxfId="1949" priority="1747">
      <formula>IF(RIGHT(TEXT(AE562,"0.#"),1)=".",FALSE,TRUE)</formula>
    </cfRule>
    <cfRule type="expression" dxfId="1948" priority="1748">
      <formula>IF(RIGHT(TEXT(AE562,"0.#"),1)=".",TRUE,FALSE)</formula>
    </cfRule>
  </conditionalFormatting>
  <conditionalFormatting sqref="AE563">
    <cfRule type="expression" dxfId="1947" priority="1745">
      <formula>IF(RIGHT(TEXT(AE563,"0.#"),1)=".",FALSE,TRUE)</formula>
    </cfRule>
    <cfRule type="expression" dxfId="1946" priority="1746">
      <formula>IF(RIGHT(TEXT(AE563,"0.#"),1)=".",TRUE,FALSE)</formula>
    </cfRule>
  </conditionalFormatting>
  <conditionalFormatting sqref="AL1102:AO1131">
    <cfRule type="expression" dxfId="1945" priority="3401">
      <formula>IF(AND(AL1102&gt;=0, RIGHT(TEXT(AL1102,"0.#"),1)&lt;&gt;"."),TRUE,FALSE)</formula>
    </cfRule>
    <cfRule type="expression" dxfId="1944" priority="3402">
      <formula>IF(AND(AL1102&gt;=0, RIGHT(TEXT(AL1102,"0.#"),1)="."),TRUE,FALSE)</formula>
    </cfRule>
    <cfRule type="expression" dxfId="1943" priority="3403">
      <formula>IF(AND(AL1102&lt;0, RIGHT(TEXT(AL1102,"0.#"),1)&lt;&gt;"."),TRUE,FALSE)</formula>
    </cfRule>
    <cfRule type="expression" dxfId="1942" priority="3404">
      <formula>IF(AND(AL1102&lt;0, RIGHT(TEXT(AL1102,"0.#"),1)="."),TRUE,FALSE)</formula>
    </cfRule>
  </conditionalFormatting>
  <conditionalFormatting sqref="Y1102:Y1131">
    <cfRule type="expression" dxfId="1941" priority="3399">
      <formula>IF(RIGHT(TEXT(Y1102,"0.#"),1)=".",FALSE,TRUE)</formula>
    </cfRule>
    <cfRule type="expression" dxfId="1940" priority="3400">
      <formula>IF(RIGHT(TEXT(Y1102,"0.#"),1)=".",TRUE,FALSE)</formula>
    </cfRule>
  </conditionalFormatting>
  <conditionalFormatting sqref="AQ553">
    <cfRule type="expression" dxfId="1939" priority="1783">
      <formula>IF(RIGHT(TEXT(AQ553,"0.#"),1)=".",FALSE,TRUE)</formula>
    </cfRule>
    <cfRule type="expression" dxfId="1938" priority="1784">
      <formula>IF(RIGHT(TEXT(AQ553,"0.#"),1)=".",TRUE,FALSE)</formula>
    </cfRule>
  </conditionalFormatting>
  <conditionalFormatting sqref="AU552">
    <cfRule type="expression" dxfId="1937" priority="1795">
      <formula>IF(RIGHT(TEXT(AU552,"0.#"),1)=".",FALSE,TRUE)</formula>
    </cfRule>
    <cfRule type="expression" dxfId="1936" priority="1796">
      <formula>IF(RIGHT(TEXT(AU552,"0.#"),1)=".",TRUE,FALSE)</formula>
    </cfRule>
  </conditionalFormatting>
  <conditionalFormatting sqref="AE552">
    <cfRule type="expression" dxfId="1935" priority="1807">
      <formula>IF(RIGHT(TEXT(AE552,"0.#"),1)=".",FALSE,TRUE)</formula>
    </cfRule>
    <cfRule type="expression" dxfId="1934" priority="1808">
      <formula>IF(RIGHT(TEXT(AE552,"0.#"),1)=".",TRUE,FALSE)</formula>
    </cfRule>
  </conditionalFormatting>
  <conditionalFormatting sqref="AQ548">
    <cfRule type="expression" dxfId="1933" priority="1813">
      <formula>IF(RIGHT(TEXT(AQ548,"0.#"),1)=".",FALSE,TRUE)</formula>
    </cfRule>
    <cfRule type="expression" dxfId="1932" priority="1814">
      <formula>IF(RIGHT(TEXT(AQ548,"0.#"),1)=".",TRUE,FALSE)</formula>
    </cfRule>
  </conditionalFormatting>
  <conditionalFormatting sqref="AL837:AO838">
    <cfRule type="expression" dxfId="1931" priority="3353">
      <formula>IF(AND(AL837&gt;=0, RIGHT(TEXT(AL837,"0.#"),1)&lt;&gt;"."),TRUE,FALSE)</formula>
    </cfRule>
    <cfRule type="expression" dxfId="1930" priority="3354">
      <formula>IF(AND(AL837&gt;=0, RIGHT(TEXT(AL837,"0.#"),1)="."),TRUE,FALSE)</formula>
    </cfRule>
    <cfRule type="expression" dxfId="1929" priority="3355">
      <formula>IF(AND(AL837&lt;0, RIGHT(TEXT(AL837,"0.#"),1)&lt;&gt;"."),TRUE,FALSE)</formula>
    </cfRule>
    <cfRule type="expression" dxfId="1928" priority="3356">
      <formula>IF(AND(AL837&lt;0, RIGHT(TEXT(AL837,"0.#"),1)="."),TRUE,FALSE)</formula>
    </cfRule>
  </conditionalFormatting>
  <conditionalFormatting sqref="Y837">
    <cfRule type="expression" dxfId="1927" priority="3351">
      <formula>IF(RIGHT(TEXT(Y837,"0.#"),1)=".",FALSE,TRUE)</formula>
    </cfRule>
    <cfRule type="expression" dxfId="1926" priority="3352">
      <formula>IF(RIGHT(TEXT(Y837,"0.#"),1)=".",TRUE,FALSE)</formula>
    </cfRule>
  </conditionalFormatting>
  <conditionalFormatting sqref="AE492">
    <cfRule type="expression" dxfId="1925" priority="2139">
      <formula>IF(RIGHT(TEXT(AE492,"0.#"),1)=".",FALSE,TRUE)</formula>
    </cfRule>
    <cfRule type="expression" dxfId="1924" priority="2140">
      <formula>IF(RIGHT(TEXT(AE492,"0.#"),1)=".",TRUE,FALSE)</formula>
    </cfRule>
  </conditionalFormatting>
  <conditionalFormatting sqref="AE493">
    <cfRule type="expression" dxfId="1923" priority="2137">
      <formula>IF(RIGHT(TEXT(AE493,"0.#"),1)=".",FALSE,TRUE)</formula>
    </cfRule>
    <cfRule type="expression" dxfId="1922" priority="2138">
      <formula>IF(RIGHT(TEXT(AE493,"0.#"),1)=".",TRUE,FALSE)</formula>
    </cfRule>
  </conditionalFormatting>
  <conditionalFormatting sqref="AE494">
    <cfRule type="expression" dxfId="1921" priority="2135">
      <formula>IF(RIGHT(TEXT(AE494,"0.#"),1)=".",FALSE,TRUE)</formula>
    </cfRule>
    <cfRule type="expression" dxfId="1920" priority="2136">
      <formula>IF(RIGHT(TEXT(AE494,"0.#"),1)=".",TRUE,FALSE)</formula>
    </cfRule>
  </conditionalFormatting>
  <conditionalFormatting sqref="AQ493">
    <cfRule type="expression" dxfId="1919" priority="2115">
      <formula>IF(RIGHT(TEXT(AQ493,"0.#"),1)=".",FALSE,TRUE)</formula>
    </cfRule>
    <cfRule type="expression" dxfId="1918" priority="2116">
      <formula>IF(RIGHT(TEXT(AQ493,"0.#"),1)=".",TRUE,FALSE)</formula>
    </cfRule>
  </conditionalFormatting>
  <conditionalFormatting sqref="AQ494">
    <cfRule type="expression" dxfId="1917" priority="2113">
      <formula>IF(RIGHT(TEXT(AQ494,"0.#"),1)=".",FALSE,TRUE)</formula>
    </cfRule>
    <cfRule type="expression" dxfId="1916" priority="2114">
      <formula>IF(RIGHT(TEXT(AQ494,"0.#"),1)=".",TRUE,FALSE)</formula>
    </cfRule>
  </conditionalFormatting>
  <conditionalFormatting sqref="AQ492">
    <cfRule type="expression" dxfId="1915" priority="2111">
      <formula>IF(RIGHT(TEXT(AQ492,"0.#"),1)=".",FALSE,TRUE)</formula>
    </cfRule>
    <cfRule type="expression" dxfId="1914" priority="2112">
      <formula>IF(RIGHT(TEXT(AQ492,"0.#"),1)=".",TRUE,FALSE)</formula>
    </cfRule>
  </conditionalFormatting>
  <conditionalFormatting sqref="AU494">
    <cfRule type="expression" dxfId="1913" priority="2123">
      <formula>IF(RIGHT(TEXT(AU494,"0.#"),1)=".",FALSE,TRUE)</formula>
    </cfRule>
    <cfRule type="expression" dxfId="1912" priority="2124">
      <formula>IF(RIGHT(TEXT(AU494,"0.#"),1)=".",TRUE,FALSE)</formula>
    </cfRule>
  </conditionalFormatting>
  <conditionalFormatting sqref="AU492">
    <cfRule type="expression" dxfId="1911" priority="2127">
      <formula>IF(RIGHT(TEXT(AU492,"0.#"),1)=".",FALSE,TRUE)</formula>
    </cfRule>
    <cfRule type="expression" dxfId="1910" priority="2128">
      <formula>IF(RIGHT(TEXT(AU492,"0.#"),1)=".",TRUE,FALSE)</formula>
    </cfRule>
  </conditionalFormatting>
  <conditionalFormatting sqref="AU493">
    <cfRule type="expression" dxfId="1909" priority="2125">
      <formula>IF(RIGHT(TEXT(AU493,"0.#"),1)=".",FALSE,TRUE)</formula>
    </cfRule>
    <cfRule type="expression" dxfId="1908" priority="2126">
      <formula>IF(RIGHT(TEXT(AU493,"0.#"),1)=".",TRUE,FALSE)</formula>
    </cfRule>
  </conditionalFormatting>
  <conditionalFormatting sqref="AU583">
    <cfRule type="expression" dxfId="1907" priority="1643">
      <formula>IF(RIGHT(TEXT(AU583,"0.#"),1)=".",FALSE,TRUE)</formula>
    </cfRule>
    <cfRule type="expression" dxfId="1906" priority="1644">
      <formula>IF(RIGHT(TEXT(AU583,"0.#"),1)=".",TRUE,FALSE)</formula>
    </cfRule>
  </conditionalFormatting>
  <conditionalFormatting sqref="AU582">
    <cfRule type="expression" dxfId="1905" priority="1645">
      <formula>IF(RIGHT(TEXT(AU582,"0.#"),1)=".",FALSE,TRUE)</formula>
    </cfRule>
    <cfRule type="expression" dxfId="1904" priority="1646">
      <formula>IF(RIGHT(TEXT(AU582,"0.#"),1)=".",TRUE,FALSE)</formula>
    </cfRule>
  </conditionalFormatting>
  <conditionalFormatting sqref="AE499">
    <cfRule type="expression" dxfId="1903" priority="2105">
      <formula>IF(RIGHT(TEXT(AE499,"0.#"),1)=".",FALSE,TRUE)</formula>
    </cfRule>
    <cfRule type="expression" dxfId="1902" priority="2106">
      <formula>IF(RIGHT(TEXT(AE499,"0.#"),1)=".",TRUE,FALSE)</formula>
    </cfRule>
  </conditionalFormatting>
  <conditionalFormatting sqref="AE497">
    <cfRule type="expression" dxfId="1901" priority="2109">
      <formula>IF(RIGHT(TEXT(AE497,"0.#"),1)=".",FALSE,TRUE)</formula>
    </cfRule>
    <cfRule type="expression" dxfId="1900" priority="2110">
      <formula>IF(RIGHT(TEXT(AE497,"0.#"),1)=".",TRUE,FALSE)</formula>
    </cfRule>
  </conditionalFormatting>
  <conditionalFormatting sqref="AE498">
    <cfRule type="expression" dxfId="1899" priority="2107">
      <formula>IF(RIGHT(TEXT(AE498,"0.#"),1)=".",FALSE,TRUE)</formula>
    </cfRule>
    <cfRule type="expression" dxfId="1898" priority="2108">
      <formula>IF(RIGHT(TEXT(AE498,"0.#"),1)=".",TRUE,FALSE)</formula>
    </cfRule>
  </conditionalFormatting>
  <conditionalFormatting sqref="AU499">
    <cfRule type="expression" dxfId="1897" priority="2093">
      <formula>IF(RIGHT(TEXT(AU499,"0.#"),1)=".",FALSE,TRUE)</formula>
    </cfRule>
    <cfRule type="expression" dxfId="1896" priority="2094">
      <formula>IF(RIGHT(TEXT(AU499,"0.#"),1)=".",TRUE,FALSE)</formula>
    </cfRule>
  </conditionalFormatting>
  <conditionalFormatting sqref="AU497">
    <cfRule type="expression" dxfId="1895" priority="2097">
      <formula>IF(RIGHT(TEXT(AU497,"0.#"),1)=".",FALSE,TRUE)</formula>
    </cfRule>
    <cfRule type="expression" dxfId="1894" priority="2098">
      <formula>IF(RIGHT(TEXT(AU497,"0.#"),1)=".",TRUE,FALSE)</formula>
    </cfRule>
  </conditionalFormatting>
  <conditionalFormatting sqref="AU498">
    <cfRule type="expression" dxfId="1893" priority="2095">
      <formula>IF(RIGHT(TEXT(AU498,"0.#"),1)=".",FALSE,TRUE)</formula>
    </cfRule>
    <cfRule type="expression" dxfId="1892" priority="2096">
      <formula>IF(RIGHT(TEXT(AU498,"0.#"),1)=".",TRUE,FALSE)</formula>
    </cfRule>
  </conditionalFormatting>
  <conditionalFormatting sqref="AQ497">
    <cfRule type="expression" dxfId="1891" priority="2081">
      <formula>IF(RIGHT(TEXT(AQ497,"0.#"),1)=".",FALSE,TRUE)</formula>
    </cfRule>
    <cfRule type="expression" dxfId="1890" priority="2082">
      <formula>IF(RIGHT(TEXT(AQ497,"0.#"),1)=".",TRUE,FALSE)</formula>
    </cfRule>
  </conditionalFormatting>
  <conditionalFormatting sqref="AQ498">
    <cfRule type="expression" dxfId="1889" priority="2085">
      <formula>IF(RIGHT(TEXT(AQ498,"0.#"),1)=".",FALSE,TRUE)</formula>
    </cfRule>
    <cfRule type="expression" dxfId="1888" priority="2086">
      <formula>IF(RIGHT(TEXT(AQ498,"0.#"),1)=".",TRUE,FALSE)</formula>
    </cfRule>
  </conditionalFormatting>
  <conditionalFormatting sqref="AQ499">
    <cfRule type="expression" dxfId="1887" priority="2083">
      <formula>IF(RIGHT(TEXT(AQ499,"0.#"),1)=".",FALSE,TRUE)</formula>
    </cfRule>
    <cfRule type="expression" dxfId="1886" priority="2084">
      <formula>IF(RIGHT(TEXT(AQ499,"0.#"),1)=".",TRUE,FALSE)</formula>
    </cfRule>
  </conditionalFormatting>
  <conditionalFormatting sqref="AE504">
    <cfRule type="expression" dxfId="1885" priority="2075">
      <formula>IF(RIGHT(TEXT(AE504,"0.#"),1)=".",FALSE,TRUE)</formula>
    </cfRule>
    <cfRule type="expression" dxfId="1884" priority="2076">
      <formula>IF(RIGHT(TEXT(AE504,"0.#"),1)=".",TRUE,FALSE)</formula>
    </cfRule>
  </conditionalFormatting>
  <conditionalFormatting sqref="AE502">
    <cfRule type="expression" dxfId="1883" priority="2079">
      <formula>IF(RIGHT(TEXT(AE502,"0.#"),1)=".",FALSE,TRUE)</formula>
    </cfRule>
    <cfRule type="expression" dxfId="1882" priority="2080">
      <formula>IF(RIGHT(TEXT(AE502,"0.#"),1)=".",TRUE,FALSE)</formula>
    </cfRule>
  </conditionalFormatting>
  <conditionalFormatting sqref="AE503">
    <cfRule type="expression" dxfId="1881" priority="2077">
      <formula>IF(RIGHT(TEXT(AE503,"0.#"),1)=".",FALSE,TRUE)</formula>
    </cfRule>
    <cfRule type="expression" dxfId="1880" priority="2078">
      <formula>IF(RIGHT(TEXT(AE503,"0.#"),1)=".",TRUE,FALSE)</formula>
    </cfRule>
  </conditionalFormatting>
  <conditionalFormatting sqref="AU504">
    <cfRule type="expression" dxfId="1879" priority="2063">
      <formula>IF(RIGHT(TEXT(AU504,"0.#"),1)=".",FALSE,TRUE)</formula>
    </cfRule>
    <cfRule type="expression" dxfId="1878" priority="2064">
      <formula>IF(RIGHT(TEXT(AU504,"0.#"),1)=".",TRUE,FALSE)</formula>
    </cfRule>
  </conditionalFormatting>
  <conditionalFormatting sqref="AU502">
    <cfRule type="expression" dxfId="1877" priority="2067">
      <formula>IF(RIGHT(TEXT(AU502,"0.#"),1)=".",FALSE,TRUE)</formula>
    </cfRule>
    <cfRule type="expression" dxfId="1876" priority="2068">
      <formula>IF(RIGHT(TEXT(AU502,"0.#"),1)=".",TRUE,FALSE)</formula>
    </cfRule>
  </conditionalFormatting>
  <conditionalFormatting sqref="AU503">
    <cfRule type="expression" dxfId="1875" priority="2065">
      <formula>IF(RIGHT(TEXT(AU503,"0.#"),1)=".",FALSE,TRUE)</formula>
    </cfRule>
    <cfRule type="expression" dxfId="1874" priority="2066">
      <formula>IF(RIGHT(TEXT(AU503,"0.#"),1)=".",TRUE,FALSE)</formula>
    </cfRule>
  </conditionalFormatting>
  <conditionalFormatting sqref="AQ502">
    <cfRule type="expression" dxfId="1873" priority="2051">
      <formula>IF(RIGHT(TEXT(AQ502,"0.#"),1)=".",FALSE,TRUE)</formula>
    </cfRule>
    <cfRule type="expression" dxfId="1872" priority="2052">
      <formula>IF(RIGHT(TEXT(AQ502,"0.#"),1)=".",TRUE,FALSE)</formula>
    </cfRule>
  </conditionalFormatting>
  <conditionalFormatting sqref="AQ503">
    <cfRule type="expression" dxfId="1871" priority="2055">
      <formula>IF(RIGHT(TEXT(AQ503,"0.#"),1)=".",FALSE,TRUE)</formula>
    </cfRule>
    <cfRule type="expression" dxfId="1870" priority="2056">
      <formula>IF(RIGHT(TEXT(AQ503,"0.#"),1)=".",TRUE,FALSE)</formula>
    </cfRule>
  </conditionalFormatting>
  <conditionalFormatting sqref="AQ504">
    <cfRule type="expression" dxfId="1869" priority="2053">
      <formula>IF(RIGHT(TEXT(AQ504,"0.#"),1)=".",FALSE,TRUE)</formula>
    </cfRule>
    <cfRule type="expression" dxfId="1868" priority="2054">
      <formula>IF(RIGHT(TEXT(AQ504,"0.#"),1)=".",TRUE,FALSE)</formula>
    </cfRule>
  </conditionalFormatting>
  <conditionalFormatting sqref="AE509">
    <cfRule type="expression" dxfId="1867" priority="2045">
      <formula>IF(RIGHT(TEXT(AE509,"0.#"),1)=".",FALSE,TRUE)</formula>
    </cfRule>
    <cfRule type="expression" dxfId="1866" priority="2046">
      <formula>IF(RIGHT(TEXT(AE509,"0.#"),1)=".",TRUE,FALSE)</formula>
    </cfRule>
  </conditionalFormatting>
  <conditionalFormatting sqref="AE507">
    <cfRule type="expression" dxfId="1865" priority="2049">
      <formula>IF(RIGHT(TEXT(AE507,"0.#"),1)=".",FALSE,TRUE)</formula>
    </cfRule>
    <cfRule type="expression" dxfId="1864" priority="2050">
      <formula>IF(RIGHT(TEXT(AE507,"0.#"),1)=".",TRUE,FALSE)</formula>
    </cfRule>
  </conditionalFormatting>
  <conditionalFormatting sqref="AE508">
    <cfRule type="expression" dxfId="1863" priority="2047">
      <formula>IF(RIGHT(TEXT(AE508,"0.#"),1)=".",FALSE,TRUE)</formula>
    </cfRule>
    <cfRule type="expression" dxfId="1862" priority="2048">
      <formula>IF(RIGHT(TEXT(AE508,"0.#"),1)=".",TRUE,FALSE)</formula>
    </cfRule>
  </conditionalFormatting>
  <conditionalFormatting sqref="AU509">
    <cfRule type="expression" dxfId="1861" priority="2033">
      <formula>IF(RIGHT(TEXT(AU509,"0.#"),1)=".",FALSE,TRUE)</formula>
    </cfRule>
    <cfRule type="expression" dxfId="1860" priority="2034">
      <formula>IF(RIGHT(TEXT(AU509,"0.#"),1)=".",TRUE,FALSE)</formula>
    </cfRule>
  </conditionalFormatting>
  <conditionalFormatting sqref="AU507">
    <cfRule type="expression" dxfId="1859" priority="2037">
      <formula>IF(RIGHT(TEXT(AU507,"0.#"),1)=".",FALSE,TRUE)</formula>
    </cfRule>
    <cfRule type="expression" dxfId="1858" priority="2038">
      <formula>IF(RIGHT(TEXT(AU507,"0.#"),1)=".",TRUE,FALSE)</formula>
    </cfRule>
  </conditionalFormatting>
  <conditionalFormatting sqref="AU508">
    <cfRule type="expression" dxfId="1857" priority="2035">
      <formula>IF(RIGHT(TEXT(AU508,"0.#"),1)=".",FALSE,TRUE)</formula>
    </cfRule>
    <cfRule type="expression" dxfId="1856" priority="2036">
      <formula>IF(RIGHT(TEXT(AU508,"0.#"),1)=".",TRUE,FALSE)</formula>
    </cfRule>
  </conditionalFormatting>
  <conditionalFormatting sqref="AQ507">
    <cfRule type="expression" dxfId="1855" priority="2021">
      <formula>IF(RIGHT(TEXT(AQ507,"0.#"),1)=".",FALSE,TRUE)</formula>
    </cfRule>
    <cfRule type="expression" dxfId="1854" priority="2022">
      <formula>IF(RIGHT(TEXT(AQ507,"0.#"),1)=".",TRUE,FALSE)</formula>
    </cfRule>
  </conditionalFormatting>
  <conditionalFormatting sqref="AQ508">
    <cfRule type="expression" dxfId="1853" priority="2025">
      <formula>IF(RIGHT(TEXT(AQ508,"0.#"),1)=".",FALSE,TRUE)</formula>
    </cfRule>
    <cfRule type="expression" dxfId="1852" priority="2026">
      <formula>IF(RIGHT(TEXT(AQ508,"0.#"),1)=".",TRUE,FALSE)</formula>
    </cfRule>
  </conditionalFormatting>
  <conditionalFormatting sqref="AQ509">
    <cfRule type="expression" dxfId="1851" priority="2023">
      <formula>IF(RIGHT(TEXT(AQ509,"0.#"),1)=".",FALSE,TRUE)</formula>
    </cfRule>
    <cfRule type="expression" dxfId="1850" priority="2024">
      <formula>IF(RIGHT(TEXT(AQ509,"0.#"),1)=".",TRUE,FALSE)</formula>
    </cfRule>
  </conditionalFormatting>
  <conditionalFormatting sqref="AE465">
    <cfRule type="expression" dxfId="1849" priority="2315">
      <formula>IF(RIGHT(TEXT(AE465,"0.#"),1)=".",FALSE,TRUE)</formula>
    </cfRule>
    <cfRule type="expression" dxfId="1848" priority="2316">
      <formula>IF(RIGHT(TEXT(AE465,"0.#"),1)=".",TRUE,FALSE)</formula>
    </cfRule>
  </conditionalFormatting>
  <conditionalFormatting sqref="AE463">
    <cfRule type="expression" dxfId="1847" priority="2319">
      <formula>IF(RIGHT(TEXT(AE463,"0.#"),1)=".",FALSE,TRUE)</formula>
    </cfRule>
    <cfRule type="expression" dxfId="1846" priority="2320">
      <formula>IF(RIGHT(TEXT(AE463,"0.#"),1)=".",TRUE,FALSE)</formula>
    </cfRule>
  </conditionalFormatting>
  <conditionalFormatting sqref="AE464">
    <cfRule type="expression" dxfId="1845" priority="2317">
      <formula>IF(RIGHT(TEXT(AE464,"0.#"),1)=".",FALSE,TRUE)</formula>
    </cfRule>
    <cfRule type="expression" dxfId="1844" priority="2318">
      <formula>IF(RIGHT(TEXT(AE464,"0.#"),1)=".",TRUE,FALSE)</formula>
    </cfRule>
  </conditionalFormatting>
  <conditionalFormatting sqref="AM465">
    <cfRule type="expression" dxfId="1843" priority="2309">
      <formula>IF(RIGHT(TEXT(AM465,"0.#"),1)=".",FALSE,TRUE)</formula>
    </cfRule>
    <cfRule type="expression" dxfId="1842" priority="2310">
      <formula>IF(RIGHT(TEXT(AM465,"0.#"),1)=".",TRUE,FALSE)</formula>
    </cfRule>
  </conditionalFormatting>
  <conditionalFormatting sqref="AM463">
    <cfRule type="expression" dxfId="1841" priority="2313">
      <formula>IF(RIGHT(TEXT(AM463,"0.#"),1)=".",FALSE,TRUE)</formula>
    </cfRule>
    <cfRule type="expression" dxfId="1840" priority="2314">
      <formula>IF(RIGHT(TEXT(AM463,"0.#"),1)=".",TRUE,FALSE)</formula>
    </cfRule>
  </conditionalFormatting>
  <conditionalFormatting sqref="AM464">
    <cfRule type="expression" dxfId="1839" priority="2311">
      <formula>IF(RIGHT(TEXT(AM464,"0.#"),1)=".",FALSE,TRUE)</formula>
    </cfRule>
    <cfRule type="expression" dxfId="1838" priority="2312">
      <formula>IF(RIGHT(TEXT(AM464,"0.#"),1)=".",TRUE,FALSE)</formula>
    </cfRule>
  </conditionalFormatting>
  <conditionalFormatting sqref="AU465">
    <cfRule type="expression" dxfId="1837" priority="2303">
      <formula>IF(RIGHT(TEXT(AU465,"0.#"),1)=".",FALSE,TRUE)</formula>
    </cfRule>
    <cfRule type="expression" dxfId="1836" priority="2304">
      <formula>IF(RIGHT(TEXT(AU465,"0.#"),1)=".",TRUE,FALSE)</formula>
    </cfRule>
  </conditionalFormatting>
  <conditionalFormatting sqref="AU463">
    <cfRule type="expression" dxfId="1835" priority="2307">
      <formula>IF(RIGHT(TEXT(AU463,"0.#"),1)=".",FALSE,TRUE)</formula>
    </cfRule>
    <cfRule type="expression" dxfId="1834" priority="2308">
      <formula>IF(RIGHT(TEXT(AU463,"0.#"),1)=".",TRUE,FALSE)</formula>
    </cfRule>
  </conditionalFormatting>
  <conditionalFormatting sqref="AU464">
    <cfRule type="expression" dxfId="1833" priority="2305">
      <formula>IF(RIGHT(TEXT(AU464,"0.#"),1)=".",FALSE,TRUE)</formula>
    </cfRule>
    <cfRule type="expression" dxfId="1832" priority="2306">
      <formula>IF(RIGHT(TEXT(AU464,"0.#"),1)=".",TRUE,FALSE)</formula>
    </cfRule>
  </conditionalFormatting>
  <conditionalFormatting sqref="AI465">
    <cfRule type="expression" dxfId="1831" priority="2297">
      <formula>IF(RIGHT(TEXT(AI465,"0.#"),1)=".",FALSE,TRUE)</formula>
    </cfRule>
    <cfRule type="expression" dxfId="1830" priority="2298">
      <formula>IF(RIGHT(TEXT(AI465,"0.#"),1)=".",TRUE,FALSE)</formula>
    </cfRule>
  </conditionalFormatting>
  <conditionalFormatting sqref="AI463">
    <cfRule type="expression" dxfId="1829" priority="2301">
      <formula>IF(RIGHT(TEXT(AI463,"0.#"),1)=".",FALSE,TRUE)</formula>
    </cfRule>
    <cfRule type="expression" dxfId="1828" priority="2302">
      <formula>IF(RIGHT(TEXT(AI463,"0.#"),1)=".",TRUE,FALSE)</formula>
    </cfRule>
  </conditionalFormatting>
  <conditionalFormatting sqref="AI464">
    <cfRule type="expression" dxfId="1827" priority="2299">
      <formula>IF(RIGHT(TEXT(AI464,"0.#"),1)=".",FALSE,TRUE)</formula>
    </cfRule>
    <cfRule type="expression" dxfId="1826" priority="2300">
      <formula>IF(RIGHT(TEXT(AI464,"0.#"),1)=".",TRUE,FALSE)</formula>
    </cfRule>
  </conditionalFormatting>
  <conditionalFormatting sqref="AQ463">
    <cfRule type="expression" dxfId="1825" priority="2291">
      <formula>IF(RIGHT(TEXT(AQ463,"0.#"),1)=".",FALSE,TRUE)</formula>
    </cfRule>
    <cfRule type="expression" dxfId="1824" priority="2292">
      <formula>IF(RIGHT(TEXT(AQ463,"0.#"),1)=".",TRUE,FALSE)</formula>
    </cfRule>
  </conditionalFormatting>
  <conditionalFormatting sqref="AQ464">
    <cfRule type="expression" dxfId="1823" priority="2295">
      <formula>IF(RIGHT(TEXT(AQ464,"0.#"),1)=".",FALSE,TRUE)</formula>
    </cfRule>
    <cfRule type="expression" dxfId="1822" priority="2296">
      <formula>IF(RIGHT(TEXT(AQ464,"0.#"),1)=".",TRUE,FALSE)</formula>
    </cfRule>
  </conditionalFormatting>
  <conditionalFormatting sqref="AQ465">
    <cfRule type="expression" dxfId="1821" priority="2293">
      <formula>IF(RIGHT(TEXT(AQ465,"0.#"),1)=".",FALSE,TRUE)</formula>
    </cfRule>
    <cfRule type="expression" dxfId="1820" priority="2294">
      <formula>IF(RIGHT(TEXT(AQ465,"0.#"),1)=".",TRUE,FALSE)</formula>
    </cfRule>
  </conditionalFormatting>
  <conditionalFormatting sqref="AE470">
    <cfRule type="expression" dxfId="1819" priority="2285">
      <formula>IF(RIGHT(TEXT(AE470,"0.#"),1)=".",FALSE,TRUE)</formula>
    </cfRule>
    <cfRule type="expression" dxfId="1818" priority="2286">
      <formula>IF(RIGHT(TEXT(AE470,"0.#"),1)=".",TRUE,FALSE)</formula>
    </cfRule>
  </conditionalFormatting>
  <conditionalFormatting sqref="AE468">
    <cfRule type="expression" dxfId="1817" priority="2289">
      <formula>IF(RIGHT(TEXT(AE468,"0.#"),1)=".",FALSE,TRUE)</formula>
    </cfRule>
    <cfRule type="expression" dxfId="1816" priority="2290">
      <formula>IF(RIGHT(TEXT(AE468,"0.#"),1)=".",TRUE,FALSE)</formula>
    </cfRule>
  </conditionalFormatting>
  <conditionalFormatting sqref="AE469">
    <cfRule type="expression" dxfId="1815" priority="2287">
      <formula>IF(RIGHT(TEXT(AE469,"0.#"),1)=".",FALSE,TRUE)</formula>
    </cfRule>
    <cfRule type="expression" dxfId="1814" priority="2288">
      <formula>IF(RIGHT(TEXT(AE469,"0.#"),1)=".",TRUE,FALSE)</formula>
    </cfRule>
  </conditionalFormatting>
  <conditionalFormatting sqref="AM470">
    <cfRule type="expression" dxfId="1813" priority="2279">
      <formula>IF(RIGHT(TEXT(AM470,"0.#"),1)=".",FALSE,TRUE)</formula>
    </cfRule>
    <cfRule type="expression" dxfId="1812" priority="2280">
      <formula>IF(RIGHT(TEXT(AM470,"0.#"),1)=".",TRUE,FALSE)</formula>
    </cfRule>
  </conditionalFormatting>
  <conditionalFormatting sqref="AM468">
    <cfRule type="expression" dxfId="1811" priority="2283">
      <formula>IF(RIGHT(TEXT(AM468,"0.#"),1)=".",FALSE,TRUE)</formula>
    </cfRule>
    <cfRule type="expression" dxfId="1810" priority="2284">
      <formula>IF(RIGHT(TEXT(AM468,"0.#"),1)=".",TRUE,FALSE)</formula>
    </cfRule>
  </conditionalFormatting>
  <conditionalFormatting sqref="AM469">
    <cfRule type="expression" dxfId="1809" priority="2281">
      <formula>IF(RIGHT(TEXT(AM469,"0.#"),1)=".",FALSE,TRUE)</formula>
    </cfRule>
    <cfRule type="expression" dxfId="1808" priority="2282">
      <formula>IF(RIGHT(TEXT(AM469,"0.#"),1)=".",TRUE,FALSE)</formula>
    </cfRule>
  </conditionalFormatting>
  <conditionalFormatting sqref="AU470">
    <cfRule type="expression" dxfId="1807" priority="2273">
      <formula>IF(RIGHT(TEXT(AU470,"0.#"),1)=".",FALSE,TRUE)</formula>
    </cfRule>
    <cfRule type="expression" dxfId="1806" priority="2274">
      <formula>IF(RIGHT(TEXT(AU470,"0.#"),1)=".",TRUE,FALSE)</formula>
    </cfRule>
  </conditionalFormatting>
  <conditionalFormatting sqref="AU468">
    <cfRule type="expression" dxfId="1805" priority="2277">
      <formula>IF(RIGHT(TEXT(AU468,"0.#"),1)=".",FALSE,TRUE)</formula>
    </cfRule>
    <cfRule type="expression" dxfId="1804" priority="2278">
      <formula>IF(RIGHT(TEXT(AU468,"0.#"),1)=".",TRUE,FALSE)</formula>
    </cfRule>
  </conditionalFormatting>
  <conditionalFormatting sqref="AU469">
    <cfRule type="expression" dxfId="1803" priority="2275">
      <formula>IF(RIGHT(TEXT(AU469,"0.#"),1)=".",FALSE,TRUE)</formula>
    </cfRule>
    <cfRule type="expression" dxfId="1802" priority="2276">
      <formula>IF(RIGHT(TEXT(AU469,"0.#"),1)=".",TRUE,FALSE)</formula>
    </cfRule>
  </conditionalFormatting>
  <conditionalFormatting sqref="AI470">
    <cfRule type="expression" dxfId="1801" priority="2267">
      <formula>IF(RIGHT(TEXT(AI470,"0.#"),1)=".",FALSE,TRUE)</formula>
    </cfRule>
    <cfRule type="expression" dxfId="1800" priority="2268">
      <formula>IF(RIGHT(TEXT(AI470,"0.#"),1)=".",TRUE,FALSE)</formula>
    </cfRule>
  </conditionalFormatting>
  <conditionalFormatting sqref="AI468">
    <cfRule type="expression" dxfId="1799" priority="2271">
      <formula>IF(RIGHT(TEXT(AI468,"0.#"),1)=".",FALSE,TRUE)</formula>
    </cfRule>
    <cfRule type="expression" dxfId="1798" priority="2272">
      <formula>IF(RIGHT(TEXT(AI468,"0.#"),1)=".",TRUE,FALSE)</formula>
    </cfRule>
  </conditionalFormatting>
  <conditionalFormatting sqref="AI469">
    <cfRule type="expression" dxfId="1797" priority="2269">
      <formula>IF(RIGHT(TEXT(AI469,"0.#"),1)=".",FALSE,TRUE)</formula>
    </cfRule>
    <cfRule type="expression" dxfId="1796" priority="2270">
      <formula>IF(RIGHT(TEXT(AI469,"0.#"),1)=".",TRUE,FALSE)</formula>
    </cfRule>
  </conditionalFormatting>
  <conditionalFormatting sqref="AQ468">
    <cfRule type="expression" dxfId="1795" priority="2261">
      <formula>IF(RIGHT(TEXT(AQ468,"0.#"),1)=".",FALSE,TRUE)</formula>
    </cfRule>
    <cfRule type="expression" dxfId="1794" priority="2262">
      <formula>IF(RIGHT(TEXT(AQ468,"0.#"),1)=".",TRUE,FALSE)</formula>
    </cfRule>
  </conditionalFormatting>
  <conditionalFormatting sqref="AQ469">
    <cfRule type="expression" dxfId="1793" priority="2265">
      <formula>IF(RIGHT(TEXT(AQ469,"0.#"),1)=".",FALSE,TRUE)</formula>
    </cfRule>
    <cfRule type="expression" dxfId="1792" priority="2266">
      <formula>IF(RIGHT(TEXT(AQ469,"0.#"),1)=".",TRUE,FALSE)</formula>
    </cfRule>
  </conditionalFormatting>
  <conditionalFormatting sqref="AQ470">
    <cfRule type="expression" dxfId="1791" priority="2263">
      <formula>IF(RIGHT(TEXT(AQ470,"0.#"),1)=".",FALSE,TRUE)</formula>
    </cfRule>
    <cfRule type="expression" dxfId="1790" priority="2264">
      <formula>IF(RIGHT(TEXT(AQ470,"0.#"),1)=".",TRUE,FALSE)</formula>
    </cfRule>
  </conditionalFormatting>
  <conditionalFormatting sqref="AE475">
    <cfRule type="expression" dxfId="1789" priority="2255">
      <formula>IF(RIGHT(TEXT(AE475,"0.#"),1)=".",FALSE,TRUE)</formula>
    </cfRule>
    <cfRule type="expression" dxfId="1788" priority="2256">
      <formula>IF(RIGHT(TEXT(AE475,"0.#"),1)=".",TRUE,FALSE)</formula>
    </cfRule>
  </conditionalFormatting>
  <conditionalFormatting sqref="AE473">
    <cfRule type="expression" dxfId="1787" priority="2259">
      <formula>IF(RIGHT(TEXT(AE473,"0.#"),1)=".",FALSE,TRUE)</formula>
    </cfRule>
    <cfRule type="expression" dxfId="1786" priority="2260">
      <formula>IF(RIGHT(TEXT(AE473,"0.#"),1)=".",TRUE,FALSE)</formula>
    </cfRule>
  </conditionalFormatting>
  <conditionalFormatting sqref="AE474">
    <cfRule type="expression" dxfId="1785" priority="2257">
      <formula>IF(RIGHT(TEXT(AE474,"0.#"),1)=".",FALSE,TRUE)</formula>
    </cfRule>
    <cfRule type="expression" dxfId="1784" priority="2258">
      <formula>IF(RIGHT(TEXT(AE474,"0.#"),1)=".",TRUE,FALSE)</formula>
    </cfRule>
  </conditionalFormatting>
  <conditionalFormatting sqref="AM475">
    <cfRule type="expression" dxfId="1783" priority="2249">
      <formula>IF(RIGHT(TEXT(AM475,"0.#"),1)=".",FALSE,TRUE)</formula>
    </cfRule>
    <cfRule type="expression" dxfId="1782" priority="2250">
      <formula>IF(RIGHT(TEXT(AM475,"0.#"),1)=".",TRUE,FALSE)</formula>
    </cfRule>
  </conditionalFormatting>
  <conditionalFormatting sqref="AM473">
    <cfRule type="expression" dxfId="1781" priority="2253">
      <formula>IF(RIGHT(TEXT(AM473,"0.#"),1)=".",FALSE,TRUE)</formula>
    </cfRule>
    <cfRule type="expression" dxfId="1780" priority="2254">
      <formula>IF(RIGHT(TEXT(AM473,"0.#"),1)=".",TRUE,FALSE)</formula>
    </cfRule>
  </conditionalFormatting>
  <conditionalFormatting sqref="AM474">
    <cfRule type="expression" dxfId="1779" priority="2251">
      <formula>IF(RIGHT(TEXT(AM474,"0.#"),1)=".",FALSE,TRUE)</formula>
    </cfRule>
    <cfRule type="expression" dxfId="1778" priority="2252">
      <formula>IF(RIGHT(TEXT(AM474,"0.#"),1)=".",TRUE,FALSE)</formula>
    </cfRule>
  </conditionalFormatting>
  <conditionalFormatting sqref="AU475">
    <cfRule type="expression" dxfId="1777" priority="2243">
      <formula>IF(RIGHT(TEXT(AU475,"0.#"),1)=".",FALSE,TRUE)</formula>
    </cfRule>
    <cfRule type="expression" dxfId="1776" priority="2244">
      <formula>IF(RIGHT(TEXT(AU475,"0.#"),1)=".",TRUE,FALSE)</formula>
    </cfRule>
  </conditionalFormatting>
  <conditionalFormatting sqref="AU473">
    <cfRule type="expression" dxfId="1775" priority="2247">
      <formula>IF(RIGHT(TEXT(AU473,"0.#"),1)=".",FALSE,TRUE)</formula>
    </cfRule>
    <cfRule type="expression" dxfId="1774" priority="2248">
      <formula>IF(RIGHT(TEXT(AU473,"0.#"),1)=".",TRUE,FALSE)</formula>
    </cfRule>
  </conditionalFormatting>
  <conditionalFormatting sqref="AU474">
    <cfRule type="expression" dxfId="1773" priority="2245">
      <formula>IF(RIGHT(TEXT(AU474,"0.#"),1)=".",FALSE,TRUE)</formula>
    </cfRule>
    <cfRule type="expression" dxfId="1772" priority="2246">
      <formula>IF(RIGHT(TEXT(AU474,"0.#"),1)=".",TRUE,FALSE)</formula>
    </cfRule>
  </conditionalFormatting>
  <conditionalFormatting sqref="AI475">
    <cfRule type="expression" dxfId="1771" priority="2237">
      <formula>IF(RIGHT(TEXT(AI475,"0.#"),1)=".",FALSE,TRUE)</formula>
    </cfRule>
    <cfRule type="expression" dxfId="1770" priority="2238">
      <formula>IF(RIGHT(TEXT(AI475,"0.#"),1)=".",TRUE,FALSE)</formula>
    </cfRule>
  </conditionalFormatting>
  <conditionalFormatting sqref="AI473">
    <cfRule type="expression" dxfId="1769" priority="2241">
      <formula>IF(RIGHT(TEXT(AI473,"0.#"),1)=".",FALSE,TRUE)</formula>
    </cfRule>
    <cfRule type="expression" dxfId="1768" priority="2242">
      <formula>IF(RIGHT(TEXT(AI473,"0.#"),1)=".",TRUE,FALSE)</formula>
    </cfRule>
  </conditionalFormatting>
  <conditionalFormatting sqref="AI474">
    <cfRule type="expression" dxfId="1767" priority="2239">
      <formula>IF(RIGHT(TEXT(AI474,"0.#"),1)=".",FALSE,TRUE)</formula>
    </cfRule>
    <cfRule type="expression" dxfId="1766" priority="2240">
      <formula>IF(RIGHT(TEXT(AI474,"0.#"),1)=".",TRUE,FALSE)</formula>
    </cfRule>
  </conditionalFormatting>
  <conditionalFormatting sqref="AQ473">
    <cfRule type="expression" dxfId="1765" priority="2231">
      <formula>IF(RIGHT(TEXT(AQ473,"0.#"),1)=".",FALSE,TRUE)</formula>
    </cfRule>
    <cfRule type="expression" dxfId="1764" priority="2232">
      <formula>IF(RIGHT(TEXT(AQ473,"0.#"),1)=".",TRUE,FALSE)</formula>
    </cfRule>
  </conditionalFormatting>
  <conditionalFormatting sqref="AQ474">
    <cfRule type="expression" dxfId="1763" priority="2235">
      <formula>IF(RIGHT(TEXT(AQ474,"0.#"),1)=".",FALSE,TRUE)</formula>
    </cfRule>
    <cfRule type="expression" dxfId="1762" priority="2236">
      <formula>IF(RIGHT(TEXT(AQ474,"0.#"),1)=".",TRUE,FALSE)</formula>
    </cfRule>
  </conditionalFormatting>
  <conditionalFormatting sqref="AQ475">
    <cfRule type="expression" dxfId="1761" priority="2233">
      <formula>IF(RIGHT(TEXT(AQ475,"0.#"),1)=".",FALSE,TRUE)</formula>
    </cfRule>
    <cfRule type="expression" dxfId="1760" priority="2234">
      <formula>IF(RIGHT(TEXT(AQ475,"0.#"),1)=".",TRUE,FALSE)</formula>
    </cfRule>
  </conditionalFormatting>
  <conditionalFormatting sqref="AE480">
    <cfRule type="expression" dxfId="1759" priority="2225">
      <formula>IF(RIGHT(TEXT(AE480,"0.#"),1)=".",FALSE,TRUE)</formula>
    </cfRule>
    <cfRule type="expression" dxfId="1758" priority="2226">
      <formula>IF(RIGHT(TEXT(AE480,"0.#"),1)=".",TRUE,FALSE)</formula>
    </cfRule>
  </conditionalFormatting>
  <conditionalFormatting sqref="AE478">
    <cfRule type="expression" dxfId="1757" priority="2229">
      <formula>IF(RIGHT(TEXT(AE478,"0.#"),1)=".",FALSE,TRUE)</formula>
    </cfRule>
    <cfRule type="expression" dxfId="1756" priority="2230">
      <formula>IF(RIGHT(TEXT(AE478,"0.#"),1)=".",TRUE,FALSE)</formula>
    </cfRule>
  </conditionalFormatting>
  <conditionalFormatting sqref="AE479">
    <cfRule type="expression" dxfId="1755" priority="2227">
      <formula>IF(RIGHT(TEXT(AE479,"0.#"),1)=".",FALSE,TRUE)</formula>
    </cfRule>
    <cfRule type="expression" dxfId="1754" priority="2228">
      <formula>IF(RIGHT(TEXT(AE479,"0.#"),1)=".",TRUE,FALSE)</formula>
    </cfRule>
  </conditionalFormatting>
  <conditionalFormatting sqref="AM480">
    <cfRule type="expression" dxfId="1753" priority="2219">
      <formula>IF(RIGHT(TEXT(AM480,"0.#"),1)=".",FALSE,TRUE)</formula>
    </cfRule>
    <cfRule type="expression" dxfId="1752" priority="2220">
      <formula>IF(RIGHT(TEXT(AM480,"0.#"),1)=".",TRUE,FALSE)</formula>
    </cfRule>
  </conditionalFormatting>
  <conditionalFormatting sqref="AM478">
    <cfRule type="expression" dxfId="1751" priority="2223">
      <formula>IF(RIGHT(TEXT(AM478,"0.#"),1)=".",FALSE,TRUE)</formula>
    </cfRule>
    <cfRule type="expression" dxfId="1750" priority="2224">
      <formula>IF(RIGHT(TEXT(AM478,"0.#"),1)=".",TRUE,FALSE)</formula>
    </cfRule>
  </conditionalFormatting>
  <conditionalFormatting sqref="AM479">
    <cfRule type="expression" dxfId="1749" priority="2221">
      <formula>IF(RIGHT(TEXT(AM479,"0.#"),1)=".",FALSE,TRUE)</formula>
    </cfRule>
    <cfRule type="expression" dxfId="1748" priority="2222">
      <formula>IF(RIGHT(TEXT(AM479,"0.#"),1)=".",TRUE,FALSE)</formula>
    </cfRule>
  </conditionalFormatting>
  <conditionalFormatting sqref="AU480">
    <cfRule type="expression" dxfId="1747" priority="2213">
      <formula>IF(RIGHT(TEXT(AU480,"0.#"),1)=".",FALSE,TRUE)</formula>
    </cfRule>
    <cfRule type="expression" dxfId="1746" priority="2214">
      <formula>IF(RIGHT(TEXT(AU480,"0.#"),1)=".",TRUE,FALSE)</formula>
    </cfRule>
  </conditionalFormatting>
  <conditionalFormatting sqref="AU478">
    <cfRule type="expression" dxfId="1745" priority="2217">
      <formula>IF(RIGHT(TEXT(AU478,"0.#"),1)=".",FALSE,TRUE)</formula>
    </cfRule>
    <cfRule type="expression" dxfId="1744" priority="2218">
      <formula>IF(RIGHT(TEXT(AU478,"0.#"),1)=".",TRUE,FALSE)</formula>
    </cfRule>
  </conditionalFormatting>
  <conditionalFormatting sqref="AU479">
    <cfRule type="expression" dxfId="1743" priority="2215">
      <formula>IF(RIGHT(TEXT(AU479,"0.#"),1)=".",FALSE,TRUE)</formula>
    </cfRule>
    <cfRule type="expression" dxfId="1742" priority="2216">
      <formula>IF(RIGHT(TEXT(AU479,"0.#"),1)=".",TRUE,FALSE)</formula>
    </cfRule>
  </conditionalFormatting>
  <conditionalFormatting sqref="AI480">
    <cfRule type="expression" dxfId="1741" priority="2207">
      <formula>IF(RIGHT(TEXT(AI480,"0.#"),1)=".",FALSE,TRUE)</formula>
    </cfRule>
    <cfRule type="expression" dxfId="1740" priority="2208">
      <formula>IF(RIGHT(TEXT(AI480,"0.#"),1)=".",TRUE,FALSE)</formula>
    </cfRule>
  </conditionalFormatting>
  <conditionalFormatting sqref="AI478">
    <cfRule type="expression" dxfId="1739" priority="2211">
      <formula>IF(RIGHT(TEXT(AI478,"0.#"),1)=".",FALSE,TRUE)</formula>
    </cfRule>
    <cfRule type="expression" dxfId="1738" priority="2212">
      <formula>IF(RIGHT(TEXT(AI478,"0.#"),1)=".",TRUE,FALSE)</formula>
    </cfRule>
  </conditionalFormatting>
  <conditionalFormatting sqref="AI479">
    <cfRule type="expression" dxfId="1737" priority="2209">
      <formula>IF(RIGHT(TEXT(AI479,"0.#"),1)=".",FALSE,TRUE)</formula>
    </cfRule>
    <cfRule type="expression" dxfId="1736" priority="2210">
      <formula>IF(RIGHT(TEXT(AI479,"0.#"),1)=".",TRUE,FALSE)</formula>
    </cfRule>
  </conditionalFormatting>
  <conditionalFormatting sqref="AQ478">
    <cfRule type="expression" dxfId="1735" priority="2201">
      <formula>IF(RIGHT(TEXT(AQ478,"0.#"),1)=".",FALSE,TRUE)</formula>
    </cfRule>
    <cfRule type="expression" dxfId="1734" priority="2202">
      <formula>IF(RIGHT(TEXT(AQ478,"0.#"),1)=".",TRUE,FALSE)</formula>
    </cfRule>
  </conditionalFormatting>
  <conditionalFormatting sqref="AQ479">
    <cfRule type="expression" dxfId="1733" priority="2205">
      <formula>IF(RIGHT(TEXT(AQ479,"0.#"),1)=".",FALSE,TRUE)</formula>
    </cfRule>
    <cfRule type="expression" dxfId="1732" priority="2206">
      <formula>IF(RIGHT(TEXT(AQ479,"0.#"),1)=".",TRUE,FALSE)</formula>
    </cfRule>
  </conditionalFormatting>
  <conditionalFormatting sqref="AQ480">
    <cfRule type="expression" dxfId="1731" priority="2203">
      <formula>IF(RIGHT(TEXT(AQ480,"0.#"),1)=".",FALSE,TRUE)</formula>
    </cfRule>
    <cfRule type="expression" dxfId="1730" priority="2204">
      <formula>IF(RIGHT(TEXT(AQ480,"0.#"),1)=".",TRUE,FALSE)</formula>
    </cfRule>
  </conditionalFormatting>
  <conditionalFormatting sqref="AM47">
    <cfRule type="expression" dxfId="1729" priority="2495">
      <formula>IF(RIGHT(TEXT(AM47,"0.#"),1)=".",FALSE,TRUE)</formula>
    </cfRule>
    <cfRule type="expression" dxfId="1728" priority="2496">
      <formula>IF(RIGHT(TEXT(AM47,"0.#"),1)=".",TRUE,FALSE)</formula>
    </cfRule>
  </conditionalFormatting>
  <conditionalFormatting sqref="AI46">
    <cfRule type="expression" dxfId="1727" priority="2499">
      <formula>IF(RIGHT(TEXT(AI46,"0.#"),1)=".",FALSE,TRUE)</formula>
    </cfRule>
    <cfRule type="expression" dxfId="1726" priority="2500">
      <formula>IF(RIGHT(TEXT(AI46,"0.#"),1)=".",TRUE,FALSE)</formula>
    </cfRule>
  </conditionalFormatting>
  <conditionalFormatting sqref="AM46">
    <cfRule type="expression" dxfId="1725" priority="2497">
      <formula>IF(RIGHT(TEXT(AM46,"0.#"),1)=".",FALSE,TRUE)</formula>
    </cfRule>
    <cfRule type="expression" dxfId="1724" priority="2498">
      <formula>IF(RIGHT(TEXT(AM46,"0.#"),1)=".",TRUE,FALSE)</formula>
    </cfRule>
  </conditionalFormatting>
  <conditionalFormatting sqref="AU46:AU48">
    <cfRule type="expression" dxfId="1723" priority="2489">
      <formula>IF(RIGHT(TEXT(AU46,"0.#"),1)=".",FALSE,TRUE)</formula>
    </cfRule>
    <cfRule type="expression" dxfId="1722" priority="2490">
      <formula>IF(RIGHT(TEXT(AU46,"0.#"),1)=".",TRUE,FALSE)</formula>
    </cfRule>
  </conditionalFormatting>
  <conditionalFormatting sqref="AM48">
    <cfRule type="expression" dxfId="1721" priority="2493">
      <formula>IF(RIGHT(TEXT(AM48,"0.#"),1)=".",FALSE,TRUE)</formula>
    </cfRule>
    <cfRule type="expression" dxfId="1720" priority="2494">
      <formula>IF(RIGHT(TEXT(AM48,"0.#"),1)=".",TRUE,FALSE)</formula>
    </cfRule>
  </conditionalFormatting>
  <conditionalFormatting sqref="AQ46:AQ48">
    <cfRule type="expression" dxfId="1719" priority="2491">
      <formula>IF(RIGHT(TEXT(AQ46,"0.#"),1)=".",FALSE,TRUE)</formula>
    </cfRule>
    <cfRule type="expression" dxfId="1718" priority="2492">
      <formula>IF(RIGHT(TEXT(AQ46,"0.#"),1)=".",TRUE,FALSE)</formula>
    </cfRule>
  </conditionalFormatting>
  <conditionalFormatting sqref="AE146:AE147 AI146:AI147 AM146:AM147 AQ146:AQ147 AU146:AU147">
    <cfRule type="expression" dxfId="1717" priority="2483">
      <formula>IF(RIGHT(TEXT(AE146,"0.#"),1)=".",FALSE,TRUE)</formula>
    </cfRule>
    <cfRule type="expression" dxfId="1716" priority="2484">
      <formula>IF(RIGHT(TEXT(AE146,"0.#"),1)=".",TRUE,FALSE)</formula>
    </cfRule>
  </conditionalFormatting>
  <conditionalFormatting sqref="AE138:AE139 AI138:AI139 AM138:AM139 AQ138:AQ139 AU138:AU139">
    <cfRule type="expression" dxfId="1715" priority="2487">
      <formula>IF(RIGHT(TEXT(AE138,"0.#"),1)=".",FALSE,TRUE)</formula>
    </cfRule>
    <cfRule type="expression" dxfId="1714" priority="2488">
      <formula>IF(RIGHT(TEXT(AE138,"0.#"),1)=".",TRUE,FALSE)</formula>
    </cfRule>
  </conditionalFormatting>
  <conditionalFormatting sqref="AE142:AE143 AI142:AI143 AM142:AM143 AQ142:AQ143 AU142:AU143">
    <cfRule type="expression" dxfId="1713" priority="2485">
      <formula>IF(RIGHT(TEXT(AE142,"0.#"),1)=".",FALSE,TRUE)</formula>
    </cfRule>
    <cfRule type="expression" dxfId="1712" priority="2486">
      <formula>IF(RIGHT(TEXT(AE142,"0.#"),1)=".",TRUE,FALSE)</formula>
    </cfRule>
  </conditionalFormatting>
  <conditionalFormatting sqref="AE198:AE199 AI198:AI199 AM198:AM199 AQ198:AQ199 AU198:AU199">
    <cfRule type="expression" dxfId="1711" priority="2477">
      <formula>IF(RIGHT(TEXT(AE198,"0.#"),1)=".",FALSE,TRUE)</formula>
    </cfRule>
    <cfRule type="expression" dxfId="1710" priority="2478">
      <formula>IF(RIGHT(TEXT(AE198,"0.#"),1)=".",TRUE,FALSE)</formula>
    </cfRule>
  </conditionalFormatting>
  <conditionalFormatting sqref="AE150:AE151 AI150:AI151 AM150:AM151 AQ150:AQ151 AU150:AU151">
    <cfRule type="expression" dxfId="1709" priority="2481">
      <formula>IF(RIGHT(TEXT(AE150,"0.#"),1)=".",FALSE,TRUE)</formula>
    </cfRule>
    <cfRule type="expression" dxfId="1708" priority="2482">
      <formula>IF(RIGHT(TEXT(AE150,"0.#"),1)=".",TRUE,FALSE)</formula>
    </cfRule>
  </conditionalFormatting>
  <conditionalFormatting sqref="AE194:AE195 AI194:AI195 AM194:AM195 AQ194:AQ195 AU194:AU195">
    <cfRule type="expression" dxfId="1707" priority="2479">
      <formula>IF(RIGHT(TEXT(AE194,"0.#"),1)=".",FALSE,TRUE)</formula>
    </cfRule>
    <cfRule type="expression" dxfId="1706" priority="2480">
      <formula>IF(RIGHT(TEXT(AE194,"0.#"),1)=".",TRUE,FALSE)</formula>
    </cfRule>
  </conditionalFormatting>
  <conditionalFormatting sqref="AE210:AE211 AI210:AI211 AM210:AM211 AQ210:AQ211 AU210:AU211">
    <cfRule type="expression" dxfId="1705" priority="2471">
      <formula>IF(RIGHT(TEXT(AE210,"0.#"),1)=".",FALSE,TRUE)</formula>
    </cfRule>
    <cfRule type="expression" dxfId="1704" priority="2472">
      <formula>IF(RIGHT(TEXT(AE210,"0.#"),1)=".",TRUE,FALSE)</formula>
    </cfRule>
  </conditionalFormatting>
  <conditionalFormatting sqref="AE202:AE203 AI202:AI203 AM202:AM203 AQ202:AQ203 AU202:AU203">
    <cfRule type="expression" dxfId="1703" priority="2475">
      <formula>IF(RIGHT(TEXT(AE202,"0.#"),1)=".",FALSE,TRUE)</formula>
    </cfRule>
    <cfRule type="expression" dxfId="1702" priority="2476">
      <formula>IF(RIGHT(TEXT(AE202,"0.#"),1)=".",TRUE,FALSE)</formula>
    </cfRule>
  </conditionalFormatting>
  <conditionalFormatting sqref="AE206:AE207 AI206:AI207 AM206:AM207 AQ206:AQ207 AU206:AU207">
    <cfRule type="expression" dxfId="1701" priority="2473">
      <formula>IF(RIGHT(TEXT(AE206,"0.#"),1)=".",FALSE,TRUE)</formula>
    </cfRule>
    <cfRule type="expression" dxfId="1700" priority="2474">
      <formula>IF(RIGHT(TEXT(AE206,"0.#"),1)=".",TRUE,FALSE)</formula>
    </cfRule>
  </conditionalFormatting>
  <conditionalFormatting sqref="AE262:AE263 AI262:AI263 AM262:AM263 AQ262:AQ263 AU262:AU263">
    <cfRule type="expression" dxfId="1699" priority="2465">
      <formula>IF(RIGHT(TEXT(AE262,"0.#"),1)=".",FALSE,TRUE)</formula>
    </cfRule>
    <cfRule type="expression" dxfId="1698" priority="2466">
      <formula>IF(RIGHT(TEXT(AE262,"0.#"),1)=".",TRUE,FALSE)</formula>
    </cfRule>
  </conditionalFormatting>
  <conditionalFormatting sqref="AE254:AE255 AI254:AI255 AM254:AM255 AQ254:AQ255 AU254:AU255">
    <cfRule type="expression" dxfId="1697" priority="2469">
      <formula>IF(RIGHT(TEXT(AE254,"0.#"),1)=".",FALSE,TRUE)</formula>
    </cfRule>
    <cfRule type="expression" dxfId="1696" priority="2470">
      <formula>IF(RIGHT(TEXT(AE254,"0.#"),1)=".",TRUE,FALSE)</formula>
    </cfRule>
  </conditionalFormatting>
  <conditionalFormatting sqref="AE258:AE259 AI258:AI259 AM258:AM259 AQ258:AQ259 AU258:AU259">
    <cfRule type="expression" dxfId="1695" priority="2467">
      <formula>IF(RIGHT(TEXT(AE258,"0.#"),1)=".",FALSE,TRUE)</formula>
    </cfRule>
    <cfRule type="expression" dxfId="1694" priority="2468">
      <formula>IF(RIGHT(TEXT(AE258,"0.#"),1)=".",TRUE,FALSE)</formula>
    </cfRule>
  </conditionalFormatting>
  <conditionalFormatting sqref="AE314:AE315 AI314:AI315 AM314:AM315 AQ314:AQ315 AU314:AU315">
    <cfRule type="expression" dxfId="1693" priority="2459">
      <formula>IF(RIGHT(TEXT(AE314,"0.#"),1)=".",FALSE,TRUE)</formula>
    </cfRule>
    <cfRule type="expression" dxfId="1692" priority="2460">
      <formula>IF(RIGHT(TEXT(AE314,"0.#"),1)=".",TRUE,FALSE)</formula>
    </cfRule>
  </conditionalFormatting>
  <conditionalFormatting sqref="AE266:AE267 AI266:AI267 AM266:AM267 AQ266:AQ267 AU266:AU267">
    <cfRule type="expression" dxfId="1691" priority="2463">
      <formula>IF(RIGHT(TEXT(AE266,"0.#"),1)=".",FALSE,TRUE)</formula>
    </cfRule>
    <cfRule type="expression" dxfId="1690" priority="2464">
      <formula>IF(RIGHT(TEXT(AE266,"0.#"),1)=".",TRUE,FALSE)</formula>
    </cfRule>
  </conditionalFormatting>
  <conditionalFormatting sqref="AE270:AE271 AI270:AI271 AM270:AM271 AQ270:AQ271 AU270:AU271">
    <cfRule type="expression" dxfId="1689" priority="2461">
      <formula>IF(RIGHT(TEXT(AE270,"0.#"),1)=".",FALSE,TRUE)</formula>
    </cfRule>
    <cfRule type="expression" dxfId="1688" priority="2462">
      <formula>IF(RIGHT(TEXT(AE270,"0.#"),1)=".",TRUE,FALSE)</formula>
    </cfRule>
  </conditionalFormatting>
  <conditionalFormatting sqref="AE326:AE327 AI326:AI327 AM326:AM327 AQ326:AQ327 AU326:AU327">
    <cfRule type="expression" dxfId="1687" priority="2453">
      <formula>IF(RIGHT(TEXT(AE326,"0.#"),1)=".",FALSE,TRUE)</formula>
    </cfRule>
    <cfRule type="expression" dxfId="1686" priority="2454">
      <formula>IF(RIGHT(TEXT(AE326,"0.#"),1)=".",TRUE,FALSE)</formula>
    </cfRule>
  </conditionalFormatting>
  <conditionalFormatting sqref="AE318:AE319 AI318:AI319 AM318:AM319 AQ318:AQ319 AU318:AU319">
    <cfRule type="expression" dxfId="1685" priority="2457">
      <formula>IF(RIGHT(TEXT(AE318,"0.#"),1)=".",FALSE,TRUE)</formula>
    </cfRule>
    <cfRule type="expression" dxfId="1684" priority="2458">
      <formula>IF(RIGHT(TEXT(AE318,"0.#"),1)=".",TRUE,FALSE)</formula>
    </cfRule>
  </conditionalFormatting>
  <conditionalFormatting sqref="AE322:AE323 AI322:AI323 AM322:AM323 AQ322:AQ323 AU322:AU323">
    <cfRule type="expression" dxfId="1683" priority="2455">
      <formula>IF(RIGHT(TEXT(AE322,"0.#"),1)=".",FALSE,TRUE)</formula>
    </cfRule>
    <cfRule type="expression" dxfId="1682" priority="2456">
      <formula>IF(RIGHT(TEXT(AE322,"0.#"),1)=".",TRUE,FALSE)</formula>
    </cfRule>
  </conditionalFormatting>
  <conditionalFormatting sqref="AE378:AE379 AI378:AI379 AM378:AM379 AQ378:AQ379 AU378:AU379">
    <cfRule type="expression" dxfId="1681" priority="2447">
      <formula>IF(RIGHT(TEXT(AE378,"0.#"),1)=".",FALSE,TRUE)</formula>
    </cfRule>
    <cfRule type="expression" dxfId="1680" priority="2448">
      <formula>IF(RIGHT(TEXT(AE378,"0.#"),1)=".",TRUE,FALSE)</formula>
    </cfRule>
  </conditionalFormatting>
  <conditionalFormatting sqref="AE330:AE331 AI330:AI331 AM330:AM331 AQ330:AQ331 AU330:AU331">
    <cfRule type="expression" dxfId="1679" priority="2451">
      <formula>IF(RIGHT(TEXT(AE330,"0.#"),1)=".",FALSE,TRUE)</formula>
    </cfRule>
    <cfRule type="expression" dxfId="1678" priority="2452">
      <formula>IF(RIGHT(TEXT(AE330,"0.#"),1)=".",TRUE,FALSE)</formula>
    </cfRule>
  </conditionalFormatting>
  <conditionalFormatting sqref="AE374:AE375 AI374:AI375 AM374:AM375 AQ374:AQ375 AU374:AU375">
    <cfRule type="expression" dxfId="1677" priority="2449">
      <formula>IF(RIGHT(TEXT(AE374,"0.#"),1)=".",FALSE,TRUE)</formula>
    </cfRule>
    <cfRule type="expression" dxfId="1676" priority="2450">
      <formula>IF(RIGHT(TEXT(AE374,"0.#"),1)=".",TRUE,FALSE)</formula>
    </cfRule>
  </conditionalFormatting>
  <conditionalFormatting sqref="AE390:AE391 AI390:AI391 AM390:AM391 AQ390:AQ391 AU390:AU391">
    <cfRule type="expression" dxfId="1675" priority="2441">
      <formula>IF(RIGHT(TEXT(AE390,"0.#"),1)=".",FALSE,TRUE)</formula>
    </cfRule>
    <cfRule type="expression" dxfId="1674" priority="2442">
      <formula>IF(RIGHT(TEXT(AE390,"0.#"),1)=".",TRUE,FALSE)</formula>
    </cfRule>
  </conditionalFormatting>
  <conditionalFormatting sqref="AE382:AE383 AI382:AI383 AM382:AM383 AQ382:AQ383 AU382:AU383">
    <cfRule type="expression" dxfId="1673" priority="2445">
      <formula>IF(RIGHT(TEXT(AE382,"0.#"),1)=".",FALSE,TRUE)</formula>
    </cfRule>
    <cfRule type="expression" dxfId="1672" priority="2446">
      <formula>IF(RIGHT(TEXT(AE382,"0.#"),1)=".",TRUE,FALSE)</formula>
    </cfRule>
  </conditionalFormatting>
  <conditionalFormatting sqref="AE386:AE387 AI386:AI387 AM386:AM387 AQ386:AQ387 AU386:AU387">
    <cfRule type="expression" dxfId="1671" priority="2443">
      <formula>IF(RIGHT(TEXT(AE386,"0.#"),1)=".",FALSE,TRUE)</formula>
    </cfRule>
    <cfRule type="expression" dxfId="1670" priority="2444">
      <formula>IF(RIGHT(TEXT(AE386,"0.#"),1)=".",TRUE,FALSE)</formula>
    </cfRule>
  </conditionalFormatting>
  <conditionalFormatting sqref="AE440">
    <cfRule type="expression" dxfId="1669" priority="2435">
      <formula>IF(RIGHT(TEXT(AE440,"0.#"),1)=".",FALSE,TRUE)</formula>
    </cfRule>
    <cfRule type="expression" dxfId="1668" priority="2436">
      <formula>IF(RIGHT(TEXT(AE440,"0.#"),1)=".",TRUE,FALSE)</formula>
    </cfRule>
  </conditionalFormatting>
  <conditionalFormatting sqref="AE438">
    <cfRule type="expression" dxfId="1667" priority="2439">
      <formula>IF(RIGHT(TEXT(AE438,"0.#"),1)=".",FALSE,TRUE)</formula>
    </cfRule>
    <cfRule type="expression" dxfId="1666" priority="2440">
      <formula>IF(RIGHT(TEXT(AE438,"0.#"),1)=".",TRUE,FALSE)</formula>
    </cfRule>
  </conditionalFormatting>
  <conditionalFormatting sqref="AE439">
    <cfRule type="expression" dxfId="1665" priority="2437">
      <formula>IF(RIGHT(TEXT(AE439,"0.#"),1)=".",FALSE,TRUE)</formula>
    </cfRule>
    <cfRule type="expression" dxfId="1664" priority="2438">
      <formula>IF(RIGHT(TEXT(AE439,"0.#"),1)=".",TRUE,FALSE)</formula>
    </cfRule>
  </conditionalFormatting>
  <conditionalFormatting sqref="AM440">
    <cfRule type="expression" dxfId="1663" priority="2429">
      <formula>IF(RIGHT(TEXT(AM440,"0.#"),1)=".",FALSE,TRUE)</formula>
    </cfRule>
    <cfRule type="expression" dxfId="1662" priority="2430">
      <formula>IF(RIGHT(TEXT(AM440,"0.#"),1)=".",TRUE,FALSE)</formula>
    </cfRule>
  </conditionalFormatting>
  <conditionalFormatting sqref="AM438">
    <cfRule type="expression" dxfId="1661" priority="2433">
      <formula>IF(RIGHT(TEXT(AM438,"0.#"),1)=".",FALSE,TRUE)</formula>
    </cfRule>
    <cfRule type="expression" dxfId="1660" priority="2434">
      <formula>IF(RIGHT(TEXT(AM438,"0.#"),1)=".",TRUE,FALSE)</formula>
    </cfRule>
  </conditionalFormatting>
  <conditionalFormatting sqref="AM439">
    <cfRule type="expression" dxfId="1659" priority="2431">
      <formula>IF(RIGHT(TEXT(AM439,"0.#"),1)=".",FALSE,TRUE)</formula>
    </cfRule>
    <cfRule type="expression" dxfId="1658" priority="2432">
      <formula>IF(RIGHT(TEXT(AM439,"0.#"),1)=".",TRUE,FALSE)</formula>
    </cfRule>
  </conditionalFormatting>
  <conditionalFormatting sqref="AU440">
    <cfRule type="expression" dxfId="1657" priority="2423">
      <formula>IF(RIGHT(TEXT(AU440,"0.#"),1)=".",FALSE,TRUE)</formula>
    </cfRule>
    <cfRule type="expression" dxfId="1656" priority="2424">
      <formula>IF(RIGHT(TEXT(AU440,"0.#"),1)=".",TRUE,FALSE)</formula>
    </cfRule>
  </conditionalFormatting>
  <conditionalFormatting sqref="AU438">
    <cfRule type="expression" dxfId="1655" priority="2427">
      <formula>IF(RIGHT(TEXT(AU438,"0.#"),1)=".",FALSE,TRUE)</formula>
    </cfRule>
    <cfRule type="expression" dxfId="1654" priority="2428">
      <formula>IF(RIGHT(TEXT(AU438,"0.#"),1)=".",TRUE,FALSE)</formula>
    </cfRule>
  </conditionalFormatting>
  <conditionalFormatting sqref="AU439">
    <cfRule type="expression" dxfId="1653" priority="2425">
      <formula>IF(RIGHT(TEXT(AU439,"0.#"),1)=".",FALSE,TRUE)</formula>
    </cfRule>
    <cfRule type="expression" dxfId="1652" priority="2426">
      <formula>IF(RIGHT(TEXT(AU439,"0.#"),1)=".",TRUE,FALSE)</formula>
    </cfRule>
  </conditionalFormatting>
  <conditionalFormatting sqref="AI440">
    <cfRule type="expression" dxfId="1651" priority="2417">
      <formula>IF(RIGHT(TEXT(AI440,"0.#"),1)=".",FALSE,TRUE)</formula>
    </cfRule>
    <cfRule type="expression" dxfId="1650" priority="2418">
      <formula>IF(RIGHT(TEXT(AI440,"0.#"),1)=".",TRUE,FALSE)</formula>
    </cfRule>
  </conditionalFormatting>
  <conditionalFormatting sqref="AI438">
    <cfRule type="expression" dxfId="1649" priority="2421">
      <formula>IF(RIGHT(TEXT(AI438,"0.#"),1)=".",FALSE,TRUE)</formula>
    </cfRule>
    <cfRule type="expression" dxfId="1648" priority="2422">
      <formula>IF(RIGHT(TEXT(AI438,"0.#"),1)=".",TRUE,FALSE)</formula>
    </cfRule>
  </conditionalFormatting>
  <conditionalFormatting sqref="AI439">
    <cfRule type="expression" dxfId="1647" priority="2419">
      <formula>IF(RIGHT(TEXT(AI439,"0.#"),1)=".",FALSE,TRUE)</formula>
    </cfRule>
    <cfRule type="expression" dxfId="1646" priority="2420">
      <formula>IF(RIGHT(TEXT(AI439,"0.#"),1)=".",TRUE,FALSE)</formula>
    </cfRule>
  </conditionalFormatting>
  <conditionalFormatting sqref="AQ438">
    <cfRule type="expression" dxfId="1645" priority="2411">
      <formula>IF(RIGHT(TEXT(AQ438,"0.#"),1)=".",FALSE,TRUE)</formula>
    </cfRule>
    <cfRule type="expression" dxfId="1644" priority="2412">
      <formula>IF(RIGHT(TEXT(AQ438,"0.#"),1)=".",TRUE,FALSE)</formula>
    </cfRule>
  </conditionalFormatting>
  <conditionalFormatting sqref="AQ439">
    <cfRule type="expression" dxfId="1643" priority="2415">
      <formula>IF(RIGHT(TEXT(AQ439,"0.#"),1)=".",FALSE,TRUE)</formula>
    </cfRule>
    <cfRule type="expression" dxfId="1642" priority="2416">
      <formula>IF(RIGHT(TEXT(AQ439,"0.#"),1)=".",TRUE,FALSE)</formula>
    </cfRule>
  </conditionalFormatting>
  <conditionalFormatting sqref="AQ440">
    <cfRule type="expression" dxfId="1641" priority="2413">
      <formula>IF(RIGHT(TEXT(AQ440,"0.#"),1)=".",FALSE,TRUE)</formula>
    </cfRule>
    <cfRule type="expression" dxfId="1640" priority="2414">
      <formula>IF(RIGHT(TEXT(AQ440,"0.#"),1)=".",TRUE,FALSE)</formula>
    </cfRule>
  </conditionalFormatting>
  <conditionalFormatting sqref="AE445">
    <cfRule type="expression" dxfId="1639" priority="2405">
      <formula>IF(RIGHT(TEXT(AE445,"0.#"),1)=".",FALSE,TRUE)</formula>
    </cfRule>
    <cfRule type="expression" dxfId="1638" priority="2406">
      <formula>IF(RIGHT(TEXT(AE445,"0.#"),1)=".",TRUE,FALSE)</formula>
    </cfRule>
  </conditionalFormatting>
  <conditionalFormatting sqref="AE443">
    <cfRule type="expression" dxfId="1637" priority="2409">
      <formula>IF(RIGHT(TEXT(AE443,"0.#"),1)=".",FALSE,TRUE)</formula>
    </cfRule>
    <cfRule type="expression" dxfId="1636" priority="2410">
      <formula>IF(RIGHT(TEXT(AE443,"0.#"),1)=".",TRUE,FALSE)</formula>
    </cfRule>
  </conditionalFormatting>
  <conditionalFormatting sqref="AE444">
    <cfRule type="expression" dxfId="1635" priority="2407">
      <formula>IF(RIGHT(TEXT(AE444,"0.#"),1)=".",FALSE,TRUE)</formula>
    </cfRule>
    <cfRule type="expression" dxfId="1634" priority="2408">
      <formula>IF(RIGHT(TEXT(AE444,"0.#"),1)=".",TRUE,FALSE)</formula>
    </cfRule>
  </conditionalFormatting>
  <conditionalFormatting sqref="AM445">
    <cfRule type="expression" dxfId="1633" priority="2399">
      <formula>IF(RIGHT(TEXT(AM445,"0.#"),1)=".",FALSE,TRUE)</formula>
    </cfRule>
    <cfRule type="expression" dxfId="1632" priority="2400">
      <formula>IF(RIGHT(TEXT(AM445,"0.#"),1)=".",TRUE,FALSE)</formula>
    </cfRule>
  </conditionalFormatting>
  <conditionalFormatting sqref="AM443">
    <cfRule type="expression" dxfId="1631" priority="2403">
      <formula>IF(RIGHT(TEXT(AM443,"0.#"),1)=".",FALSE,TRUE)</formula>
    </cfRule>
    <cfRule type="expression" dxfId="1630" priority="2404">
      <formula>IF(RIGHT(TEXT(AM443,"0.#"),1)=".",TRUE,FALSE)</formula>
    </cfRule>
  </conditionalFormatting>
  <conditionalFormatting sqref="AM444">
    <cfRule type="expression" dxfId="1629" priority="2401">
      <formula>IF(RIGHT(TEXT(AM444,"0.#"),1)=".",FALSE,TRUE)</formula>
    </cfRule>
    <cfRule type="expression" dxfId="1628" priority="2402">
      <formula>IF(RIGHT(TEXT(AM444,"0.#"),1)=".",TRUE,FALSE)</formula>
    </cfRule>
  </conditionalFormatting>
  <conditionalFormatting sqref="AU445">
    <cfRule type="expression" dxfId="1627" priority="2393">
      <formula>IF(RIGHT(TEXT(AU445,"0.#"),1)=".",FALSE,TRUE)</formula>
    </cfRule>
    <cfRule type="expression" dxfId="1626" priority="2394">
      <formula>IF(RIGHT(TEXT(AU445,"0.#"),1)=".",TRUE,FALSE)</formula>
    </cfRule>
  </conditionalFormatting>
  <conditionalFormatting sqref="AU443">
    <cfRule type="expression" dxfId="1625" priority="2397">
      <formula>IF(RIGHT(TEXT(AU443,"0.#"),1)=".",FALSE,TRUE)</formula>
    </cfRule>
    <cfRule type="expression" dxfId="1624" priority="2398">
      <formula>IF(RIGHT(TEXT(AU443,"0.#"),1)=".",TRUE,FALSE)</formula>
    </cfRule>
  </conditionalFormatting>
  <conditionalFormatting sqref="AU444">
    <cfRule type="expression" dxfId="1623" priority="2395">
      <formula>IF(RIGHT(TEXT(AU444,"0.#"),1)=".",FALSE,TRUE)</formula>
    </cfRule>
    <cfRule type="expression" dxfId="1622" priority="2396">
      <formula>IF(RIGHT(TEXT(AU444,"0.#"),1)=".",TRUE,FALSE)</formula>
    </cfRule>
  </conditionalFormatting>
  <conditionalFormatting sqref="AI445">
    <cfRule type="expression" dxfId="1621" priority="2387">
      <formula>IF(RIGHT(TEXT(AI445,"0.#"),1)=".",FALSE,TRUE)</formula>
    </cfRule>
    <cfRule type="expression" dxfId="1620" priority="2388">
      <formula>IF(RIGHT(TEXT(AI445,"0.#"),1)=".",TRUE,FALSE)</formula>
    </cfRule>
  </conditionalFormatting>
  <conditionalFormatting sqref="AI443">
    <cfRule type="expression" dxfId="1619" priority="2391">
      <formula>IF(RIGHT(TEXT(AI443,"0.#"),1)=".",FALSE,TRUE)</formula>
    </cfRule>
    <cfRule type="expression" dxfId="1618" priority="2392">
      <formula>IF(RIGHT(TEXT(AI443,"0.#"),1)=".",TRUE,FALSE)</formula>
    </cfRule>
  </conditionalFormatting>
  <conditionalFormatting sqref="AI444">
    <cfRule type="expression" dxfId="1617" priority="2389">
      <formula>IF(RIGHT(TEXT(AI444,"0.#"),1)=".",FALSE,TRUE)</formula>
    </cfRule>
    <cfRule type="expression" dxfId="1616" priority="2390">
      <formula>IF(RIGHT(TEXT(AI444,"0.#"),1)=".",TRUE,FALSE)</formula>
    </cfRule>
  </conditionalFormatting>
  <conditionalFormatting sqref="AQ443">
    <cfRule type="expression" dxfId="1615" priority="2381">
      <formula>IF(RIGHT(TEXT(AQ443,"0.#"),1)=".",FALSE,TRUE)</formula>
    </cfRule>
    <cfRule type="expression" dxfId="1614" priority="2382">
      <formula>IF(RIGHT(TEXT(AQ443,"0.#"),1)=".",TRUE,FALSE)</formula>
    </cfRule>
  </conditionalFormatting>
  <conditionalFormatting sqref="AQ444">
    <cfRule type="expression" dxfId="1613" priority="2385">
      <formula>IF(RIGHT(TEXT(AQ444,"0.#"),1)=".",FALSE,TRUE)</formula>
    </cfRule>
    <cfRule type="expression" dxfId="1612" priority="2386">
      <formula>IF(RIGHT(TEXT(AQ444,"0.#"),1)=".",TRUE,FALSE)</formula>
    </cfRule>
  </conditionalFormatting>
  <conditionalFormatting sqref="AQ445">
    <cfRule type="expression" dxfId="1611" priority="2383">
      <formula>IF(RIGHT(TEXT(AQ445,"0.#"),1)=".",FALSE,TRUE)</formula>
    </cfRule>
    <cfRule type="expression" dxfId="1610" priority="2384">
      <formula>IF(RIGHT(TEXT(AQ445,"0.#"),1)=".",TRUE,FALSE)</formula>
    </cfRule>
  </conditionalFormatting>
  <conditionalFormatting sqref="Y872:Y873 Y875:Y899">
    <cfRule type="expression" dxfId="1609" priority="2611">
      <formula>IF(RIGHT(TEXT(Y872,"0.#"),1)=".",FALSE,TRUE)</formula>
    </cfRule>
    <cfRule type="expression" dxfId="1608" priority="2612">
      <formula>IF(RIGHT(TEXT(Y872,"0.#"),1)=".",TRUE,FALSE)</formula>
    </cfRule>
  </conditionalFormatting>
  <conditionalFormatting sqref="Y870:Y871">
    <cfRule type="expression" dxfId="1607" priority="2605">
      <formula>IF(RIGHT(TEXT(Y870,"0.#"),1)=".",FALSE,TRUE)</formula>
    </cfRule>
    <cfRule type="expression" dxfId="1606" priority="2606">
      <formula>IF(RIGHT(TEXT(Y870,"0.#"),1)=".",TRUE,FALSE)</formula>
    </cfRule>
  </conditionalFormatting>
  <conditionalFormatting sqref="Y905:Y932">
    <cfRule type="expression" dxfId="1605" priority="2599">
      <formula>IF(RIGHT(TEXT(Y905,"0.#"),1)=".",FALSE,TRUE)</formula>
    </cfRule>
    <cfRule type="expression" dxfId="1604" priority="2600">
      <formula>IF(RIGHT(TEXT(Y905,"0.#"),1)=".",TRUE,FALSE)</formula>
    </cfRule>
  </conditionalFormatting>
  <conditionalFormatting sqref="Y903:Y904">
    <cfRule type="expression" dxfId="1603" priority="2593">
      <formula>IF(RIGHT(TEXT(Y903,"0.#"),1)=".",FALSE,TRUE)</formula>
    </cfRule>
    <cfRule type="expression" dxfId="1602" priority="2594">
      <formula>IF(RIGHT(TEXT(Y903,"0.#"),1)=".",TRUE,FALSE)</formula>
    </cfRule>
  </conditionalFormatting>
  <conditionalFormatting sqref="Y965">
    <cfRule type="expression" dxfId="1601" priority="2587">
      <formula>IF(RIGHT(TEXT(Y965,"0.#"),1)=".",FALSE,TRUE)</formula>
    </cfRule>
    <cfRule type="expression" dxfId="1600" priority="2588">
      <formula>IF(RIGHT(TEXT(Y965,"0.#"),1)=".",TRUE,FALSE)</formula>
    </cfRule>
  </conditionalFormatting>
  <conditionalFormatting sqref="Y998">
    <cfRule type="expression" dxfId="1599" priority="2575">
      <formula>IF(RIGHT(TEXT(Y998,"0.#"),1)=".",FALSE,TRUE)</formula>
    </cfRule>
    <cfRule type="expression" dxfId="1598" priority="2576">
      <formula>IF(RIGHT(TEXT(Y998,"0.#"),1)=".",TRUE,FALSE)</formula>
    </cfRule>
  </conditionalFormatting>
  <conditionalFormatting sqref="Y1004:Y1031">
    <cfRule type="expression" dxfId="1597" priority="2563">
      <formula>IF(RIGHT(TEXT(Y1004,"0.#"),1)=".",FALSE,TRUE)</formula>
    </cfRule>
    <cfRule type="expression" dxfId="1596" priority="2564">
      <formula>IF(RIGHT(TEXT(Y1004,"0.#"),1)=".",TRUE,FALSE)</formula>
    </cfRule>
  </conditionalFormatting>
  <conditionalFormatting sqref="W23">
    <cfRule type="expression" dxfId="1595" priority="2847">
      <formula>IF(RIGHT(TEXT(W23,"0.#"),1)=".",FALSE,TRUE)</formula>
    </cfRule>
    <cfRule type="expression" dxfId="1594" priority="2848">
      <formula>IF(RIGHT(TEXT(W23,"0.#"),1)=".",TRUE,FALSE)</formula>
    </cfRule>
  </conditionalFormatting>
  <conditionalFormatting sqref="W24:W27">
    <cfRule type="expression" dxfId="1593" priority="2845">
      <formula>IF(RIGHT(TEXT(W24,"0.#"),1)=".",FALSE,TRUE)</formula>
    </cfRule>
    <cfRule type="expression" dxfId="1592" priority="2846">
      <formula>IF(RIGHT(TEXT(W24,"0.#"),1)=".",TRUE,FALSE)</formula>
    </cfRule>
  </conditionalFormatting>
  <conditionalFormatting sqref="W28">
    <cfRule type="expression" dxfId="1591" priority="2837">
      <formula>IF(RIGHT(TEXT(W28,"0.#"),1)=".",FALSE,TRUE)</formula>
    </cfRule>
    <cfRule type="expression" dxfId="1590" priority="2838">
      <formula>IF(RIGHT(TEXT(W28,"0.#"),1)=".",TRUE,FALSE)</formula>
    </cfRule>
  </conditionalFormatting>
  <conditionalFormatting sqref="P23">
    <cfRule type="expression" dxfId="1589" priority="2835">
      <formula>IF(RIGHT(TEXT(P23,"0.#"),1)=".",FALSE,TRUE)</formula>
    </cfRule>
    <cfRule type="expression" dxfId="1588" priority="2836">
      <formula>IF(RIGHT(TEXT(P23,"0.#"),1)=".",TRUE,FALSE)</formula>
    </cfRule>
  </conditionalFormatting>
  <conditionalFormatting sqref="P24:P27">
    <cfRule type="expression" dxfId="1587" priority="2833">
      <formula>IF(RIGHT(TEXT(P24,"0.#"),1)=".",FALSE,TRUE)</formula>
    </cfRule>
    <cfRule type="expression" dxfId="1586" priority="2834">
      <formula>IF(RIGHT(TEXT(P24,"0.#"),1)=".",TRUE,FALSE)</formula>
    </cfRule>
  </conditionalFormatting>
  <conditionalFormatting sqref="P28">
    <cfRule type="expression" dxfId="1585" priority="2831">
      <formula>IF(RIGHT(TEXT(P28,"0.#"),1)=".",FALSE,TRUE)</formula>
    </cfRule>
    <cfRule type="expression" dxfId="1584" priority="2832">
      <formula>IF(RIGHT(TEXT(P28,"0.#"),1)=".",TRUE,FALSE)</formula>
    </cfRule>
  </conditionalFormatting>
  <conditionalFormatting sqref="AQ114">
    <cfRule type="expression" dxfId="1583" priority="2815">
      <formula>IF(RIGHT(TEXT(AQ114,"0.#"),1)=".",FALSE,TRUE)</formula>
    </cfRule>
    <cfRule type="expression" dxfId="1582" priority="2816">
      <formula>IF(RIGHT(TEXT(AQ114,"0.#"),1)=".",TRUE,FALSE)</formula>
    </cfRule>
  </conditionalFormatting>
  <conditionalFormatting sqref="AQ104">
    <cfRule type="expression" dxfId="1581" priority="2829">
      <formula>IF(RIGHT(TEXT(AQ104,"0.#"),1)=".",FALSE,TRUE)</formula>
    </cfRule>
    <cfRule type="expression" dxfId="1580" priority="2830">
      <formula>IF(RIGHT(TEXT(AQ104,"0.#"),1)=".",TRUE,FALSE)</formula>
    </cfRule>
  </conditionalFormatting>
  <conditionalFormatting sqref="AQ107">
    <cfRule type="expression" dxfId="1579" priority="2825">
      <formula>IF(RIGHT(TEXT(AQ107,"0.#"),1)=".",FALSE,TRUE)</formula>
    </cfRule>
    <cfRule type="expression" dxfId="1578" priority="2826">
      <formula>IF(RIGHT(TEXT(AQ107,"0.#"),1)=".",TRUE,FALSE)</formula>
    </cfRule>
  </conditionalFormatting>
  <conditionalFormatting sqref="AQ110">
    <cfRule type="expression" dxfId="1577" priority="2821">
      <formula>IF(RIGHT(TEXT(AQ110,"0.#"),1)=".",FALSE,TRUE)</formula>
    </cfRule>
    <cfRule type="expression" dxfId="1576" priority="2822">
      <formula>IF(RIGHT(TEXT(AQ110,"0.#"),1)=".",TRUE,FALSE)</formula>
    </cfRule>
  </conditionalFormatting>
  <conditionalFormatting sqref="AQ113">
    <cfRule type="expression" dxfId="1575" priority="2817">
      <formula>IF(RIGHT(TEXT(AQ113,"0.#"),1)=".",FALSE,TRUE)</formula>
    </cfRule>
    <cfRule type="expression" dxfId="1574" priority="2818">
      <formula>IF(RIGHT(TEXT(AQ113,"0.#"),1)=".",TRUE,FALSE)</formula>
    </cfRule>
  </conditionalFormatting>
  <conditionalFormatting sqref="AE67">
    <cfRule type="expression" dxfId="1573" priority="2747">
      <formula>IF(RIGHT(TEXT(AE67,"0.#"),1)=".",FALSE,TRUE)</formula>
    </cfRule>
    <cfRule type="expression" dxfId="1572" priority="2748">
      <formula>IF(RIGHT(TEXT(AE67,"0.#"),1)=".",TRUE,FALSE)</formula>
    </cfRule>
  </conditionalFormatting>
  <conditionalFormatting sqref="AE68">
    <cfRule type="expression" dxfId="1571" priority="2745">
      <formula>IF(RIGHT(TEXT(AE68,"0.#"),1)=".",FALSE,TRUE)</formula>
    </cfRule>
    <cfRule type="expression" dxfId="1570" priority="2746">
      <formula>IF(RIGHT(TEXT(AE68,"0.#"),1)=".",TRUE,FALSE)</formula>
    </cfRule>
  </conditionalFormatting>
  <conditionalFormatting sqref="AE69">
    <cfRule type="expression" dxfId="1569" priority="2743">
      <formula>IF(RIGHT(TEXT(AE69,"0.#"),1)=".",FALSE,TRUE)</formula>
    </cfRule>
    <cfRule type="expression" dxfId="1568" priority="2744">
      <formula>IF(RIGHT(TEXT(AE69,"0.#"),1)=".",TRUE,FALSE)</formula>
    </cfRule>
  </conditionalFormatting>
  <conditionalFormatting sqref="AI69">
    <cfRule type="expression" dxfId="1567" priority="2741">
      <formula>IF(RIGHT(TEXT(AI69,"0.#"),1)=".",FALSE,TRUE)</formula>
    </cfRule>
    <cfRule type="expression" dxfId="1566" priority="2742">
      <formula>IF(RIGHT(TEXT(AI69,"0.#"),1)=".",TRUE,FALSE)</formula>
    </cfRule>
  </conditionalFormatting>
  <conditionalFormatting sqref="AI68">
    <cfRule type="expression" dxfId="1565" priority="2739">
      <formula>IF(RIGHT(TEXT(AI68,"0.#"),1)=".",FALSE,TRUE)</formula>
    </cfRule>
    <cfRule type="expression" dxfId="1564" priority="2740">
      <formula>IF(RIGHT(TEXT(AI68,"0.#"),1)=".",TRUE,FALSE)</formula>
    </cfRule>
  </conditionalFormatting>
  <conditionalFormatting sqref="AI67">
    <cfRule type="expression" dxfId="1563" priority="2737">
      <formula>IF(RIGHT(TEXT(AI67,"0.#"),1)=".",FALSE,TRUE)</formula>
    </cfRule>
    <cfRule type="expression" dxfId="1562" priority="2738">
      <formula>IF(RIGHT(TEXT(AI67,"0.#"),1)=".",TRUE,FALSE)</formula>
    </cfRule>
  </conditionalFormatting>
  <conditionalFormatting sqref="AM67">
    <cfRule type="expression" dxfId="1561" priority="2735">
      <formula>IF(RIGHT(TEXT(AM67,"0.#"),1)=".",FALSE,TRUE)</formula>
    </cfRule>
    <cfRule type="expression" dxfId="1560" priority="2736">
      <formula>IF(RIGHT(TEXT(AM67,"0.#"),1)=".",TRUE,FALSE)</formula>
    </cfRule>
  </conditionalFormatting>
  <conditionalFormatting sqref="AM68">
    <cfRule type="expression" dxfId="1559" priority="2733">
      <formula>IF(RIGHT(TEXT(AM68,"0.#"),1)=".",FALSE,TRUE)</formula>
    </cfRule>
    <cfRule type="expression" dxfId="1558" priority="2734">
      <formula>IF(RIGHT(TEXT(AM68,"0.#"),1)=".",TRUE,FALSE)</formula>
    </cfRule>
  </conditionalFormatting>
  <conditionalFormatting sqref="AM69">
    <cfRule type="expression" dxfId="1557" priority="2731">
      <formula>IF(RIGHT(TEXT(AM69,"0.#"),1)=".",FALSE,TRUE)</formula>
    </cfRule>
    <cfRule type="expression" dxfId="1556" priority="2732">
      <formula>IF(RIGHT(TEXT(AM69,"0.#"),1)=".",TRUE,FALSE)</formula>
    </cfRule>
  </conditionalFormatting>
  <conditionalFormatting sqref="AQ67:AQ69">
    <cfRule type="expression" dxfId="1555" priority="2729">
      <formula>IF(RIGHT(TEXT(AQ67,"0.#"),1)=".",FALSE,TRUE)</formula>
    </cfRule>
    <cfRule type="expression" dxfId="1554" priority="2730">
      <formula>IF(RIGHT(TEXT(AQ67,"0.#"),1)=".",TRUE,FALSE)</formula>
    </cfRule>
  </conditionalFormatting>
  <conditionalFormatting sqref="AU67:AU69">
    <cfRule type="expression" dxfId="1553" priority="2727">
      <formula>IF(RIGHT(TEXT(AU67,"0.#"),1)=".",FALSE,TRUE)</formula>
    </cfRule>
    <cfRule type="expression" dxfId="1552" priority="2728">
      <formula>IF(RIGHT(TEXT(AU67,"0.#"),1)=".",TRUE,FALSE)</formula>
    </cfRule>
  </conditionalFormatting>
  <conditionalFormatting sqref="AE70">
    <cfRule type="expression" dxfId="1551" priority="2725">
      <formula>IF(RIGHT(TEXT(AE70,"0.#"),1)=".",FALSE,TRUE)</formula>
    </cfRule>
    <cfRule type="expression" dxfId="1550" priority="2726">
      <formula>IF(RIGHT(TEXT(AE70,"0.#"),1)=".",TRUE,FALSE)</formula>
    </cfRule>
  </conditionalFormatting>
  <conditionalFormatting sqref="AE71">
    <cfRule type="expression" dxfId="1549" priority="2723">
      <formula>IF(RIGHT(TEXT(AE71,"0.#"),1)=".",FALSE,TRUE)</formula>
    </cfRule>
    <cfRule type="expression" dxfId="1548" priority="2724">
      <formula>IF(RIGHT(TEXT(AE71,"0.#"),1)=".",TRUE,FALSE)</formula>
    </cfRule>
  </conditionalFormatting>
  <conditionalFormatting sqref="AE72">
    <cfRule type="expression" dxfId="1547" priority="2721">
      <formula>IF(RIGHT(TEXT(AE72,"0.#"),1)=".",FALSE,TRUE)</formula>
    </cfRule>
    <cfRule type="expression" dxfId="1546" priority="2722">
      <formula>IF(RIGHT(TEXT(AE72,"0.#"),1)=".",TRUE,FALSE)</formula>
    </cfRule>
  </conditionalFormatting>
  <conditionalFormatting sqref="AI72">
    <cfRule type="expression" dxfId="1545" priority="2719">
      <formula>IF(RIGHT(TEXT(AI72,"0.#"),1)=".",FALSE,TRUE)</formula>
    </cfRule>
    <cfRule type="expression" dxfId="1544" priority="2720">
      <formula>IF(RIGHT(TEXT(AI72,"0.#"),1)=".",TRUE,FALSE)</formula>
    </cfRule>
  </conditionalFormatting>
  <conditionalFormatting sqref="AI71">
    <cfRule type="expression" dxfId="1543" priority="2717">
      <formula>IF(RIGHT(TEXT(AI71,"0.#"),1)=".",FALSE,TRUE)</formula>
    </cfRule>
    <cfRule type="expression" dxfId="1542" priority="2718">
      <formula>IF(RIGHT(TEXT(AI71,"0.#"),1)=".",TRUE,FALSE)</formula>
    </cfRule>
  </conditionalFormatting>
  <conditionalFormatting sqref="AI70">
    <cfRule type="expression" dxfId="1541" priority="2715">
      <formula>IF(RIGHT(TEXT(AI70,"0.#"),1)=".",FALSE,TRUE)</formula>
    </cfRule>
    <cfRule type="expression" dxfId="1540" priority="2716">
      <formula>IF(RIGHT(TEXT(AI70,"0.#"),1)=".",TRUE,FALSE)</formula>
    </cfRule>
  </conditionalFormatting>
  <conditionalFormatting sqref="AM70">
    <cfRule type="expression" dxfId="1539" priority="2713">
      <formula>IF(RIGHT(TEXT(AM70,"0.#"),1)=".",FALSE,TRUE)</formula>
    </cfRule>
    <cfRule type="expression" dxfId="1538" priority="2714">
      <formula>IF(RIGHT(TEXT(AM70,"0.#"),1)=".",TRUE,FALSE)</formula>
    </cfRule>
  </conditionalFormatting>
  <conditionalFormatting sqref="AM71">
    <cfRule type="expression" dxfId="1537" priority="2711">
      <formula>IF(RIGHT(TEXT(AM71,"0.#"),1)=".",FALSE,TRUE)</formula>
    </cfRule>
    <cfRule type="expression" dxfId="1536" priority="2712">
      <formula>IF(RIGHT(TEXT(AM71,"0.#"),1)=".",TRUE,FALSE)</formula>
    </cfRule>
  </conditionalFormatting>
  <conditionalFormatting sqref="AM72">
    <cfRule type="expression" dxfId="1535" priority="2709">
      <formula>IF(RIGHT(TEXT(AM72,"0.#"),1)=".",FALSE,TRUE)</formula>
    </cfRule>
    <cfRule type="expression" dxfId="1534" priority="2710">
      <formula>IF(RIGHT(TEXT(AM72,"0.#"),1)=".",TRUE,FALSE)</formula>
    </cfRule>
  </conditionalFormatting>
  <conditionalFormatting sqref="AQ70:AQ72">
    <cfRule type="expression" dxfId="1533" priority="2707">
      <formula>IF(RIGHT(TEXT(AQ70,"0.#"),1)=".",FALSE,TRUE)</formula>
    </cfRule>
    <cfRule type="expression" dxfId="1532" priority="2708">
      <formula>IF(RIGHT(TEXT(AQ70,"0.#"),1)=".",TRUE,FALSE)</formula>
    </cfRule>
  </conditionalFormatting>
  <conditionalFormatting sqref="AU70:AU72">
    <cfRule type="expression" dxfId="1531" priority="2705">
      <formula>IF(RIGHT(TEXT(AU70,"0.#"),1)=".",FALSE,TRUE)</formula>
    </cfRule>
    <cfRule type="expression" dxfId="1530" priority="2706">
      <formula>IF(RIGHT(TEXT(AU70,"0.#"),1)=".",TRUE,FALSE)</formula>
    </cfRule>
  </conditionalFormatting>
  <conditionalFormatting sqref="AU656">
    <cfRule type="expression" dxfId="1529" priority="1223">
      <formula>IF(RIGHT(TEXT(AU656,"0.#"),1)=".",FALSE,TRUE)</formula>
    </cfRule>
    <cfRule type="expression" dxfId="1528" priority="1224">
      <formula>IF(RIGHT(TEXT(AU656,"0.#"),1)=".",TRUE,FALSE)</formula>
    </cfRule>
  </conditionalFormatting>
  <conditionalFormatting sqref="AQ655">
    <cfRule type="expression" dxfId="1527" priority="1215">
      <formula>IF(RIGHT(TEXT(AQ655,"0.#"),1)=".",FALSE,TRUE)</formula>
    </cfRule>
    <cfRule type="expression" dxfId="1526" priority="1216">
      <formula>IF(RIGHT(TEXT(AQ655,"0.#"),1)=".",TRUE,FALSE)</formula>
    </cfRule>
  </conditionalFormatting>
  <conditionalFormatting sqref="AI696">
    <cfRule type="expression" dxfId="1525" priority="1007">
      <formula>IF(RIGHT(TEXT(AI696,"0.#"),1)=".",FALSE,TRUE)</formula>
    </cfRule>
    <cfRule type="expression" dxfId="1524" priority="1008">
      <formula>IF(RIGHT(TEXT(AI696,"0.#"),1)=".",TRUE,FALSE)</formula>
    </cfRule>
  </conditionalFormatting>
  <conditionalFormatting sqref="AQ694">
    <cfRule type="expression" dxfId="1523" priority="1001">
      <formula>IF(RIGHT(TEXT(AQ694,"0.#"),1)=".",FALSE,TRUE)</formula>
    </cfRule>
    <cfRule type="expression" dxfId="1522" priority="1002">
      <formula>IF(RIGHT(TEXT(AQ694,"0.#"),1)=".",TRUE,FALSE)</formula>
    </cfRule>
  </conditionalFormatting>
  <conditionalFormatting sqref="AL872:AO899">
    <cfRule type="expression" dxfId="1521" priority="2613">
      <formula>IF(AND(AL872&gt;=0, RIGHT(TEXT(AL872,"0.#"),1)&lt;&gt;"."),TRUE,FALSE)</formula>
    </cfRule>
    <cfRule type="expression" dxfId="1520" priority="2614">
      <formula>IF(AND(AL872&gt;=0, RIGHT(TEXT(AL872,"0.#"),1)="."),TRUE,FALSE)</formula>
    </cfRule>
    <cfRule type="expression" dxfId="1519" priority="2615">
      <formula>IF(AND(AL872&lt;0, RIGHT(TEXT(AL872,"0.#"),1)&lt;&gt;"."),TRUE,FALSE)</formula>
    </cfRule>
    <cfRule type="expression" dxfId="1518" priority="2616">
      <formula>IF(AND(AL872&lt;0, RIGHT(TEXT(AL872,"0.#"),1)="."),TRUE,FALSE)</formula>
    </cfRule>
  </conditionalFormatting>
  <conditionalFormatting sqref="AL870:AO871">
    <cfRule type="expression" dxfId="1517" priority="2607">
      <formula>IF(AND(AL870&gt;=0, RIGHT(TEXT(AL870,"0.#"),1)&lt;&gt;"."),TRUE,FALSE)</formula>
    </cfRule>
    <cfRule type="expression" dxfId="1516" priority="2608">
      <formula>IF(AND(AL870&gt;=0, RIGHT(TEXT(AL870,"0.#"),1)="."),TRUE,FALSE)</formula>
    </cfRule>
    <cfRule type="expression" dxfId="1515" priority="2609">
      <formula>IF(AND(AL870&lt;0, RIGHT(TEXT(AL870,"0.#"),1)&lt;&gt;"."),TRUE,FALSE)</formula>
    </cfRule>
    <cfRule type="expression" dxfId="1514" priority="2610">
      <formula>IF(AND(AL870&lt;0, RIGHT(TEXT(AL870,"0.#"),1)="."),TRUE,FALSE)</formula>
    </cfRule>
  </conditionalFormatting>
  <conditionalFormatting sqref="AL905:AO932">
    <cfRule type="expression" dxfId="1513" priority="2601">
      <formula>IF(AND(AL905&gt;=0, RIGHT(TEXT(AL905,"0.#"),1)&lt;&gt;"."),TRUE,FALSE)</formula>
    </cfRule>
    <cfRule type="expression" dxfId="1512" priority="2602">
      <formula>IF(AND(AL905&gt;=0, RIGHT(TEXT(AL905,"0.#"),1)="."),TRUE,FALSE)</formula>
    </cfRule>
    <cfRule type="expression" dxfId="1511" priority="2603">
      <formula>IF(AND(AL905&lt;0, RIGHT(TEXT(AL905,"0.#"),1)&lt;&gt;"."),TRUE,FALSE)</formula>
    </cfRule>
    <cfRule type="expression" dxfId="1510" priority="2604">
      <formula>IF(AND(AL905&lt;0, RIGHT(TEXT(AL905,"0.#"),1)="."),TRUE,FALSE)</formula>
    </cfRule>
  </conditionalFormatting>
  <conditionalFormatting sqref="AL903:AO904">
    <cfRule type="expression" dxfId="1509" priority="2595">
      <formula>IF(AND(AL903&gt;=0, RIGHT(TEXT(AL903,"0.#"),1)&lt;&gt;"."),TRUE,FALSE)</formula>
    </cfRule>
    <cfRule type="expression" dxfId="1508" priority="2596">
      <formula>IF(AND(AL903&gt;=0, RIGHT(TEXT(AL903,"0.#"),1)="."),TRUE,FALSE)</formula>
    </cfRule>
    <cfRule type="expression" dxfId="1507" priority="2597">
      <formula>IF(AND(AL903&lt;0, RIGHT(TEXT(AL903,"0.#"),1)&lt;&gt;"."),TRUE,FALSE)</formula>
    </cfRule>
    <cfRule type="expression" dxfId="1506" priority="2598">
      <formula>IF(AND(AL903&lt;0, RIGHT(TEXT(AL903,"0.#"),1)="."),TRUE,FALSE)</formula>
    </cfRule>
  </conditionalFormatting>
  <conditionalFormatting sqref="AL965:AO965">
    <cfRule type="expression" dxfId="1505" priority="2589">
      <formula>IF(AND(AL965&gt;=0, RIGHT(TEXT(AL965,"0.#"),1)&lt;&gt;"."),TRUE,FALSE)</formula>
    </cfRule>
    <cfRule type="expression" dxfId="1504" priority="2590">
      <formula>IF(AND(AL965&gt;=0, RIGHT(TEXT(AL965,"0.#"),1)="."),TRUE,FALSE)</formula>
    </cfRule>
    <cfRule type="expression" dxfId="1503" priority="2591">
      <formula>IF(AND(AL965&lt;0, RIGHT(TEXT(AL965,"0.#"),1)&lt;&gt;"."),TRUE,FALSE)</formula>
    </cfRule>
    <cfRule type="expression" dxfId="1502" priority="2592">
      <formula>IF(AND(AL965&lt;0, RIGHT(TEXT(AL965,"0.#"),1)="."),TRUE,FALSE)</formula>
    </cfRule>
  </conditionalFormatting>
  <conditionalFormatting sqref="AL971:AO998">
    <cfRule type="expression" dxfId="1501" priority="2577">
      <formula>IF(AND(AL971&gt;=0, RIGHT(TEXT(AL971,"0.#"),1)&lt;&gt;"."),TRUE,FALSE)</formula>
    </cfRule>
    <cfRule type="expression" dxfId="1500" priority="2578">
      <formula>IF(AND(AL971&gt;=0, RIGHT(TEXT(AL971,"0.#"),1)="."),TRUE,FALSE)</formula>
    </cfRule>
    <cfRule type="expression" dxfId="1499" priority="2579">
      <formula>IF(AND(AL971&lt;0, RIGHT(TEXT(AL971,"0.#"),1)&lt;&gt;"."),TRUE,FALSE)</formula>
    </cfRule>
    <cfRule type="expression" dxfId="1498" priority="2580">
      <formula>IF(AND(AL971&lt;0, RIGHT(TEXT(AL971,"0.#"),1)="."),TRUE,FALSE)</formula>
    </cfRule>
  </conditionalFormatting>
  <conditionalFormatting sqref="AL969:AO970">
    <cfRule type="expression" dxfId="1497" priority="2571">
      <formula>IF(AND(AL969&gt;=0, RIGHT(TEXT(AL969,"0.#"),1)&lt;&gt;"."),TRUE,FALSE)</formula>
    </cfRule>
    <cfRule type="expression" dxfId="1496" priority="2572">
      <formula>IF(AND(AL969&gt;=0, RIGHT(TEXT(AL969,"0.#"),1)="."),TRUE,FALSE)</formula>
    </cfRule>
    <cfRule type="expression" dxfId="1495" priority="2573">
      <formula>IF(AND(AL969&lt;0, RIGHT(TEXT(AL969,"0.#"),1)&lt;&gt;"."),TRUE,FALSE)</formula>
    </cfRule>
    <cfRule type="expression" dxfId="1494" priority="2574">
      <formula>IF(AND(AL969&lt;0, RIGHT(TEXT(AL969,"0.#"),1)="."),TRUE,FALSE)</formula>
    </cfRule>
  </conditionalFormatting>
  <conditionalFormatting sqref="AL1004:AO1031">
    <cfRule type="expression" dxfId="1493" priority="2565">
      <formula>IF(AND(AL1004&gt;=0, RIGHT(TEXT(AL1004,"0.#"),1)&lt;&gt;"."),TRUE,FALSE)</formula>
    </cfRule>
    <cfRule type="expression" dxfId="1492" priority="2566">
      <formula>IF(AND(AL1004&gt;=0, RIGHT(TEXT(AL1004,"0.#"),1)="."),TRUE,FALSE)</formula>
    </cfRule>
    <cfRule type="expression" dxfId="1491" priority="2567">
      <formula>IF(AND(AL1004&lt;0, RIGHT(TEXT(AL1004,"0.#"),1)&lt;&gt;"."),TRUE,FALSE)</formula>
    </cfRule>
    <cfRule type="expression" dxfId="1490" priority="2568">
      <formula>IF(AND(AL1004&lt;0, RIGHT(TEXT(AL1004,"0.#"),1)="."),TRUE,FALSE)</formula>
    </cfRule>
  </conditionalFormatting>
  <conditionalFormatting sqref="AL1002:AO1003">
    <cfRule type="expression" dxfId="1489" priority="2559">
      <formula>IF(AND(AL1002&gt;=0, RIGHT(TEXT(AL1002,"0.#"),1)&lt;&gt;"."),TRUE,FALSE)</formula>
    </cfRule>
    <cfRule type="expression" dxfId="1488" priority="2560">
      <formula>IF(AND(AL1002&gt;=0, RIGHT(TEXT(AL1002,"0.#"),1)="."),TRUE,FALSE)</formula>
    </cfRule>
    <cfRule type="expression" dxfId="1487" priority="2561">
      <formula>IF(AND(AL1002&lt;0, RIGHT(TEXT(AL1002,"0.#"),1)&lt;&gt;"."),TRUE,FALSE)</formula>
    </cfRule>
    <cfRule type="expression" dxfId="1486" priority="2562">
      <formula>IF(AND(AL1002&lt;0, RIGHT(TEXT(AL1002,"0.#"),1)="."),TRUE,FALSE)</formula>
    </cfRule>
  </conditionalFormatting>
  <conditionalFormatting sqref="Y1002:Y1003">
    <cfRule type="expression" dxfId="1485" priority="2557">
      <formula>IF(RIGHT(TEXT(Y1002,"0.#"),1)=".",FALSE,TRUE)</formula>
    </cfRule>
    <cfRule type="expression" dxfId="1484" priority="2558">
      <formula>IF(RIGHT(TEXT(Y1002,"0.#"),1)=".",TRUE,FALSE)</formula>
    </cfRule>
  </conditionalFormatting>
  <conditionalFormatting sqref="AL1037:AO1064">
    <cfRule type="expression" dxfId="1483" priority="2553">
      <formula>IF(AND(AL1037&gt;=0, RIGHT(TEXT(AL1037,"0.#"),1)&lt;&gt;"."),TRUE,FALSE)</formula>
    </cfRule>
    <cfRule type="expression" dxfId="1482" priority="2554">
      <formula>IF(AND(AL1037&gt;=0, RIGHT(TEXT(AL1037,"0.#"),1)="."),TRUE,FALSE)</formula>
    </cfRule>
    <cfRule type="expression" dxfId="1481" priority="2555">
      <formula>IF(AND(AL1037&lt;0, RIGHT(TEXT(AL1037,"0.#"),1)&lt;&gt;"."),TRUE,FALSE)</formula>
    </cfRule>
    <cfRule type="expression" dxfId="1480" priority="2556">
      <formula>IF(AND(AL1037&lt;0, RIGHT(TEXT(AL1037,"0.#"),1)="."),TRUE,FALSE)</formula>
    </cfRule>
  </conditionalFormatting>
  <conditionalFormatting sqref="Y1037:Y1064">
    <cfRule type="expression" dxfId="1479" priority="2551">
      <formula>IF(RIGHT(TEXT(Y1037,"0.#"),1)=".",FALSE,TRUE)</formula>
    </cfRule>
    <cfRule type="expression" dxfId="1478" priority="2552">
      <formula>IF(RIGHT(TEXT(Y1037,"0.#"),1)=".",TRUE,FALSE)</formula>
    </cfRule>
  </conditionalFormatting>
  <conditionalFormatting sqref="AL1035:AO1036">
    <cfRule type="expression" dxfId="1477" priority="2547">
      <formula>IF(AND(AL1035&gt;=0, RIGHT(TEXT(AL1035,"0.#"),1)&lt;&gt;"."),TRUE,FALSE)</formula>
    </cfRule>
    <cfRule type="expression" dxfId="1476" priority="2548">
      <formula>IF(AND(AL1035&gt;=0, RIGHT(TEXT(AL1035,"0.#"),1)="."),TRUE,FALSE)</formula>
    </cfRule>
    <cfRule type="expression" dxfId="1475" priority="2549">
      <formula>IF(AND(AL1035&lt;0, RIGHT(TEXT(AL1035,"0.#"),1)&lt;&gt;"."),TRUE,FALSE)</formula>
    </cfRule>
    <cfRule type="expression" dxfId="1474" priority="2550">
      <formula>IF(AND(AL1035&lt;0, RIGHT(TEXT(AL1035,"0.#"),1)="."),TRUE,FALSE)</formula>
    </cfRule>
  </conditionalFormatting>
  <conditionalFormatting sqref="Y1035:Y1036">
    <cfRule type="expression" dxfId="1473" priority="2545">
      <formula>IF(RIGHT(TEXT(Y1035,"0.#"),1)=".",FALSE,TRUE)</formula>
    </cfRule>
    <cfRule type="expression" dxfId="1472" priority="2546">
      <formula>IF(RIGHT(TEXT(Y1035,"0.#"),1)=".",TRUE,FALSE)</formula>
    </cfRule>
  </conditionalFormatting>
  <conditionalFormatting sqref="AL1070:AO1097">
    <cfRule type="expression" dxfId="1471" priority="2541">
      <formula>IF(AND(AL1070&gt;=0, RIGHT(TEXT(AL1070,"0.#"),1)&lt;&gt;"."),TRUE,FALSE)</formula>
    </cfRule>
    <cfRule type="expression" dxfId="1470" priority="2542">
      <formula>IF(AND(AL1070&gt;=0, RIGHT(TEXT(AL1070,"0.#"),1)="."),TRUE,FALSE)</formula>
    </cfRule>
    <cfRule type="expression" dxfId="1469" priority="2543">
      <formula>IF(AND(AL1070&lt;0, RIGHT(TEXT(AL1070,"0.#"),1)&lt;&gt;"."),TRUE,FALSE)</formula>
    </cfRule>
    <cfRule type="expression" dxfId="1468" priority="2544">
      <formula>IF(AND(AL1070&lt;0, RIGHT(TEXT(AL1070,"0.#"),1)="."),TRUE,FALSE)</formula>
    </cfRule>
  </conditionalFormatting>
  <conditionalFormatting sqref="Y1070:Y1097">
    <cfRule type="expression" dxfId="1467" priority="2539">
      <formula>IF(RIGHT(TEXT(Y1070,"0.#"),1)=".",FALSE,TRUE)</formula>
    </cfRule>
    <cfRule type="expression" dxfId="1466" priority="2540">
      <formula>IF(RIGHT(TEXT(Y1070,"0.#"),1)=".",TRUE,FALSE)</formula>
    </cfRule>
  </conditionalFormatting>
  <conditionalFormatting sqref="AL1068:AO1069">
    <cfRule type="expression" dxfId="1465" priority="2535">
      <formula>IF(AND(AL1068&gt;=0, RIGHT(TEXT(AL1068,"0.#"),1)&lt;&gt;"."),TRUE,FALSE)</formula>
    </cfRule>
    <cfRule type="expression" dxfId="1464" priority="2536">
      <formula>IF(AND(AL1068&gt;=0, RIGHT(TEXT(AL1068,"0.#"),1)="."),TRUE,FALSE)</formula>
    </cfRule>
    <cfRule type="expression" dxfId="1463" priority="2537">
      <formula>IF(AND(AL1068&lt;0, RIGHT(TEXT(AL1068,"0.#"),1)&lt;&gt;"."),TRUE,FALSE)</formula>
    </cfRule>
    <cfRule type="expression" dxfId="1462" priority="2538">
      <formula>IF(AND(AL1068&lt;0, RIGHT(TEXT(AL1068,"0.#"),1)="."),TRUE,FALSE)</formula>
    </cfRule>
  </conditionalFormatting>
  <conditionalFormatting sqref="Y1068:Y1069">
    <cfRule type="expression" dxfId="1461" priority="2533">
      <formula>IF(RIGHT(TEXT(Y1068,"0.#"),1)=".",FALSE,TRUE)</formula>
    </cfRule>
    <cfRule type="expression" dxfId="1460" priority="2534">
      <formula>IF(RIGHT(TEXT(Y1068,"0.#"),1)=".",TRUE,FALSE)</formula>
    </cfRule>
  </conditionalFormatting>
  <conditionalFormatting sqref="AE39">
    <cfRule type="expression" dxfId="1459" priority="2531">
      <formula>IF(RIGHT(TEXT(AE39,"0.#"),1)=".",FALSE,TRUE)</formula>
    </cfRule>
    <cfRule type="expression" dxfId="1458" priority="2532">
      <formula>IF(RIGHT(TEXT(AE39,"0.#"),1)=".",TRUE,FALSE)</formula>
    </cfRule>
  </conditionalFormatting>
  <conditionalFormatting sqref="AE40">
    <cfRule type="expression" dxfId="1457" priority="2529">
      <formula>IF(RIGHT(TEXT(AE40,"0.#"),1)=".",FALSE,TRUE)</formula>
    </cfRule>
    <cfRule type="expression" dxfId="1456" priority="2530">
      <formula>IF(RIGHT(TEXT(AE40,"0.#"),1)=".",TRUE,FALSE)</formula>
    </cfRule>
  </conditionalFormatting>
  <conditionalFormatting sqref="AE41">
    <cfRule type="expression" dxfId="1455" priority="2527">
      <formula>IF(RIGHT(TEXT(AE41,"0.#"),1)=".",FALSE,TRUE)</formula>
    </cfRule>
    <cfRule type="expression" dxfId="1454" priority="2528">
      <formula>IF(RIGHT(TEXT(AE41,"0.#"),1)=".",TRUE,FALSE)</formula>
    </cfRule>
  </conditionalFormatting>
  <conditionalFormatting sqref="AI41">
    <cfRule type="expression" dxfId="1453" priority="2525">
      <formula>IF(RIGHT(TEXT(AI41,"0.#"),1)=".",FALSE,TRUE)</formula>
    </cfRule>
    <cfRule type="expression" dxfId="1452" priority="2526">
      <formula>IF(RIGHT(TEXT(AI41,"0.#"),1)=".",TRUE,FALSE)</formula>
    </cfRule>
  </conditionalFormatting>
  <conditionalFormatting sqref="AI40">
    <cfRule type="expression" dxfId="1451" priority="2523">
      <formula>IF(RIGHT(TEXT(AI40,"0.#"),1)=".",FALSE,TRUE)</formula>
    </cfRule>
    <cfRule type="expression" dxfId="1450" priority="2524">
      <formula>IF(RIGHT(TEXT(AI40,"0.#"),1)=".",TRUE,FALSE)</formula>
    </cfRule>
  </conditionalFormatting>
  <conditionalFormatting sqref="AI39">
    <cfRule type="expression" dxfId="1449" priority="2521">
      <formula>IF(RIGHT(TEXT(AI39,"0.#"),1)=".",FALSE,TRUE)</formula>
    </cfRule>
    <cfRule type="expression" dxfId="1448" priority="2522">
      <formula>IF(RIGHT(TEXT(AI39,"0.#"),1)=".",TRUE,FALSE)</formula>
    </cfRule>
  </conditionalFormatting>
  <conditionalFormatting sqref="AQ39:AQ41">
    <cfRule type="expression" dxfId="1447" priority="2513">
      <formula>IF(RIGHT(TEXT(AQ39,"0.#"),1)=".",FALSE,TRUE)</formula>
    </cfRule>
    <cfRule type="expression" dxfId="1446" priority="2514">
      <formula>IF(RIGHT(TEXT(AQ39,"0.#"),1)=".",TRUE,FALSE)</formula>
    </cfRule>
  </conditionalFormatting>
  <conditionalFormatting sqref="AU39:AU41">
    <cfRule type="expression" dxfId="1445" priority="2511">
      <formula>IF(RIGHT(TEXT(AU39,"0.#"),1)=".",FALSE,TRUE)</formula>
    </cfRule>
    <cfRule type="expression" dxfId="1444" priority="2512">
      <formula>IF(RIGHT(TEXT(AU39,"0.#"),1)=".",TRUE,FALSE)</formula>
    </cfRule>
  </conditionalFormatting>
  <conditionalFormatting sqref="AE46">
    <cfRule type="expression" dxfId="1443" priority="2509">
      <formula>IF(RIGHT(TEXT(AE46,"0.#"),1)=".",FALSE,TRUE)</formula>
    </cfRule>
    <cfRule type="expression" dxfId="1442" priority="2510">
      <formula>IF(RIGHT(TEXT(AE46,"0.#"),1)=".",TRUE,FALSE)</formula>
    </cfRule>
  </conditionalFormatting>
  <conditionalFormatting sqref="AE47">
    <cfRule type="expression" dxfId="1441" priority="2507">
      <formula>IF(RIGHT(TEXT(AE47,"0.#"),1)=".",FALSE,TRUE)</formula>
    </cfRule>
    <cfRule type="expression" dxfId="1440" priority="2508">
      <formula>IF(RIGHT(TEXT(AE47,"0.#"),1)=".",TRUE,FALSE)</formula>
    </cfRule>
  </conditionalFormatting>
  <conditionalFormatting sqref="AE48">
    <cfRule type="expression" dxfId="1439" priority="2505">
      <formula>IF(RIGHT(TEXT(AE48,"0.#"),1)=".",FALSE,TRUE)</formula>
    </cfRule>
    <cfRule type="expression" dxfId="1438" priority="2506">
      <formula>IF(RIGHT(TEXT(AE48,"0.#"),1)=".",TRUE,FALSE)</formula>
    </cfRule>
  </conditionalFormatting>
  <conditionalFormatting sqref="AI48">
    <cfRule type="expression" dxfId="1437" priority="2503">
      <formula>IF(RIGHT(TEXT(AI48,"0.#"),1)=".",FALSE,TRUE)</formula>
    </cfRule>
    <cfRule type="expression" dxfId="1436" priority="2504">
      <formula>IF(RIGHT(TEXT(AI48,"0.#"),1)=".",TRUE,FALSE)</formula>
    </cfRule>
  </conditionalFormatting>
  <conditionalFormatting sqref="AI47">
    <cfRule type="expression" dxfId="1435" priority="2501">
      <formula>IF(RIGHT(TEXT(AI47,"0.#"),1)=".",FALSE,TRUE)</formula>
    </cfRule>
    <cfRule type="expression" dxfId="1434" priority="2502">
      <formula>IF(RIGHT(TEXT(AI47,"0.#"),1)=".",TRUE,FALSE)</formula>
    </cfRule>
  </conditionalFormatting>
  <conditionalFormatting sqref="AE448">
    <cfRule type="expression" dxfId="1433" priority="2379">
      <formula>IF(RIGHT(TEXT(AE448,"0.#"),1)=".",FALSE,TRUE)</formula>
    </cfRule>
    <cfRule type="expression" dxfId="1432" priority="2380">
      <formula>IF(RIGHT(TEXT(AE448,"0.#"),1)=".",TRUE,FALSE)</formula>
    </cfRule>
  </conditionalFormatting>
  <conditionalFormatting sqref="AM450">
    <cfRule type="expression" dxfId="1431" priority="2369">
      <formula>IF(RIGHT(TEXT(AM450,"0.#"),1)=".",FALSE,TRUE)</formula>
    </cfRule>
    <cfRule type="expression" dxfId="1430" priority="2370">
      <formula>IF(RIGHT(TEXT(AM450,"0.#"),1)=".",TRUE,FALSE)</formula>
    </cfRule>
  </conditionalFormatting>
  <conditionalFormatting sqref="AE449">
    <cfRule type="expression" dxfId="1429" priority="2377">
      <formula>IF(RIGHT(TEXT(AE449,"0.#"),1)=".",FALSE,TRUE)</formula>
    </cfRule>
    <cfRule type="expression" dxfId="1428" priority="2378">
      <formula>IF(RIGHT(TEXT(AE449,"0.#"),1)=".",TRUE,FALSE)</formula>
    </cfRule>
  </conditionalFormatting>
  <conditionalFormatting sqref="AE450">
    <cfRule type="expression" dxfId="1427" priority="2375">
      <formula>IF(RIGHT(TEXT(AE450,"0.#"),1)=".",FALSE,TRUE)</formula>
    </cfRule>
    <cfRule type="expression" dxfId="1426" priority="2376">
      <formula>IF(RIGHT(TEXT(AE450,"0.#"),1)=".",TRUE,FALSE)</formula>
    </cfRule>
  </conditionalFormatting>
  <conditionalFormatting sqref="AM448">
    <cfRule type="expression" dxfId="1425" priority="2373">
      <formula>IF(RIGHT(TEXT(AM448,"0.#"),1)=".",FALSE,TRUE)</formula>
    </cfRule>
    <cfRule type="expression" dxfId="1424" priority="2374">
      <formula>IF(RIGHT(TEXT(AM448,"0.#"),1)=".",TRUE,FALSE)</formula>
    </cfRule>
  </conditionalFormatting>
  <conditionalFormatting sqref="AM449">
    <cfRule type="expression" dxfId="1423" priority="2371">
      <formula>IF(RIGHT(TEXT(AM449,"0.#"),1)=".",FALSE,TRUE)</formula>
    </cfRule>
    <cfRule type="expression" dxfId="1422" priority="2372">
      <formula>IF(RIGHT(TEXT(AM449,"0.#"),1)=".",TRUE,FALSE)</formula>
    </cfRule>
  </conditionalFormatting>
  <conditionalFormatting sqref="AU448">
    <cfRule type="expression" dxfId="1421" priority="2367">
      <formula>IF(RIGHT(TEXT(AU448,"0.#"),1)=".",FALSE,TRUE)</formula>
    </cfRule>
    <cfRule type="expression" dxfId="1420" priority="2368">
      <formula>IF(RIGHT(TEXT(AU448,"0.#"),1)=".",TRUE,FALSE)</formula>
    </cfRule>
  </conditionalFormatting>
  <conditionalFormatting sqref="AU449">
    <cfRule type="expression" dxfId="1419" priority="2365">
      <formula>IF(RIGHT(TEXT(AU449,"0.#"),1)=".",FALSE,TRUE)</formula>
    </cfRule>
    <cfRule type="expression" dxfId="1418" priority="2366">
      <formula>IF(RIGHT(TEXT(AU449,"0.#"),1)=".",TRUE,FALSE)</formula>
    </cfRule>
  </conditionalFormatting>
  <conditionalFormatting sqref="AU450">
    <cfRule type="expression" dxfId="1417" priority="2363">
      <formula>IF(RIGHT(TEXT(AU450,"0.#"),1)=".",FALSE,TRUE)</formula>
    </cfRule>
    <cfRule type="expression" dxfId="1416" priority="2364">
      <formula>IF(RIGHT(TEXT(AU450,"0.#"),1)=".",TRUE,FALSE)</formula>
    </cfRule>
  </conditionalFormatting>
  <conditionalFormatting sqref="AI450">
    <cfRule type="expression" dxfId="1415" priority="2357">
      <formula>IF(RIGHT(TEXT(AI450,"0.#"),1)=".",FALSE,TRUE)</formula>
    </cfRule>
    <cfRule type="expression" dxfId="1414" priority="2358">
      <formula>IF(RIGHT(TEXT(AI450,"0.#"),1)=".",TRUE,FALSE)</formula>
    </cfRule>
  </conditionalFormatting>
  <conditionalFormatting sqref="AI448">
    <cfRule type="expression" dxfId="1413" priority="2361">
      <formula>IF(RIGHT(TEXT(AI448,"0.#"),1)=".",FALSE,TRUE)</formula>
    </cfRule>
    <cfRule type="expression" dxfId="1412" priority="2362">
      <formula>IF(RIGHT(TEXT(AI448,"0.#"),1)=".",TRUE,FALSE)</formula>
    </cfRule>
  </conditionalFormatting>
  <conditionalFormatting sqref="AI449">
    <cfRule type="expression" dxfId="1411" priority="2359">
      <formula>IF(RIGHT(TEXT(AI449,"0.#"),1)=".",FALSE,TRUE)</formula>
    </cfRule>
    <cfRule type="expression" dxfId="1410" priority="2360">
      <formula>IF(RIGHT(TEXT(AI449,"0.#"),1)=".",TRUE,FALSE)</formula>
    </cfRule>
  </conditionalFormatting>
  <conditionalFormatting sqref="AQ449">
    <cfRule type="expression" dxfId="1409" priority="2355">
      <formula>IF(RIGHT(TEXT(AQ449,"0.#"),1)=".",FALSE,TRUE)</formula>
    </cfRule>
    <cfRule type="expression" dxfId="1408" priority="2356">
      <formula>IF(RIGHT(TEXT(AQ449,"0.#"),1)=".",TRUE,FALSE)</formula>
    </cfRule>
  </conditionalFormatting>
  <conditionalFormatting sqref="AQ450">
    <cfRule type="expression" dxfId="1407" priority="2353">
      <formula>IF(RIGHT(TEXT(AQ450,"0.#"),1)=".",FALSE,TRUE)</formula>
    </cfRule>
    <cfRule type="expression" dxfId="1406" priority="2354">
      <formula>IF(RIGHT(TEXT(AQ450,"0.#"),1)=".",TRUE,FALSE)</formula>
    </cfRule>
  </conditionalFormatting>
  <conditionalFormatting sqref="AQ448">
    <cfRule type="expression" dxfId="1405" priority="2351">
      <formula>IF(RIGHT(TEXT(AQ448,"0.#"),1)=".",FALSE,TRUE)</formula>
    </cfRule>
    <cfRule type="expression" dxfId="1404" priority="2352">
      <formula>IF(RIGHT(TEXT(AQ448,"0.#"),1)=".",TRUE,FALSE)</formula>
    </cfRule>
  </conditionalFormatting>
  <conditionalFormatting sqref="AE453">
    <cfRule type="expression" dxfId="1403" priority="2349">
      <formula>IF(RIGHT(TEXT(AE453,"0.#"),1)=".",FALSE,TRUE)</formula>
    </cfRule>
    <cfRule type="expression" dxfId="1402" priority="2350">
      <formula>IF(RIGHT(TEXT(AE453,"0.#"),1)=".",TRUE,FALSE)</formula>
    </cfRule>
  </conditionalFormatting>
  <conditionalFormatting sqref="AM455">
    <cfRule type="expression" dxfId="1401" priority="2339">
      <formula>IF(RIGHT(TEXT(AM455,"0.#"),1)=".",FALSE,TRUE)</formula>
    </cfRule>
    <cfRule type="expression" dxfId="1400" priority="2340">
      <formula>IF(RIGHT(TEXT(AM455,"0.#"),1)=".",TRUE,FALSE)</formula>
    </cfRule>
  </conditionalFormatting>
  <conditionalFormatting sqref="AE454">
    <cfRule type="expression" dxfId="1399" priority="2347">
      <formula>IF(RIGHT(TEXT(AE454,"0.#"),1)=".",FALSE,TRUE)</formula>
    </cfRule>
    <cfRule type="expression" dxfId="1398" priority="2348">
      <formula>IF(RIGHT(TEXT(AE454,"0.#"),1)=".",TRUE,FALSE)</formula>
    </cfRule>
  </conditionalFormatting>
  <conditionalFormatting sqref="AE455">
    <cfRule type="expression" dxfId="1397" priority="2345">
      <formula>IF(RIGHT(TEXT(AE455,"0.#"),1)=".",FALSE,TRUE)</formula>
    </cfRule>
    <cfRule type="expression" dxfId="1396" priority="2346">
      <formula>IF(RIGHT(TEXT(AE455,"0.#"),1)=".",TRUE,FALSE)</formula>
    </cfRule>
  </conditionalFormatting>
  <conditionalFormatting sqref="AM453">
    <cfRule type="expression" dxfId="1395" priority="2343">
      <formula>IF(RIGHT(TEXT(AM453,"0.#"),1)=".",FALSE,TRUE)</formula>
    </cfRule>
    <cfRule type="expression" dxfId="1394" priority="2344">
      <formula>IF(RIGHT(TEXT(AM453,"0.#"),1)=".",TRUE,FALSE)</formula>
    </cfRule>
  </conditionalFormatting>
  <conditionalFormatting sqref="AM454">
    <cfRule type="expression" dxfId="1393" priority="2341">
      <formula>IF(RIGHT(TEXT(AM454,"0.#"),1)=".",FALSE,TRUE)</formula>
    </cfRule>
    <cfRule type="expression" dxfId="1392" priority="2342">
      <formula>IF(RIGHT(TEXT(AM454,"0.#"),1)=".",TRUE,FALSE)</formula>
    </cfRule>
  </conditionalFormatting>
  <conditionalFormatting sqref="AU453">
    <cfRule type="expression" dxfId="1391" priority="2337">
      <formula>IF(RIGHT(TEXT(AU453,"0.#"),1)=".",FALSE,TRUE)</formula>
    </cfRule>
    <cfRule type="expression" dxfId="1390" priority="2338">
      <formula>IF(RIGHT(TEXT(AU453,"0.#"),1)=".",TRUE,FALSE)</formula>
    </cfRule>
  </conditionalFormatting>
  <conditionalFormatting sqref="AU454">
    <cfRule type="expression" dxfId="1389" priority="2335">
      <formula>IF(RIGHT(TEXT(AU454,"0.#"),1)=".",FALSE,TRUE)</formula>
    </cfRule>
    <cfRule type="expression" dxfId="1388" priority="2336">
      <formula>IF(RIGHT(TEXT(AU454,"0.#"),1)=".",TRUE,FALSE)</formula>
    </cfRule>
  </conditionalFormatting>
  <conditionalFormatting sqref="AU455">
    <cfRule type="expression" dxfId="1387" priority="2333">
      <formula>IF(RIGHT(TEXT(AU455,"0.#"),1)=".",FALSE,TRUE)</formula>
    </cfRule>
    <cfRule type="expression" dxfId="1386" priority="2334">
      <formula>IF(RIGHT(TEXT(AU455,"0.#"),1)=".",TRUE,FALSE)</formula>
    </cfRule>
  </conditionalFormatting>
  <conditionalFormatting sqref="AI455">
    <cfRule type="expression" dxfId="1385" priority="2327">
      <formula>IF(RIGHT(TEXT(AI455,"0.#"),1)=".",FALSE,TRUE)</formula>
    </cfRule>
    <cfRule type="expression" dxfId="1384" priority="2328">
      <formula>IF(RIGHT(TEXT(AI455,"0.#"),1)=".",TRUE,FALSE)</formula>
    </cfRule>
  </conditionalFormatting>
  <conditionalFormatting sqref="AI453">
    <cfRule type="expression" dxfId="1383" priority="2331">
      <formula>IF(RIGHT(TEXT(AI453,"0.#"),1)=".",FALSE,TRUE)</formula>
    </cfRule>
    <cfRule type="expression" dxfId="1382" priority="2332">
      <formula>IF(RIGHT(TEXT(AI453,"0.#"),1)=".",TRUE,FALSE)</formula>
    </cfRule>
  </conditionalFormatting>
  <conditionalFormatting sqref="AI454">
    <cfRule type="expression" dxfId="1381" priority="2329">
      <formula>IF(RIGHT(TEXT(AI454,"0.#"),1)=".",FALSE,TRUE)</formula>
    </cfRule>
    <cfRule type="expression" dxfId="1380" priority="2330">
      <formula>IF(RIGHT(TEXT(AI454,"0.#"),1)=".",TRUE,FALSE)</formula>
    </cfRule>
  </conditionalFormatting>
  <conditionalFormatting sqref="AQ454">
    <cfRule type="expression" dxfId="1379" priority="2325">
      <formula>IF(RIGHT(TEXT(AQ454,"0.#"),1)=".",FALSE,TRUE)</formula>
    </cfRule>
    <cfRule type="expression" dxfId="1378" priority="2326">
      <formula>IF(RIGHT(TEXT(AQ454,"0.#"),1)=".",TRUE,FALSE)</formula>
    </cfRule>
  </conditionalFormatting>
  <conditionalFormatting sqref="AQ455">
    <cfRule type="expression" dxfId="1377" priority="2323">
      <formula>IF(RIGHT(TEXT(AQ455,"0.#"),1)=".",FALSE,TRUE)</formula>
    </cfRule>
    <cfRule type="expression" dxfId="1376" priority="2324">
      <formula>IF(RIGHT(TEXT(AQ455,"0.#"),1)=".",TRUE,FALSE)</formula>
    </cfRule>
  </conditionalFormatting>
  <conditionalFormatting sqref="AQ453">
    <cfRule type="expression" dxfId="1375" priority="2321">
      <formula>IF(RIGHT(TEXT(AQ453,"0.#"),1)=".",FALSE,TRUE)</formula>
    </cfRule>
    <cfRule type="expression" dxfId="1374" priority="2322">
      <formula>IF(RIGHT(TEXT(AQ453,"0.#"),1)=".",TRUE,FALSE)</formula>
    </cfRule>
  </conditionalFormatting>
  <conditionalFormatting sqref="AE487">
    <cfRule type="expression" dxfId="1373" priority="2199">
      <formula>IF(RIGHT(TEXT(AE487,"0.#"),1)=".",FALSE,TRUE)</formula>
    </cfRule>
    <cfRule type="expression" dxfId="1372" priority="2200">
      <formula>IF(RIGHT(TEXT(AE487,"0.#"),1)=".",TRUE,FALSE)</formula>
    </cfRule>
  </conditionalFormatting>
  <conditionalFormatting sqref="AE488">
    <cfRule type="expression" dxfId="1371" priority="2197">
      <formula>IF(RIGHT(TEXT(AE488,"0.#"),1)=".",FALSE,TRUE)</formula>
    </cfRule>
    <cfRule type="expression" dxfId="1370" priority="2198">
      <formula>IF(RIGHT(TEXT(AE488,"0.#"),1)=".",TRUE,FALSE)</formula>
    </cfRule>
  </conditionalFormatting>
  <conditionalFormatting sqref="AE489">
    <cfRule type="expression" dxfId="1369" priority="2195">
      <formula>IF(RIGHT(TEXT(AE489,"0.#"),1)=".",FALSE,TRUE)</formula>
    </cfRule>
    <cfRule type="expression" dxfId="1368" priority="2196">
      <formula>IF(RIGHT(TEXT(AE489,"0.#"),1)=".",TRUE,FALSE)</formula>
    </cfRule>
  </conditionalFormatting>
  <conditionalFormatting sqref="AU487">
    <cfRule type="expression" dxfId="1367" priority="2187">
      <formula>IF(RIGHT(TEXT(AU487,"0.#"),1)=".",FALSE,TRUE)</formula>
    </cfRule>
    <cfRule type="expression" dxfId="1366" priority="2188">
      <formula>IF(RIGHT(TEXT(AU487,"0.#"),1)=".",TRUE,FALSE)</formula>
    </cfRule>
  </conditionalFormatting>
  <conditionalFormatting sqref="AU488">
    <cfRule type="expression" dxfId="1365" priority="2185">
      <formula>IF(RIGHT(TEXT(AU488,"0.#"),1)=".",FALSE,TRUE)</formula>
    </cfRule>
    <cfRule type="expression" dxfId="1364" priority="2186">
      <formula>IF(RIGHT(TEXT(AU488,"0.#"),1)=".",TRUE,FALSE)</formula>
    </cfRule>
  </conditionalFormatting>
  <conditionalFormatting sqref="AU489">
    <cfRule type="expression" dxfId="1363" priority="2183">
      <formula>IF(RIGHT(TEXT(AU489,"0.#"),1)=".",FALSE,TRUE)</formula>
    </cfRule>
    <cfRule type="expression" dxfId="1362" priority="2184">
      <formula>IF(RIGHT(TEXT(AU489,"0.#"),1)=".",TRUE,FALSE)</formula>
    </cfRule>
  </conditionalFormatting>
  <conditionalFormatting sqref="AQ488">
    <cfRule type="expression" dxfId="1361" priority="2175">
      <formula>IF(RIGHT(TEXT(AQ488,"0.#"),1)=".",FALSE,TRUE)</formula>
    </cfRule>
    <cfRule type="expression" dxfId="1360" priority="2176">
      <formula>IF(RIGHT(TEXT(AQ488,"0.#"),1)=".",TRUE,FALSE)</formula>
    </cfRule>
  </conditionalFormatting>
  <conditionalFormatting sqref="AQ489">
    <cfRule type="expression" dxfId="1359" priority="2173">
      <formula>IF(RIGHT(TEXT(AQ489,"0.#"),1)=".",FALSE,TRUE)</formula>
    </cfRule>
    <cfRule type="expression" dxfId="1358" priority="2174">
      <formula>IF(RIGHT(TEXT(AQ489,"0.#"),1)=".",TRUE,FALSE)</formula>
    </cfRule>
  </conditionalFormatting>
  <conditionalFormatting sqref="AQ487">
    <cfRule type="expression" dxfId="1357" priority="2171">
      <formula>IF(RIGHT(TEXT(AQ487,"0.#"),1)=".",FALSE,TRUE)</formula>
    </cfRule>
    <cfRule type="expression" dxfId="1356" priority="2172">
      <formula>IF(RIGHT(TEXT(AQ487,"0.#"),1)=".",TRUE,FALSE)</formula>
    </cfRule>
  </conditionalFormatting>
  <conditionalFormatting sqref="AE512">
    <cfRule type="expression" dxfId="1355" priority="2169">
      <formula>IF(RIGHT(TEXT(AE512,"0.#"),1)=".",FALSE,TRUE)</formula>
    </cfRule>
    <cfRule type="expression" dxfId="1354" priority="2170">
      <formula>IF(RIGHT(TEXT(AE512,"0.#"),1)=".",TRUE,FALSE)</formula>
    </cfRule>
  </conditionalFormatting>
  <conditionalFormatting sqref="AE513">
    <cfRule type="expression" dxfId="1353" priority="2167">
      <formula>IF(RIGHT(TEXT(AE513,"0.#"),1)=".",FALSE,TRUE)</formula>
    </cfRule>
    <cfRule type="expression" dxfId="1352" priority="2168">
      <formula>IF(RIGHT(TEXT(AE513,"0.#"),1)=".",TRUE,FALSE)</formula>
    </cfRule>
  </conditionalFormatting>
  <conditionalFormatting sqref="AE514">
    <cfRule type="expression" dxfId="1351" priority="2165">
      <formula>IF(RIGHT(TEXT(AE514,"0.#"),1)=".",FALSE,TRUE)</formula>
    </cfRule>
    <cfRule type="expression" dxfId="1350" priority="2166">
      <formula>IF(RIGHT(TEXT(AE514,"0.#"),1)=".",TRUE,FALSE)</formula>
    </cfRule>
  </conditionalFormatting>
  <conditionalFormatting sqref="AU512">
    <cfRule type="expression" dxfId="1349" priority="2157">
      <formula>IF(RIGHT(TEXT(AU512,"0.#"),1)=".",FALSE,TRUE)</formula>
    </cfRule>
    <cfRule type="expression" dxfId="1348" priority="2158">
      <formula>IF(RIGHT(TEXT(AU512,"0.#"),1)=".",TRUE,FALSE)</formula>
    </cfRule>
  </conditionalFormatting>
  <conditionalFormatting sqref="AU513">
    <cfRule type="expression" dxfId="1347" priority="2155">
      <formula>IF(RIGHT(TEXT(AU513,"0.#"),1)=".",FALSE,TRUE)</formula>
    </cfRule>
    <cfRule type="expression" dxfId="1346" priority="2156">
      <formula>IF(RIGHT(TEXT(AU513,"0.#"),1)=".",TRUE,FALSE)</formula>
    </cfRule>
  </conditionalFormatting>
  <conditionalFormatting sqref="AU514">
    <cfRule type="expression" dxfId="1345" priority="2153">
      <formula>IF(RIGHT(TEXT(AU514,"0.#"),1)=".",FALSE,TRUE)</formula>
    </cfRule>
    <cfRule type="expression" dxfId="1344" priority="2154">
      <formula>IF(RIGHT(TEXT(AU514,"0.#"),1)=".",TRUE,FALSE)</formula>
    </cfRule>
  </conditionalFormatting>
  <conditionalFormatting sqref="AQ513">
    <cfRule type="expression" dxfId="1343" priority="2145">
      <formula>IF(RIGHT(TEXT(AQ513,"0.#"),1)=".",FALSE,TRUE)</formula>
    </cfRule>
    <cfRule type="expression" dxfId="1342" priority="2146">
      <formula>IF(RIGHT(TEXT(AQ513,"0.#"),1)=".",TRUE,FALSE)</formula>
    </cfRule>
  </conditionalFormatting>
  <conditionalFormatting sqref="AQ514">
    <cfRule type="expression" dxfId="1341" priority="2143">
      <formula>IF(RIGHT(TEXT(AQ514,"0.#"),1)=".",FALSE,TRUE)</formula>
    </cfRule>
    <cfRule type="expression" dxfId="1340" priority="2144">
      <formula>IF(RIGHT(TEXT(AQ514,"0.#"),1)=".",TRUE,FALSE)</formula>
    </cfRule>
  </conditionalFormatting>
  <conditionalFormatting sqref="AQ512">
    <cfRule type="expression" dxfId="1339" priority="2141">
      <formula>IF(RIGHT(TEXT(AQ512,"0.#"),1)=".",FALSE,TRUE)</formula>
    </cfRule>
    <cfRule type="expression" dxfId="1338" priority="2142">
      <formula>IF(RIGHT(TEXT(AQ512,"0.#"),1)=".",TRUE,FALSE)</formula>
    </cfRule>
  </conditionalFormatting>
  <conditionalFormatting sqref="AE517">
    <cfRule type="expression" dxfId="1337" priority="2019">
      <formula>IF(RIGHT(TEXT(AE517,"0.#"),1)=".",FALSE,TRUE)</formula>
    </cfRule>
    <cfRule type="expression" dxfId="1336" priority="2020">
      <formula>IF(RIGHT(TEXT(AE517,"0.#"),1)=".",TRUE,FALSE)</formula>
    </cfRule>
  </conditionalFormatting>
  <conditionalFormatting sqref="AE518">
    <cfRule type="expression" dxfId="1335" priority="2017">
      <formula>IF(RIGHT(TEXT(AE518,"0.#"),1)=".",FALSE,TRUE)</formula>
    </cfRule>
    <cfRule type="expression" dxfId="1334" priority="2018">
      <formula>IF(RIGHT(TEXT(AE518,"0.#"),1)=".",TRUE,FALSE)</formula>
    </cfRule>
  </conditionalFormatting>
  <conditionalFormatting sqref="AE519">
    <cfRule type="expression" dxfId="1333" priority="2015">
      <formula>IF(RIGHT(TEXT(AE519,"0.#"),1)=".",FALSE,TRUE)</formula>
    </cfRule>
    <cfRule type="expression" dxfId="1332" priority="2016">
      <formula>IF(RIGHT(TEXT(AE519,"0.#"),1)=".",TRUE,FALSE)</formula>
    </cfRule>
  </conditionalFormatting>
  <conditionalFormatting sqref="AU517">
    <cfRule type="expression" dxfId="1331" priority="2007">
      <formula>IF(RIGHT(TEXT(AU517,"0.#"),1)=".",FALSE,TRUE)</formula>
    </cfRule>
    <cfRule type="expression" dxfId="1330" priority="2008">
      <formula>IF(RIGHT(TEXT(AU517,"0.#"),1)=".",TRUE,FALSE)</formula>
    </cfRule>
  </conditionalFormatting>
  <conditionalFormatting sqref="AU519">
    <cfRule type="expression" dxfId="1329" priority="2003">
      <formula>IF(RIGHT(TEXT(AU519,"0.#"),1)=".",FALSE,TRUE)</formula>
    </cfRule>
    <cfRule type="expression" dxfId="1328" priority="2004">
      <formula>IF(RIGHT(TEXT(AU519,"0.#"),1)=".",TRUE,FALSE)</formula>
    </cfRule>
  </conditionalFormatting>
  <conditionalFormatting sqref="AQ518">
    <cfRule type="expression" dxfId="1327" priority="1995">
      <formula>IF(RIGHT(TEXT(AQ518,"0.#"),1)=".",FALSE,TRUE)</formula>
    </cfRule>
    <cfRule type="expression" dxfId="1326" priority="1996">
      <formula>IF(RIGHT(TEXT(AQ518,"0.#"),1)=".",TRUE,FALSE)</formula>
    </cfRule>
  </conditionalFormatting>
  <conditionalFormatting sqref="AQ519">
    <cfRule type="expression" dxfId="1325" priority="1993">
      <formula>IF(RIGHT(TEXT(AQ519,"0.#"),1)=".",FALSE,TRUE)</formula>
    </cfRule>
    <cfRule type="expression" dxfId="1324" priority="1994">
      <formula>IF(RIGHT(TEXT(AQ519,"0.#"),1)=".",TRUE,FALSE)</formula>
    </cfRule>
  </conditionalFormatting>
  <conditionalFormatting sqref="AQ517">
    <cfRule type="expression" dxfId="1323" priority="1991">
      <formula>IF(RIGHT(TEXT(AQ517,"0.#"),1)=".",FALSE,TRUE)</formula>
    </cfRule>
    <cfRule type="expression" dxfId="1322" priority="1992">
      <formula>IF(RIGHT(TEXT(AQ517,"0.#"),1)=".",TRUE,FALSE)</formula>
    </cfRule>
  </conditionalFormatting>
  <conditionalFormatting sqref="AE522">
    <cfRule type="expression" dxfId="1321" priority="1989">
      <formula>IF(RIGHT(TEXT(AE522,"0.#"),1)=".",FALSE,TRUE)</formula>
    </cfRule>
    <cfRule type="expression" dxfId="1320" priority="1990">
      <formula>IF(RIGHT(TEXT(AE522,"0.#"),1)=".",TRUE,FALSE)</formula>
    </cfRule>
  </conditionalFormatting>
  <conditionalFormatting sqref="AE523">
    <cfRule type="expression" dxfId="1319" priority="1987">
      <formula>IF(RIGHT(TEXT(AE523,"0.#"),1)=".",FALSE,TRUE)</formula>
    </cfRule>
    <cfRule type="expression" dxfId="1318" priority="1988">
      <formula>IF(RIGHT(TEXT(AE523,"0.#"),1)=".",TRUE,FALSE)</formula>
    </cfRule>
  </conditionalFormatting>
  <conditionalFormatting sqref="AE524">
    <cfRule type="expression" dxfId="1317" priority="1985">
      <formula>IF(RIGHT(TEXT(AE524,"0.#"),1)=".",FALSE,TRUE)</formula>
    </cfRule>
    <cfRule type="expression" dxfId="1316" priority="1986">
      <formula>IF(RIGHT(TEXT(AE524,"0.#"),1)=".",TRUE,FALSE)</formula>
    </cfRule>
  </conditionalFormatting>
  <conditionalFormatting sqref="AU522">
    <cfRule type="expression" dxfId="1315" priority="1977">
      <formula>IF(RIGHT(TEXT(AU522,"0.#"),1)=".",FALSE,TRUE)</formula>
    </cfRule>
    <cfRule type="expression" dxfId="1314" priority="1978">
      <formula>IF(RIGHT(TEXT(AU522,"0.#"),1)=".",TRUE,FALSE)</formula>
    </cfRule>
  </conditionalFormatting>
  <conditionalFormatting sqref="AU523">
    <cfRule type="expression" dxfId="1313" priority="1975">
      <formula>IF(RIGHT(TEXT(AU523,"0.#"),1)=".",FALSE,TRUE)</formula>
    </cfRule>
    <cfRule type="expression" dxfId="1312" priority="1976">
      <formula>IF(RIGHT(TEXT(AU523,"0.#"),1)=".",TRUE,FALSE)</formula>
    </cfRule>
  </conditionalFormatting>
  <conditionalFormatting sqref="AU524">
    <cfRule type="expression" dxfId="1311" priority="1973">
      <formula>IF(RIGHT(TEXT(AU524,"0.#"),1)=".",FALSE,TRUE)</formula>
    </cfRule>
    <cfRule type="expression" dxfId="1310" priority="1974">
      <formula>IF(RIGHT(TEXT(AU524,"0.#"),1)=".",TRUE,FALSE)</formula>
    </cfRule>
  </conditionalFormatting>
  <conditionalFormatting sqref="AQ523">
    <cfRule type="expression" dxfId="1309" priority="1965">
      <formula>IF(RIGHT(TEXT(AQ523,"0.#"),1)=".",FALSE,TRUE)</formula>
    </cfRule>
    <cfRule type="expression" dxfId="1308" priority="1966">
      <formula>IF(RIGHT(TEXT(AQ523,"0.#"),1)=".",TRUE,FALSE)</formula>
    </cfRule>
  </conditionalFormatting>
  <conditionalFormatting sqref="AQ524">
    <cfRule type="expression" dxfId="1307" priority="1963">
      <formula>IF(RIGHT(TEXT(AQ524,"0.#"),1)=".",FALSE,TRUE)</formula>
    </cfRule>
    <cfRule type="expression" dxfId="1306" priority="1964">
      <formula>IF(RIGHT(TEXT(AQ524,"0.#"),1)=".",TRUE,FALSE)</formula>
    </cfRule>
  </conditionalFormatting>
  <conditionalFormatting sqref="AQ522">
    <cfRule type="expression" dxfId="1305" priority="1961">
      <formula>IF(RIGHT(TEXT(AQ522,"0.#"),1)=".",FALSE,TRUE)</formula>
    </cfRule>
    <cfRule type="expression" dxfId="1304" priority="1962">
      <formula>IF(RIGHT(TEXT(AQ522,"0.#"),1)=".",TRUE,FALSE)</formula>
    </cfRule>
  </conditionalFormatting>
  <conditionalFormatting sqref="AE527">
    <cfRule type="expression" dxfId="1303" priority="1959">
      <formula>IF(RIGHT(TEXT(AE527,"0.#"),1)=".",FALSE,TRUE)</formula>
    </cfRule>
    <cfRule type="expression" dxfId="1302" priority="1960">
      <formula>IF(RIGHT(TEXT(AE527,"0.#"),1)=".",TRUE,FALSE)</formula>
    </cfRule>
  </conditionalFormatting>
  <conditionalFormatting sqref="AE528">
    <cfRule type="expression" dxfId="1301" priority="1957">
      <formula>IF(RIGHT(TEXT(AE528,"0.#"),1)=".",FALSE,TRUE)</formula>
    </cfRule>
    <cfRule type="expression" dxfId="1300" priority="1958">
      <formula>IF(RIGHT(TEXT(AE528,"0.#"),1)=".",TRUE,FALSE)</formula>
    </cfRule>
  </conditionalFormatting>
  <conditionalFormatting sqref="AE529">
    <cfRule type="expression" dxfId="1299" priority="1955">
      <formula>IF(RIGHT(TEXT(AE529,"0.#"),1)=".",FALSE,TRUE)</formula>
    </cfRule>
    <cfRule type="expression" dxfId="1298" priority="1956">
      <formula>IF(RIGHT(TEXT(AE529,"0.#"),1)=".",TRUE,FALSE)</formula>
    </cfRule>
  </conditionalFormatting>
  <conditionalFormatting sqref="AU527">
    <cfRule type="expression" dxfId="1297" priority="1947">
      <formula>IF(RIGHT(TEXT(AU527,"0.#"),1)=".",FALSE,TRUE)</formula>
    </cfRule>
    <cfRule type="expression" dxfId="1296" priority="1948">
      <formula>IF(RIGHT(TEXT(AU527,"0.#"),1)=".",TRUE,FALSE)</formula>
    </cfRule>
  </conditionalFormatting>
  <conditionalFormatting sqref="AU528">
    <cfRule type="expression" dxfId="1295" priority="1945">
      <formula>IF(RIGHT(TEXT(AU528,"0.#"),1)=".",FALSE,TRUE)</formula>
    </cfRule>
    <cfRule type="expression" dxfId="1294" priority="1946">
      <formula>IF(RIGHT(TEXT(AU528,"0.#"),1)=".",TRUE,FALSE)</formula>
    </cfRule>
  </conditionalFormatting>
  <conditionalFormatting sqref="AU529">
    <cfRule type="expression" dxfId="1293" priority="1943">
      <formula>IF(RIGHT(TEXT(AU529,"0.#"),1)=".",FALSE,TRUE)</formula>
    </cfRule>
    <cfRule type="expression" dxfId="1292" priority="1944">
      <formula>IF(RIGHT(TEXT(AU529,"0.#"),1)=".",TRUE,FALSE)</formula>
    </cfRule>
  </conditionalFormatting>
  <conditionalFormatting sqref="AQ528">
    <cfRule type="expression" dxfId="1291" priority="1935">
      <formula>IF(RIGHT(TEXT(AQ528,"0.#"),1)=".",FALSE,TRUE)</formula>
    </cfRule>
    <cfRule type="expression" dxfId="1290" priority="1936">
      <formula>IF(RIGHT(TEXT(AQ528,"0.#"),1)=".",TRUE,FALSE)</formula>
    </cfRule>
  </conditionalFormatting>
  <conditionalFormatting sqref="AQ529">
    <cfRule type="expression" dxfId="1289" priority="1933">
      <formula>IF(RIGHT(TEXT(AQ529,"0.#"),1)=".",FALSE,TRUE)</formula>
    </cfRule>
    <cfRule type="expression" dxfId="1288" priority="1934">
      <formula>IF(RIGHT(TEXT(AQ529,"0.#"),1)=".",TRUE,FALSE)</formula>
    </cfRule>
  </conditionalFormatting>
  <conditionalFormatting sqref="AQ527">
    <cfRule type="expression" dxfId="1287" priority="1931">
      <formula>IF(RIGHT(TEXT(AQ527,"0.#"),1)=".",FALSE,TRUE)</formula>
    </cfRule>
    <cfRule type="expression" dxfId="1286" priority="1932">
      <formula>IF(RIGHT(TEXT(AQ527,"0.#"),1)=".",TRUE,FALSE)</formula>
    </cfRule>
  </conditionalFormatting>
  <conditionalFormatting sqref="AE532">
    <cfRule type="expression" dxfId="1285" priority="1929">
      <formula>IF(RIGHT(TEXT(AE532,"0.#"),1)=".",FALSE,TRUE)</formula>
    </cfRule>
    <cfRule type="expression" dxfId="1284" priority="1930">
      <formula>IF(RIGHT(TEXT(AE532,"0.#"),1)=".",TRUE,FALSE)</formula>
    </cfRule>
  </conditionalFormatting>
  <conditionalFormatting sqref="AM534">
    <cfRule type="expression" dxfId="1283" priority="1919">
      <formula>IF(RIGHT(TEXT(AM534,"0.#"),1)=".",FALSE,TRUE)</formula>
    </cfRule>
    <cfRule type="expression" dxfId="1282" priority="1920">
      <formula>IF(RIGHT(TEXT(AM534,"0.#"),1)=".",TRUE,FALSE)</formula>
    </cfRule>
  </conditionalFormatting>
  <conditionalFormatting sqref="AE533">
    <cfRule type="expression" dxfId="1281" priority="1927">
      <formula>IF(RIGHT(TEXT(AE533,"0.#"),1)=".",FALSE,TRUE)</formula>
    </cfRule>
    <cfRule type="expression" dxfId="1280" priority="1928">
      <formula>IF(RIGHT(TEXT(AE533,"0.#"),1)=".",TRUE,FALSE)</formula>
    </cfRule>
  </conditionalFormatting>
  <conditionalFormatting sqref="AE534">
    <cfRule type="expression" dxfId="1279" priority="1925">
      <formula>IF(RIGHT(TEXT(AE534,"0.#"),1)=".",FALSE,TRUE)</formula>
    </cfRule>
    <cfRule type="expression" dxfId="1278" priority="1926">
      <formula>IF(RIGHT(TEXT(AE534,"0.#"),1)=".",TRUE,FALSE)</formula>
    </cfRule>
  </conditionalFormatting>
  <conditionalFormatting sqref="AM532">
    <cfRule type="expression" dxfId="1277" priority="1923">
      <formula>IF(RIGHT(TEXT(AM532,"0.#"),1)=".",FALSE,TRUE)</formula>
    </cfRule>
    <cfRule type="expression" dxfId="1276" priority="1924">
      <formula>IF(RIGHT(TEXT(AM532,"0.#"),1)=".",TRUE,FALSE)</formula>
    </cfRule>
  </conditionalFormatting>
  <conditionalFormatting sqref="AM533">
    <cfRule type="expression" dxfId="1275" priority="1921">
      <formula>IF(RIGHT(TEXT(AM533,"0.#"),1)=".",FALSE,TRUE)</formula>
    </cfRule>
    <cfRule type="expression" dxfId="1274" priority="1922">
      <formula>IF(RIGHT(TEXT(AM533,"0.#"),1)=".",TRUE,FALSE)</formula>
    </cfRule>
  </conditionalFormatting>
  <conditionalFormatting sqref="AU532">
    <cfRule type="expression" dxfId="1273" priority="1917">
      <formula>IF(RIGHT(TEXT(AU532,"0.#"),1)=".",FALSE,TRUE)</formula>
    </cfRule>
    <cfRule type="expression" dxfId="1272" priority="1918">
      <formula>IF(RIGHT(TEXT(AU532,"0.#"),1)=".",TRUE,FALSE)</formula>
    </cfRule>
  </conditionalFormatting>
  <conditionalFormatting sqref="AU533">
    <cfRule type="expression" dxfId="1271" priority="1915">
      <formula>IF(RIGHT(TEXT(AU533,"0.#"),1)=".",FALSE,TRUE)</formula>
    </cfRule>
    <cfRule type="expression" dxfId="1270" priority="1916">
      <formula>IF(RIGHT(TEXT(AU533,"0.#"),1)=".",TRUE,FALSE)</formula>
    </cfRule>
  </conditionalFormatting>
  <conditionalFormatting sqref="AU534">
    <cfRule type="expression" dxfId="1269" priority="1913">
      <formula>IF(RIGHT(TEXT(AU534,"0.#"),1)=".",FALSE,TRUE)</formula>
    </cfRule>
    <cfRule type="expression" dxfId="1268" priority="1914">
      <formula>IF(RIGHT(TEXT(AU534,"0.#"),1)=".",TRUE,FALSE)</formula>
    </cfRule>
  </conditionalFormatting>
  <conditionalFormatting sqref="AI534">
    <cfRule type="expression" dxfId="1267" priority="1907">
      <formula>IF(RIGHT(TEXT(AI534,"0.#"),1)=".",FALSE,TRUE)</formula>
    </cfRule>
    <cfRule type="expression" dxfId="1266" priority="1908">
      <formula>IF(RIGHT(TEXT(AI534,"0.#"),1)=".",TRUE,FALSE)</formula>
    </cfRule>
  </conditionalFormatting>
  <conditionalFormatting sqref="AI532">
    <cfRule type="expression" dxfId="1265" priority="1911">
      <formula>IF(RIGHT(TEXT(AI532,"0.#"),1)=".",FALSE,TRUE)</formula>
    </cfRule>
    <cfRule type="expression" dxfId="1264" priority="1912">
      <formula>IF(RIGHT(TEXT(AI532,"0.#"),1)=".",TRUE,FALSE)</formula>
    </cfRule>
  </conditionalFormatting>
  <conditionalFormatting sqref="AI533">
    <cfRule type="expression" dxfId="1263" priority="1909">
      <formula>IF(RIGHT(TEXT(AI533,"0.#"),1)=".",FALSE,TRUE)</formula>
    </cfRule>
    <cfRule type="expression" dxfId="1262" priority="1910">
      <formula>IF(RIGHT(TEXT(AI533,"0.#"),1)=".",TRUE,FALSE)</formula>
    </cfRule>
  </conditionalFormatting>
  <conditionalFormatting sqref="AQ533">
    <cfRule type="expression" dxfId="1261" priority="1905">
      <formula>IF(RIGHT(TEXT(AQ533,"0.#"),1)=".",FALSE,TRUE)</formula>
    </cfRule>
    <cfRule type="expression" dxfId="1260" priority="1906">
      <formula>IF(RIGHT(TEXT(AQ533,"0.#"),1)=".",TRUE,FALSE)</formula>
    </cfRule>
  </conditionalFormatting>
  <conditionalFormatting sqref="AQ534">
    <cfRule type="expression" dxfId="1259" priority="1903">
      <formula>IF(RIGHT(TEXT(AQ534,"0.#"),1)=".",FALSE,TRUE)</formula>
    </cfRule>
    <cfRule type="expression" dxfId="1258" priority="1904">
      <formula>IF(RIGHT(TEXT(AQ534,"0.#"),1)=".",TRUE,FALSE)</formula>
    </cfRule>
  </conditionalFormatting>
  <conditionalFormatting sqref="AQ532">
    <cfRule type="expression" dxfId="1257" priority="1901">
      <formula>IF(RIGHT(TEXT(AQ532,"0.#"),1)=".",FALSE,TRUE)</formula>
    </cfRule>
    <cfRule type="expression" dxfId="1256" priority="1902">
      <formula>IF(RIGHT(TEXT(AQ532,"0.#"),1)=".",TRUE,FALSE)</formula>
    </cfRule>
  </conditionalFormatting>
  <conditionalFormatting sqref="AE541">
    <cfRule type="expression" dxfId="1255" priority="1899">
      <formula>IF(RIGHT(TEXT(AE541,"0.#"),1)=".",FALSE,TRUE)</formula>
    </cfRule>
    <cfRule type="expression" dxfId="1254" priority="1900">
      <formula>IF(RIGHT(TEXT(AE541,"0.#"),1)=".",TRUE,FALSE)</formula>
    </cfRule>
  </conditionalFormatting>
  <conditionalFormatting sqref="AE542">
    <cfRule type="expression" dxfId="1253" priority="1897">
      <formula>IF(RIGHT(TEXT(AE542,"0.#"),1)=".",FALSE,TRUE)</formula>
    </cfRule>
    <cfRule type="expression" dxfId="1252" priority="1898">
      <formula>IF(RIGHT(TEXT(AE542,"0.#"),1)=".",TRUE,FALSE)</formula>
    </cfRule>
  </conditionalFormatting>
  <conditionalFormatting sqref="AE543">
    <cfRule type="expression" dxfId="1251" priority="1895">
      <formula>IF(RIGHT(TEXT(AE543,"0.#"),1)=".",FALSE,TRUE)</formula>
    </cfRule>
    <cfRule type="expression" dxfId="1250" priority="1896">
      <formula>IF(RIGHT(TEXT(AE543,"0.#"),1)=".",TRUE,FALSE)</formula>
    </cfRule>
  </conditionalFormatting>
  <conditionalFormatting sqref="AU541">
    <cfRule type="expression" dxfId="1249" priority="1887">
      <formula>IF(RIGHT(TEXT(AU541,"0.#"),1)=".",FALSE,TRUE)</formula>
    </cfRule>
    <cfRule type="expression" dxfId="1248" priority="1888">
      <formula>IF(RIGHT(TEXT(AU541,"0.#"),1)=".",TRUE,FALSE)</formula>
    </cfRule>
  </conditionalFormatting>
  <conditionalFormatting sqref="AU542">
    <cfRule type="expression" dxfId="1247" priority="1885">
      <formula>IF(RIGHT(TEXT(AU542,"0.#"),1)=".",FALSE,TRUE)</formula>
    </cfRule>
    <cfRule type="expression" dxfId="1246" priority="1886">
      <formula>IF(RIGHT(TEXT(AU542,"0.#"),1)=".",TRUE,FALSE)</formula>
    </cfRule>
  </conditionalFormatting>
  <conditionalFormatting sqref="AU543">
    <cfRule type="expression" dxfId="1245" priority="1883">
      <formula>IF(RIGHT(TEXT(AU543,"0.#"),1)=".",FALSE,TRUE)</formula>
    </cfRule>
    <cfRule type="expression" dxfId="1244" priority="1884">
      <formula>IF(RIGHT(TEXT(AU543,"0.#"),1)=".",TRUE,FALSE)</formula>
    </cfRule>
  </conditionalFormatting>
  <conditionalFormatting sqref="AQ542">
    <cfRule type="expression" dxfId="1243" priority="1875">
      <formula>IF(RIGHT(TEXT(AQ542,"0.#"),1)=".",FALSE,TRUE)</formula>
    </cfRule>
    <cfRule type="expression" dxfId="1242" priority="1876">
      <formula>IF(RIGHT(TEXT(AQ542,"0.#"),1)=".",TRUE,FALSE)</formula>
    </cfRule>
  </conditionalFormatting>
  <conditionalFormatting sqref="AQ543">
    <cfRule type="expression" dxfId="1241" priority="1873">
      <formula>IF(RIGHT(TEXT(AQ543,"0.#"),1)=".",FALSE,TRUE)</formula>
    </cfRule>
    <cfRule type="expression" dxfId="1240" priority="1874">
      <formula>IF(RIGHT(TEXT(AQ543,"0.#"),1)=".",TRUE,FALSE)</formula>
    </cfRule>
  </conditionalFormatting>
  <conditionalFormatting sqref="AQ541">
    <cfRule type="expression" dxfId="1239" priority="1871">
      <formula>IF(RIGHT(TEXT(AQ541,"0.#"),1)=".",FALSE,TRUE)</formula>
    </cfRule>
    <cfRule type="expression" dxfId="1238" priority="1872">
      <formula>IF(RIGHT(TEXT(AQ541,"0.#"),1)=".",TRUE,FALSE)</formula>
    </cfRule>
  </conditionalFormatting>
  <conditionalFormatting sqref="AE566">
    <cfRule type="expression" dxfId="1237" priority="1869">
      <formula>IF(RIGHT(TEXT(AE566,"0.#"),1)=".",FALSE,TRUE)</formula>
    </cfRule>
    <cfRule type="expression" dxfId="1236" priority="1870">
      <formula>IF(RIGHT(TEXT(AE566,"0.#"),1)=".",TRUE,FALSE)</formula>
    </cfRule>
  </conditionalFormatting>
  <conditionalFormatting sqref="AE567">
    <cfRule type="expression" dxfId="1235" priority="1867">
      <formula>IF(RIGHT(TEXT(AE567,"0.#"),1)=".",FALSE,TRUE)</formula>
    </cfRule>
    <cfRule type="expression" dxfId="1234" priority="1868">
      <formula>IF(RIGHT(TEXT(AE567,"0.#"),1)=".",TRUE,FALSE)</formula>
    </cfRule>
  </conditionalFormatting>
  <conditionalFormatting sqref="AE568">
    <cfRule type="expression" dxfId="1233" priority="1865">
      <formula>IF(RIGHT(TEXT(AE568,"0.#"),1)=".",FALSE,TRUE)</formula>
    </cfRule>
    <cfRule type="expression" dxfId="1232" priority="1866">
      <formula>IF(RIGHT(TEXT(AE568,"0.#"),1)=".",TRUE,FALSE)</formula>
    </cfRule>
  </conditionalFormatting>
  <conditionalFormatting sqref="AU566">
    <cfRule type="expression" dxfId="1231" priority="1857">
      <formula>IF(RIGHT(TEXT(AU566,"0.#"),1)=".",FALSE,TRUE)</formula>
    </cfRule>
    <cfRule type="expression" dxfId="1230" priority="1858">
      <formula>IF(RIGHT(TEXT(AU566,"0.#"),1)=".",TRUE,FALSE)</formula>
    </cfRule>
  </conditionalFormatting>
  <conditionalFormatting sqref="AU567">
    <cfRule type="expression" dxfId="1229" priority="1855">
      <formula>IF(RIGHT(TEXT(AU567,"0.#"),1)=".",FALSE,TRUE)</formula>
    </cfRule>
    <cfRule type="expression" dxfId="1228" priority="1856">
      <formula>IF(RIGHT(TEXT(AU567,"0.#"),1)=".",TRUE,FALSE)</formula>
    </cfRule>
  </conditionalFormatting>
  <conditionalFormatting sqref="AU568">
    <cfRule type="expression" dxfId="1227" priority="1853">
      <formula>IF(RIGHT(TEXT(AU568,"0.#"),1)=".",FALSE,TRUE)</formula>
    </cfRule>
    <cfRule type="expression" dxfId="1226" priority="1854">
      <formula>IF(RIGHT(TEXT(AU568,"0.#"),1)=".",TRUE,FALSE)</formula>
    </cfRule>
  </conditionalFormatting>
  <conditionalFormatting sqref="AQ567">
    <cfRule type="expression" dxfId="1225" priority="1845">
      <formula>IF(RIGHT(TEXT(AQ567,"0.#"),1)=".",FALSE,TRUE)</formula>
    </cfRule>
    <cfRule type="expression" dxfId="1224" priority="1846">
      <formula>IF(RIGHT(TEXT(AQ567,"0.#"),1)=".",TRUE,FALSE)</formula>
    </cfRule>
  </conditionalFormatting>
  <conditionalFormatting sqref="AQ568">
    <cfRule type="expression" dxfId="1223" priority="1843">
      <formula>IF(RIGHT(TEXT(AQ568,"0.#"),1)=".",FALSE,TRUE)</formula>
    </cfRule>
    <cfRule type="expression" dxfId="1222" priority="1844">
      <formula>IF(RIGHT(TEXT(AQ568,"0.#"),1)=".",TRUE,FALSE)</formula>
    </cfRule>
  </conditionalFormatting>
  <conditionalFormatting sqref="AQ566">
    <cfRule type="expression" dxfId="1221" priority="1841">
      <formula>IF(RIGHT(TEXT(AQ566,"0.#"),1)=".",FALSE,TRUE)</formula>
    </cfRule>
    <cfRule type="expression" dxfId="1220" priority="1842">
      <formula>IF(RIGHT(TEXT(AQ566,"0.#"),1)=".",TRUE,FALSE)</formula>
    </cfRule>
  </conditionalFormatting>
  <conditionalFormatting sqref="AE546">
    <cfRule type="expression" dxfId="1219" priority="1839">
      <formula>IF(RIGHT(TEXT(AE546,"0.#"),1)=".",FALSE,TRUE)</formula>
    </cfRule>
    <cfRule type="expression" dxfId="1218" priority="1840">
      <formula>IF(RIGHT(TEXT(AE546,"0.#"),1)=".",TRUE,FALSE)</formula>
    </cfRule>
  </conditionalFormatting>
  <conditionalFormatting sqref="AE547">
    <cfRule type="expression" dxfId="1217" priority="1837">
      <formula>IF(RIGHT(TEXT(AE547,"0.#"),1)=".",FALSE,TRUE)</formula>
    </cfRule>
    <cfRule type="expression" dxfId="1216" priority="1838">
      <formula>IF(RIGHT(TEXT(AE547,"0.#"),1)=".",TRUE,FALSE)</formula>
    </cfRule>
  </conditionalFormatting>
  <conditionalFormatting sqref="AE548">
    <cfRule type="expression" dxfId="1215" priority="1835">
      <formula>IF(RIGHT(TEXT(AE548,"0.#"),1)=".",FALSE,TRUE)</formula>
    </cfRule>
    <cfRule type="expression" dxfId="1214" priority="1836">
      <formula>IF(RIGHT(TEXT(AE548,"0.#"),1)=".",TRUE,FALSE)</formula>
    </cfRule>
  </conditionalFormatting>
  <conditionalFormatting sqref="AU546">
    <cfRule type="expression" dxfId="1213" priority="1827">
      <formula>IF(RIGHT(TEXT(AU546,"0.#"),1)=".",FALSE,TRUE)</formula>
    </cfRule>
    <cfRule type="expression" dxfId="1212" priority="1828">
      <formula>IF(RIGHT(TEXT(AU546,"0.#"),1)=".",TRUE,FALSE)</formula>
    </cfRule>
  </conditionalFormatting>
  <conditionalFormatting sqref="AU547">
    <cfRule type="expression" dxfId="1211" priority="1825">
      <formula>IF(RIGHT(TEXT(AU547,"0.#"),1)=".",FALSE,TRUE)</formula>
    </cfRule>
    <cfRule type="expression" dxfId="1210" priority="1826">
      <formula>IF(RIGHT(TEXT(AU547,"0.#"),1)=".",TRUE,FALSE)</formula>
    </cfRule>
  </conditionalFormatting>
  <conditionalFormatting sqref="AU548">
    <cfRule type="expression" dxfId="1209" priority="1823">
      <formula>IF(RIGHT(TEXT(AU548,"0.#"),1)=".",FALSE,TRUE)</formula>
    </cfRule>
    <cfRule type="expression" dxfId="1208" priority="1824">
      <formula>IF(RIGHT(TEXT(AU548,"0.#"),1)=".",TRUE,FALSE)</formula>
    </cfRule>
  </conditionalFormatting>
  <conditionalFormatting sqref="AQ547">
    <cfRule type="expression" dxfId="1207" priority="1815">
      <formula>IF(RIGHT(TEXT(AQ547,"0.#"),1)=".",FALSE,TRUE)</formula>
    </cfRule>
    <cfRule type="expression" dxfId="1206" priority="1816">
      <formula>IF(RIGHT(TEXT(AQ547,"0.#"),1)=".",TRUE,FALSE)</formula>
    </cfRule>
  </conditionalFormatting>
  <conditionalFormatting sqref="AQ546">
    <cfRule type="expression" dxfId="1205" priority="1811">
      <formula>IF(RIGHT(TEXT(AQ546,"0.#"),1)=".",FALSE,TRUE)</formula>
    </cfRule>
    <cfRule type="expression" dxfId="1204" priority="1812">
      <formula>IF(RIGHT(TEXT(AQ546,"0.#"),1)=".",TRUE,FALSE)</formula>
    </cfRule>
  </conditionalFormatting>
  <conditionalFormatting sqref="AE551">
    <cfRule type="expression" dxfId="1203" priority="1809">
      <formula>IF(RIGHT(TEXT(AE551,"0.#"),1)=".",FALSE,TRUE)</formula>
    </cfRule>
    <cfRule type="expression" dxfId="1202" priority="1810">
      <formula>IF(RIGHT(TEXT(AE551,"0.#"),1)=".",TRUE,FALSE)</formula>
    </cfRule>
  </conditionalFormatting>
  <conditionalFormatting sqref="AE553">
    <cfRule type="expression" dxfId="1201" priority="1805">
      <formula>IF(RIGHT(TEXT(AE553,"0.#"),1)=".",FALSE,TRUE)</formula>
    </cfRule>
    <cfRule type="expression" dxfId="1200" priority="1806">
      <formula>IF(RIGHT(TEXT(AE553,"0.#"),1)=".",TRUE,FALSE)</formula>
    </cfRule>
  </conditionalFormatting>
  <conditionalFormatting sqref="AU551">
    <cfRule type="expression" dxfId="1199" priority="1797">
      <formula>IF(RIGHT(TEXT(AU551,"0.#"),1)=".",FALSE,TRUE)</formula>
    </cfRule>
    <cfRule type="expression" dxfId="1198" priority="1798">
      <formula>IF(RIGHT(TEXT(AU551,"0.#"),1)=".",TRUE,FALSE)</formula>
    </cfRule>
  </conditionalFormatting>
  <conditionalFormatting sqref="AU553">
    <cfRule type="expression" dxfId="1197" priority="1793">
      <formula>IF(RIGHT(TEXT(AU553,"0.#"),1)=".",FALSE,TRUE)</formula>
    </cfRule>
    <cfRule type="expression" dxfId="1196" priority="1794">
      <formula>IF(RIGHT(TEXT(AU553,"0.#"),1)=".",TRUE,FALSE)</formula>
    </cfRule>
  </conditionalFormatting>
  <conditionalFormatting sqref="AQ552">
    <cfRule type="expression" dxfId="1195" priority="1785">
      <formula>IF(RIGHT(TEXT(AQ552,"0.#"),1)=".",FALSE,TRUE)</formula>
    </cfRule>
    <cfRule type="expression" dxfId="1194" priority="1786">
      <formula>IF(RIGHT(TEXT(AQ552,"0.#"),1)=".",TRUE,FALSE)</formula>
    </cfRule>
  </conditionalFormatting>
  <conditionalFormatting sqref="AU561">
    <cfRule type="expression" dxfId="1193" priority="1737">
      <formula>IF(RIGHT(TEXT(AU561,"0.#"),1)=".",FALSE,TRUE)</formula>
    </cfRule>
    <cfRule type="expression" dxfId="1192" priority="1738">
      <formula>IF(RIGHT(TEXT(AU561,"0.#"),1)=".",TRUE,FALSE)</formula>
    </cfRule>
  </conditionalFormatting>
  <conditionalFormatting sqref="AU562">
    <cfRule type="expression" dxfId="1191" priority="1735">
      <formula>IF(RIGHT(TEXT(AU562,"0.#"),1)=".",FALSE,TRUE)</formula>
    </cfRule>
    <cfRule type="expression" dxfId="1190" priority="1736">
      <formula>IF(RIGHT(TEXT(AU562,"0.#"),1)=".",TRUE,FALSE)</formula>
    </cfRule>
  </conditionalFormatting>
  <conditionalFormatting sqref="AU563">
    <cfRule type="expression" dxfId="1189" priority="1733">
      <formula>IF(RIGHT(TEXT(AU563,"0.#"),1)=".",FALSE,TRUE)</formula>
    </cfRule>
    <cfRule type="expression" dxfId="1188" priority="1734">
      <formula>IF(RIGHT(TEXT(AU563,"0.#"),1)=".",TRUE,FALSE)</formula>
    </cfRule>
  </conditionalFormatting>
  <conditionalFormatting sqref="AQ562">
    <cfRule type="expression" dxfId="1187" priority="1725">
      <formula>IF(RIGHT(TEXT(AQ562,"0.#"),1)=".",FALSE,TRUE)</formula>
    </cfRule>
    <cfRule type="expression" dxfId="1186" priority="1726">
      <formula>IF(RIGHT(TEXT(AQ562,"0.#"),1)=".",TRUE,FALSE)</formula>
    </cfRule>
  </conditionalFormatting>
  <conditionalFormatting sqref="AQ563">
    <cfRule type="expression" dxfId="1185" priority="1723">
      <formula>IF(RIGHT(TEXT(AQ563,"0.#"),1)=".",FALSE,TRUE)</formula>
    </cfRule>
    <cfRule type="expression" dxfId="1184" priority="1724">
      <formula>IF(RIGHT(TEXT(AQ563,"0.#"),1)=".",TRUE,FALSE)</formula>
    </cfRule>
  </conditionalFormatting>
  <conditionalFormatting sqref="AQ561">
    <cfRule type="expression" dxfId="1183" priority="1721">
      <formula>IF(RIGHT(TEXT(AQ561,"0.#"),1)=".",FALSE,TRUE)</formula>
    </cfRule>
    <cfRule type="expression" dxfId="1182" priority="1722">
      <formula>IF(RIGHT(TEXT(AQ561,"0.#"),1)=".",TRUE,FALSE)</formula>
    </cfRule>
  </conditionalFormatting>
  <conditionalFormatting sqref="AE571">
    <cfRule type="expression" dxfId="1181" priority="1719">
      <formula>IF(RIGHT(TEXT(AE571,"0.#"),1)=".",FALSE,TRUE)</formula>
    </cfRule>
    <cfRule type="expression" dxfId="1180" priority="1720">
      <formula>IF(RIGHT(TEXT(AE571,"0.#"),1)=".",TRUE,FALSE)</formula>
    </cfRule>
  </conditionalFormatting>
  <conditionalFormatting sqref="AE572">
    <cfRule type="expression" dxfId="1179" priority="1717">
      <formula>IF(RIGHT(TEXT(AE572,"0.#"),1)=".",FALSE,TRUE)</formula>
    </cfRule>
    <cfRule type="expression" dxfId="1178" priority="1718">
      <formula>IF(RIGHT(TEXT(AE572,"0.#"),1)=".",TRUE,FALSE)</formula>
    </cfRule>
  </conditionalFormatting>
  <conditionalFormatting sqref="AE573">
    <cfRule type="expression" dxfId="1177" priority="1715">
      <formula>IF(RIGHT(TEXT(AE573,"0.#"),1)=".",FALSE,TRUE)</formula>
    </cfRule>
    <cfRule type="expression" dxfId="1176" priority="1716">
      <formula>IF(RIGHT(TEXT(AE573,"0.#"),1)=".",TRUE,FALSE)</formula>
    </cfRule>
  </conditionalFormatting>
  <conditionalFormatting sqref="AU571">
    <cfRule type="expression" dxfId="1175" priority="1707">
      <formula>IF(RIGHT(TEXT(AU571,"0.#"),1)=".",FALSE,TRUE)</formula>
    </cfRule>
    <cfRule type="expression" dxfId="1174" priority="1708">
      <formula>IF(RIGHT(TEXT(AU571,"0.#"),1)=".",TRUE,FALSE)</formula>
    </cfRule>
  </conditionalFormatting>
  <conditionalFormatting sqref="AU572">
    <cfRule type="expression" dxfId="1173" priority="1705">
      <formula>IF(RIGHT(TEXT(AU572,"0.#"),1)=".",FALSE,TRUE)</formula>
    </cfRule>
    <cfRule type="expression" dxfId="1172" priority="1706">
      <formula>IF(RIGHT(TEXT(AU572,"0.#"),1)=".",TRUE,FALSE)</formula>
    </cfRule>
  </conditionalFormatting>
  <conditionalFormatting sqref="AU573">
    <cfRule type="expression" dxfId="1171" priority="1703">
      <formula>IF(RIGHT(TEXT(AU573,"0.#"),1)=".",FALSE,TRUE)</formula>
    </cfRule>
    <cfRule type="expression" dxfId="1170" priority="1704">
      <formula>IF(RIGHT(TEXT(AU573,"0.#"),1)=".",TRUE,FALSE)</formula>
    </cfRule>
  </conditionalFormatting>
  <conditionalFormatting sqref="AQ572">
    <cfRule type="expression" dxfId="1169" priority="1695">
      <formula>IF(RIGHT(TEXT(AQ572,"0.#"),1)=".",FALSE,TRUE)</formula>
    </cfRule>
    <cfRule type="expression" dxfId="1168" priority="1696">
      <formula>IF(RIGHT(TEXT(AQ572,"0.#"),1)=".",TRUE,FALSE)</formula>
    </cfRule>
  </conditionalFormatting>
  <conditionalFormatting sqref="AQ573">
    <cfRule type="expression" dxfId="1167" priority="1693">
      <formula>IF(RIGHT(TEXT(AQ573,"0.#"),1)=".",FALSE,TRUE)</formula>
    </cfRule>
    <cfRule type="expression" dxfId="1166" priority="1694">
      <formula>IF(RIGHT(TEXT(AQ573,"0.#"),1)=".",TRUE,FALSE)</formula>
    </cfRule>
  </conditionalFormatting>
  <conditionalFormatting sqref="AQ571">
    <cfRule type="expression" dxfId="1165" priority="1691">
      <formula>IF(RIGHT(TEXT(AQ571,"0.#"),1)=".",FALSE,TRUE)</formula>
    </cfRule>
    <cfRule type="expression" dxfId="1164" priority="1692">
      <formula>IF(RIGHT(TEXT(AQ571,"0.#"),1)=".",TRUE,FALSE)</formula>
    </cfRule>
  </conditionalFormatting>
  <conditionalFormatting sqref="AE576">
    <cfRule type="expression" dxfId="1163" priority="1689">
      <formula>IF(RIGHT(TEXT(AE576,"0.#"),1)=".",FALSE,TRUE)</formula>
    </cfRule>
    <cfRule type="expression" dxfId="1162" priority="1690">
      <formula>IF(RIGHT(TEXT(AE576,"0.#"),1)=".",TRUE,FALSE)</formula>
    </cfRule>
  </conditionalFormatting>
  <conditionalFormatting sqref="AE577">
    <cfRule type="expression" dxfId="1161" priority="1687">
      <formula>IF(RIGHT(TEXT(AE577,"0.#"),1)=".",FALSE,TRUE)</formula>
    </cfRule>
    <cfRule type="expression" dxfId="1160" priority="1688">
      <formula>IF(RIGHT(TEXT(AE577,"0.#"),1)=".",TRUE,FALSE)</formula>
    </cfRule>
  </conditionalFormatting>
  <conditionalFormatting sqref="AE578">
    <cfRule type="expression" dxfId="1159" priority="1685">
      <formula>IF(RIGHT(TEXT(AE578,"0.#"),1)=".",FALSE,TRUE)</formula>
    </cfRule>
    <cfRule type="expression" dxfId="1158" priority="1686">
      <formula>IF(RIGHT(TEXT(AE578,"0.#"),1)=".",TRUE,FALSE)</formula>
    </cfRule>
  </conditionalFormatting>
  <conditionalFormatting sqref="AU576">
    <cfRule type="expression" dxfId="1157" priority="1677">
      <formula>IF(RIGHT(TEXT(AU576,"0.#"),1)=".",FALSE,TRUE)</formula>
    </cfRule>
    <cfRule type="expression" dxfId="1156" priority="1678">
      <formula>IF(RIGHT(TEXT(AU576,"0.#"),1)=".",TRUE,FALSE)</formula>
    </cfRule>
  </conditionalFormatting>
  <conditionalFormatting sqref="AU577">
    <cfRule type="expression" dxfId="1155" priority="1675">
      <formula>IF(RIGHT(TEXT(AU577,"0.#"),1)=".",FALSE,TRUE)</formula>
    </cfRule>
    <cfRule type="expression" dxfId="1154" priority="1676">
      <formula>IF(RIGHT(TEXT(AU577,"0.#"),1)=".",TRUE,FALSE)</formula>
    </cfRule>
  </conditionalFormatting>
  <conditionalFormatting sqref="AU578">
    <cfRule type="expression" dxfId="1153" priority="1673">
      <formula>IF(RIGHT(TEXT(AU578,"0.#"),1)=".",FALSE,TRUE)</formula>
    </cfRule>
    <cfRule type="expression" dxfId="1152" priority="1674">
      <formula>IF(RIGHT(TEXT(AU578,"0.#"),1)=".",TRUE,FALSE)</formula>
    </cfRule>
  </conditionalFormatting>
  <conditionalFormatting sqref="AQ577">
    <cfRule type="expression" dxfId="1151" priority="1665">
      <formula>IF(RIGHT(TEXT(AQ577,"0.#"),1)=".",FALSE,TRUE)</formula>
    </cfRule>
    <cfRule type="expression" dxfId="1150" priority="1666">
      <formula>IF(RIGHT(TEXT(AQ577,"0.#"),1)=".",TRUE,FALSE)</formula>
    </cfRule>
  </conditionalFormatting>
  <conditionalFormatting sqref="AQ578">
    <cfRule type="expression" dxfId="1149" priority="1663">
      <formula>IF(RIGHT(TEXT(AQ578,"0.#"),1)=".",FALSE,TRUE)</formula>
    </cfRule>
    <cfRule type="expression" dxfId="1148" priority="1664">
      <formula>IF(RIGHT(TEXT(AQ578,"0.#"),1)=".",TRUE,FALSE)</formula>
    </cfRule>
  </conditionalFormatting>
  <conditionalFormatting sqref="AQ576">
    <cfRule type="expression" dxfId="1147" priority="1661">
      <formula>IF(RIGHT(TEXT(AQ576,"0.#"),1)=".",FALSE,TRUE)</formula>
    </cfRule>
    <cfRule type="expression" dxfId="1146" priority="1662">
      <formula>IF(RIGHT(TEXT(AQ576,"0.#"),1)=".",TRUE,FALSE)</formula>
    </cfRule>
  </conditionalFormatting>
  <conditionalFormatting sqref="AE581">
    <cfRule type="expression" dxfId="1145" priority="1659">
      <formula>IF(RIGHT(TEXT(AE581,"0.#"),1)=".",FALSE,TRUE)</formula>
    </cfRule>
    <cfRule type="expression" dxfId="1144" priority="1660">
      <formula>IF(RIGHT(TEXT(AE581,"0.#"),1)=".",TRUE,FALSE)</formula>
    </cfRule>
  </conditionalFormatting>
  <conditionalFormatting sqref="AE582">
    <cfRule type="expression" dxfId="1143" priority="1657">
      <formula>IF(RIGHT(TEXT(AE582,"0.#"),1)=".",FALSE,TRUE)</formula>
    </cfRule>
    <cfRule type="expression" dxfId="1142" priority="1658">
      <formula>IF(RIGHT(TEXT(AE582,"0.#"),1)=".",TRUE,FALSE)</formula>
    </cfRule>
  </conditionalFormatting>
  <conditionalFormatting sqref="AE583">
    <cfRule type="expression" dxfId="1141" priority="1655">
      <formula>IF(RIGHT(TEXT(AE583,"0.#"),1)=".",FALSE,TRUE)</formula>
    </cfRule>
    <cfRule type="expression" dxfId="1140" priority="1656">
      <formula>IF(RIGHT(TEXT(AE583,"0.#"),1)=".",TRUE,FALSE)</formula>
    </cfRule>
  </conditionalFormatting>
  <conditionalFormatting sqref="AU581">
    <cfRule type="expression" dxfId="1139" priority="1647">
      <formula>IF(RIGHT(TEXT(AU581,"0.#"),1)=".",FALSE,TRUE)</formula>
    </cfRule>
    <cfRule type="expression" dxfId="1138" priority="1648">
      <formula>IF(RIGHT(TEXT(AU581,"0.#"),1)=".",TRUE,FALSE)</formula>
    </cfRule>
  </conditionalFormatting>
  <conditionalFormatting sqref="AQ582">
    <cfRule type="expression" dxfId="1137" priority="1635">
      <formula>IF(RIGHT(TEXT(AQ582,"0.#"),1)=".",FALSE,TRUE)</formula>
    </cfRule>
    <cfRule type="expression" dxfId="1136" priority="1636">
      <formula>IF(RIGHT(TEXT(AQ582,"0.#"),1)=".",TRUE,FALSE)</formula>
    </cfRule>
  </conditionalFormatting>
  <conditionalFormatting sqref="AQ583">
    <cfRule type="expression" dxfId="1135" priority="1633">
      <formula>IF(RIGHT(TEXT(AQ583,"0.#"),1)=".",FALSE,TRUE)</formula>
    </cfRule>
    <cfRule type="expression" dxfId="1134" priority="1634">
      <formula>IF(RIGHT(TEXT(AQ583,"0.#"),1)=".",TRUE,FALSE)</formula>
    </cfRule>
  </conditionalFormatting>
  <conditionalFormatting sqref="AQ581">
    <cfRule type="expression" dxfId="1133" priority="1631">
      <formula>IF(RIGHT(TEXT(AQ581,"0.#"),1)=".",FALSE,TRUE)</formula>
    </cfRule>
    <cfRule type="expression" dxfId="1132" priority="1632">
      <formula>IF(RIGHT(TEXT(AQ581,"0.#"),1)=".",TRUE,FALSE)</formula>
    </cfRule>
  </conditionalFormatting>
  <conditionalFormatting sqref="AE586">
    <cfRule type="expression" dxfId="1131" priority="1629">
      <formula>IF(RIGHT(TEXT(AE586,"0.#"),1)=".",FALSE,TRUE)</formula>
    </cfRule>
    <cfRule type="expression" dxfId="1130" priority="1630">
      <formula>IF(RIGHT(TEXT(AE586,"0.#"),1)=".",TRUE,FALSE)</formula>
    </cfRule>
  </conditionalFormatting>
  <conditionalFormatting sqref="AM588">
    <cfRule type="expression" dxfId="1129" priority="1619">
      <formula>IF(RIGHT(TEXT(AM588,"0.#"),1)=".",FALSE,TRUE)</formula>
    </cfRule>
    <cfRule type="expression" dxfId="1128" priority="1620">
      <formula>IF(RIGHT(TEXT(AM588,"0.#"),1)=".",TRUE,FALSE)</formula>
    </cfRule>
  </conditionalFormatting>
  <conditionalFormatting sqref="AE587">
    <cfRule type="expression" dxfId="1127" priority="1627">
      <formula>IF(RIGHT(TEXT(AE587,"0.#"),1)=".",FALSE,TRUE)</formula>
    </cfRule>
    <cfRule type="expression" dxfId="1126" priority="1628">
      <formula>IF(RIGHT(TEXT(AE587,"0.#"),1)=".",TRUE,FALSE)</formula>
    </cfRule>
  </conditionalFormatting>
  <conditionalFormatting sqref="AE588">
    <cfRule type="expression" dxfId="1125" priority="1625">
      <formula>IF(RIGHT(TEXT(AE588,"0.#"),1)=".",FALSE,TRUE)</formula>
    </cfRule>
    <cfRule type="expression" dxfId="1124" priority="1626">
      <formula>IF(RIGHT(TEXT(AE588,"0.#"),1)=".",TRUE,FALSE)</formula>
    </cfRule>
  </conditionalFormatting>
  <conditionalFormatting sqref="AM586">
    <cfRule type="expression" dxfId="1123" priority="1623">
      <formula>IF(RIGHT(TEXT(AM586,"0.#"),1)=".",FALSE,TRUE)</formula>
    </cfRule>
    <cfRule type="expression" dxfId="1122" priority="1624">
      <formula>IF(RIGHT(TEXT(AM586,"0.#"),1)=".",TRUE,FALSE)</formula>
    </cfRule>
  </conditionalFormatting>
  <conditionalFormatting sqref="AM587">
    <cfRule type="expression" dxfId="1121" priority="1621">
      <formula>IF(RIGHT(TEXT(AM587,"0.#"),1)=".",FALSE,TRUE)</formula>
    </cfRule>
    <cfRule type="expression" dxfId="1120" priority="1622">
      <formula>IF(RIGHT(TEXT(AM587,"0.#"),1)=".",TRUE,FALSE)</formula>
    </cfRule>
  </conditionalFormatting>
  <conditionalFormatting sqref="AU586">
    <cfRule type="expression" dxfId="1119" priority="1617">
      <formula>IF(RIGHT(TEXT(AU586,"0.#"),1)=".",FALSE,TRUE)</formula>
    </cfRule>
    <cfRule type="expression" dxfId="1118" priority="1618">
      <formula>IF(RIGHT(TEXT(AU586,"0.#"),1)=".",TRUE,FALSE)</formula>
    </cfRule>
  </conditionalFormatting>
  <conditionalFormatting sqref="AU587">
    <cfRule type="expression" dxfId="1117" priority="1615">
      <formula>IF(RIGHT(TEXT(AU587,"0.#"),1)=".",FALSE,TRUE)</formula>
    </cfRule>
    <cfRule type="expression" dxfId="1116" priority="1616">
      <formula>IF(RIGHT(TEXT(AU587,"0.#"),1)=".",TRUE,FALSE)</formula>
    </cfRule>
  </conditionalFormatting>
  <conditionalFormatting sqref="AU588">
    <cfRule type="expression" dxfId="1115" priority="1613">
      <formula>IF(RIGHT(TEXT(AU588,"0.#"),1)=".",FALSE,TRUE)</formula>
    </cfRule>
    <cfRule type="expression" dxfId="1114" priority="1614">
      <formula>IF(RIGHT(TEXT(AU588,"0.#"),1)=".",TRUE,FALSE)</formula>
    </cfRule>
  </conditionalFormatting>
  <conditionalFormatting sqref="AI588">
    <cfRule type="expression" dxfId="1113" priority="1607">
      <formula>IF(RIGHT(TEXT(AI588,"0.#"),1)=".",FALSE,TRUE)</formula>
    </cfRule>
    <cfRule type="expression" dxfId="1112" priority="1608">
      <formula>IF(RIGHT(TEXT(AI588,"0.#"),1)=".",TRUE,FALSE)</formula>
    </cfRule>
  </conditionalFormatting>
  <conditionalFormatting sqref="AI586">
    <cfRule type="expression" dxfId="1111" priority="1611">
      <formula>IF(RIGHT(TEXT(AI586,"0.#"),1)=".",FALSE,TRUE)</formula>
    </cfRule>
    <cfRule type="expression" dxfId="1110" priority="1612">
      <formula>IF(RIGHT(TEXT(AI586,"0.#"),1)=".",TRUE,FALSE)</formula>
    </cfRule>
  </conditionalFormatting>
  <conditionalFormatting sqref="AI587">
    <cfRule type="expression" dxfId="1109" priority="1609">
      <formula>IF(RIGHT(TEXT(AI587,"0.#"),1)=".",FALSE,TRUE)</formula>
    </cfRule>
    <cfRule type="expression" dxfId="1108" priority="1610">
      <formula>IF(RIGHT(TEXT(AI587,"0.#"),1)=".",TRUE,FALSE)</formula>
    </cfRule>
  </conditionalFormatting>
  <conditionalFormatting sqref="AQ587">
    <cfRule type="expression" dxfId="1107" priority="1605">
      <formula>IF(RIGHT(TEXT(AQ587,"0.#"),1)=".",FALSE,TRUE)</formula>
    </cfRule>
    <cfRule type="expression" dxfId="1106" priority="1606">
      <formula>IF(RIGHT(TEXT(AQ587,"0.#"),1)=".",TRUE,FALSE)</formula>
    </cfRule>
  </conditionalFormatting>
  <conditionalFormatting sqref="AQ588">
    <cfRule type="expression" dxfId="1105" priority="1603">
      <formula>IF(RIGHT(TEXT(AQ588,"0.#"),1)=".",FALSE,TRUE)</formula>
    </cfRule>
    <cfRule type="expression" dxfId="1104" priority="1604">
      <formula>IF(RIGHT(TEXT(AQ588,"0.#"),1)=".",TRUE,FALSE)</formula>
    </cfRule>
  </conditionalFormatting>
  <conditionalFormatting sqref="AQ586">
    <cfRule type="expression" dxfId="1103" priority="1601">
      <formula>IF(RIGHT(TEXT(AQ586,"0.#"),1)=".",FALSE,TRUE)</formula>
    </cfRule>
    <cfRule type="expression" dxfId="1102" priority="1602">
      <formula>IF(RIGHT(TEXT(AQ586,"0.#"),1)=".",TRUE,FALSE)</formula>
    </cfRule>
  </conditionalFormatting>
  <conditionalFormatting sqref="AE595">
    <cfRule type="expression" dxfId="1101" priority="1599">
      <formula>IF(RIGHT(TEXT(AE595,"0.#"),1)=".",FALSE,TRUE)</formula>
    </cfRule>
    <cfRule type="expression" dxfId="1100" priority="1600">
      <formula>IF(RIGHT(TEXT(AE595,"0.#"),1)=".",TRUE,FALSE)</formula>
    </cfRule>
  </conditionalFormatting>
  <conditionalFormatting sqref="AE596">
    <cfRule type="expression" dxfId="1099" priority="1597">
      <formula>IF(RIGHT(TEXT(AE596,"0.#"),1)=".",FALSE,TRUE)</formula>
    </cfRule>
    <cfRule type="expression" dxfId="1098" priority="1598">
      <formula>IF(RIGHT(TEXT(AE596,"0.#"),1)=".",TRUE,FALSE)</formula>
    </cfRule>
  </conditionalFormatting>
  <conditionalFormatting sqref="AE597">
    <cfRule type="expression" dxfId="1097" priority="1595">
      <formula>IF(RIGHT(TEXT(AE597,"0.#"),1)=".",FALSE,TRUE)</formula>
    </cfRule>
    <cfRule type="expression" dxfId="1096" priority="1596">
      <formula>IF(RIGHT(TEXT(AE597,"0.#"),1)=".",TRUE,FALSE)</formula>
    </cfRule>
  </conditionalFormatting>
  <conditionalFormatting sqref="AU595">
    <cfRule type="expression" dxfId="1095" priority="1587">
      <formula>IF(RIGHT(TEXT(AU595,"0.#"),1)=".",FALSE,TRUE)</formula>
    </cfRule>
    <cfRule type="expression" dxfId="1094" priority="1588">
      <formula>IF(RIGHT(TEXT(AU595,"0.#"),1)=".",TRUE,FALSE)</formula>
    </cfRule>
  </conditionalFormatting>
  <conditionalFormatting sqref="AU596">
    <cfRule type="expression" dxfId="1093" priority="1585">
      <formula>IF(RIGHT(TEXT(AU596,"0.#"),1)=".",FALSE,TRUE)</formula>
    </cfRule>
    <cfRule type="expression" dxfId="1092" priority="1586">
      <formula>IF(RIGHT(TEXT(AU596,"0.#"),1)=".",TRUE,FALSE)</formula>
    </cfRule>
  </conditionalFormatting>
  <conditionalFormatting sqref="AU597">
    <cfRule type="expression" dxfId="1091" priority="1583">
      <formula>IF(RIGHT(TEXT(AU597,"0.#"),1)=".",FALSE,TRUE)</formula>
    </cfRule>
    <cfRule type="expression" dxfId="1090" priority="1584">
      <formula>IF(RIGHT(TEXT(AU597,"0.#"),1)=".",TRUE,FALSE)</formula>
    </cfRule>
  </conditionalFormatting>
  <conditionalFormatting sqref="AQ596">
    <cfRule type="expression" dxfId="1089" priority="1575">
      <formula>IF(RIGHT(TEXT(AQ596,"0.#"),1)=".",FALSE,TRUE)</formula>
    </cfRule>
    <cfRule type="expression" dxfId="1088" priority="1576">
      <formula>IF(RIGHT(TEXT(AQ596,"0.#"),1)=".",TRUE,FALSE)</formula>
    </cfRule>
  </conditionalFormatting>
  <conditionalFormatting sqref="AQ597">
    <cfRule type="expression" dxfId="1087" priority="1573">
      <formula>IF(RIGHT(TEXT(AQ597,"0.#"),1)=".",FALSE,TRUE)</formula>
    </cfRule>
    <cfRule type="expression" dxfId="1086" priority="1574">
      <formula>IF(RIGHT(TEXT(AQ597,"0.#"),1)=".",TRUE,FALSE)</formula>
    </cfRule>
  </conditionalFormatting>
  <conditionalFormatting sqref="AQ595">
    <cfRule type="expression" dxfId="1085" priority="1571">
      <formula>IF(RIGHT(TEXT(AQ595,"0.#"),1)=".",FALSE,TRUE)</formula>
    </cfRule>
    <cfRule type="expression" dxfId="1084" priority="1572">
      <formula>IF(RIGHT(TEXT(AQ595,"0.#"),1)=".",TRUE,FALSE)</formula>
    </cfRule>
  </conditionalFormatting>
  <conditionalFormatting sqref="AE620">
    <cfRule type="expression" dxfId="1083" priority="1569">
      <formula>IF(RIGHT(TEXT(AE620,"0.#"),1)=".",FALSE,TRUE)</formula>
    </cfRule>
    <cfRule type="expression" dxfId="1082" priority="1570">
      <formula>IF(RIGHT(TEXT(AE620,"0.#"),1)=".",TRUE,FALSE)</formula>
    </cfRule>
  </conditionalFormatting>
  <conditionalFormatting sqref="AE621">
    <cfRule type="expression" dxfId="1081" priority="1567">
      <formula>IF(RIGHT(TEXT(AE621,"0.#"),1)=".",FALSE,TRUE)</formula>
    </cfRule>
    <cfRule type="expression" dxfId="1080" priority="1568">
      <formula>IF(RIGHT(TEXT(AE621,"0.#"),1)=".",TRUE,FALSE)</formula>
    </cfRule>
  </conditionalFormatting>
  <conditionalFormatting sqref="AE622">
    <cfRule type="expression" dxfId="1079" priority="1565">
      <formula>IF(RIGHT(TEXT(AE622,"0.#"),1)=".",FALSE,TRUE)</formula>
    </cfRule>
    <cfRule type="expression" dxfId="1078" priority="1566">
      <formula>IF(RIGHT(TEXT(AE622,"0.#"),1)=".",TRUE,FALSE)</formula>
    </cfRule>
  </conditionalFormatting>
  <conditionalFormatting sqref="AU620">
    <cfRule type="expression" dxfId="1077" priority="1557">
      <formula>IF(RIGHT(TEXT(AU620,"0.#"),1)=".",FALSE,TRUE)</formula>
    </cfRule>
    <cfRule type="expression" dxfId="1076" priority="1558">
      <formula>IF(RIGHT(TEXT(AU620,"0.#"),1)=".",TRUE,FALSE)</formula>
    </cfRule>
  </conditionalFormatting>
  <conditionalFormatting sqref="AU621">
    <cfRule type="expression" dxfId="1075" priority="1555">
      <formula>IF(RIGHT(TEXT(AU621,"0.#"),1)=".",FALSE,TRUE)</formula>
    </cfRule>
    <cfRule type="expression" dxfId="1074" priority="1556">
      <formula>IF(RIGHT(TEXT(AU621,"0.#"),1)=".",TRUE,FALSE)</formula>
    </cfRule>
  </conditionalFormatting>
  <conditionalFormatting sqref="AU622">
    <cfRule type="expression" dxfId="1073" priority="1553">
      <formula>IF(RIGHT(TEXT(AU622,"0.#"),1)=".",FALSE,TRUE)</formula>
    </cfRule>
    <cfRule type="expression" dxfId="1072" priority="1554">
      <formula>IF(RIGHT(TEXT(AU622,"0.#"),1)=".",TRUE,FALSE)</formula>
    </cfRule>
  </conditionalFormatting>
  <conditionalFormatting sqref="AQ621">
    <cfRule type="expression" dxfId="1071" priority="1545">
      <formula>IF(RIGHT(TEXT(AQ621,"0.#"),1)=".",FALSE,TRUE)</formula>
    </cfRule>
    <cfRule type="expression" dxfId="1070" priority="1546">
      <formula>IF(RIGHT(TEXT(AQ621,"0.#"),1)=".",TRUE,FALSE)</formula>
    </cfRule>
  </conditionalFormatting>
  <conditionalFormatting sqref="AQ622">
    <cfRule type="expression" dxfId="1069" priority="1543">
      <formula>IF(RIGHT(TEXT(AQ622,"0.#"),1)=".",FALSE,TRUE)</formula>
    </cfRule>
    <cfRule type="expression" dxfId="1068" priority="1544">
      <formula>IF(RIGHT(TEXT(AQ622,"0.#"),1)=".",TRUE,FALSE)</formula>
    </cfRule>
  </conditionalFormatting>
  <conditionalFormatting sqref="AQ620">
    <cfRule type="expression" dxfId="1067" priority="1541">
      <formula>IF(RIGHT(TEXT(AQ620,"0.#"),1)=".",FALSE,TRUE)</formula>
    </cfRule>
    <cfRule type="expression" dxfId="1066" priority="1542">
      <formula>IF(RIGHT(TEXT(AQ620,"0.#"),1)=".",TRUE,FALSE)</formula>
    </cfRule>
  </conditionalFormatting>
  <conditionalFormatting sqref="AE600">
    <cfRule type="expression" dxfId="1065" priority="1539">
      <formula>IF(RIGHT(TEXT(AE600,"0.#"),1)=".",FALSE,TRUE)</formula>
    </cfRule>
    <cfRule type="expression" dxfId="1064" priority="1540">
      <formula>IF(RIGHT(TEXT(AE600,"0.#"),1)=".",TRUE,FALSE)</formula>
    </cfRule>
  </conditionalFormatting>
  <conditionalFormatting sqref="AE601">
    <cfRule type="expression" dxfId="1063" priority="1537">
      <formula>IF(RIGHT(TEXT(AE601,"0.#"),1)=".",FALSE,TRUE)</formula>
    </cfRule>
    <cfRule type="expression" dxfId="1062" priority="1538">
      <formula>IF(RIGHT(TEXT(AE601,"0.#"),1)=".",TRUE,FALSE)</formula>
    </cfRule>
  </conditionalFormatting>
  <conditionalFormatting sqref="AE602">
    <cfRule type="expression" dxfId="1061" priority="1535">
      <formula>IF(RIGHT(TEXT(AE602,"0.#"),1)=".",FALSE,TRUE)</formula>
    </cfRule>
    <cfRule type="expression" dxfId="1060" priority="1536">
      <formula>IF(RIGHT(TEXT(AE602,"0.#"),1)=".",TRUE,FALSE)</formula>
    </cfRule>
  </conditionalFormatting>
  <conditionalFormatting sqref="AU600">
    <cfRule type="expression" dxfId="1059" priority="1527">
      <formula>IF(RIGHT(TEXT(AU600,"0.#"),1)=".",FALSE,TRUE)</formula>
    </cfRule>
    <cfRule type="expression" dxfId="1058" priority="1528">
      <formula>IF(RIGHT(TEXT(AU600,"0.#"),1)=".",TRUE,FALSE)</formula>
    </cfRule>
  </conditionalFormatting>
  <conditionalFormatting sqref="AU601">
    <cfRule type="expression" dxfId="1057" priority="1525">
      <formula>IF(RIGHT(TEXT(AU601,"0.#"),1)=".",FALSE,TRUE)</formula>
    </cfRule>
    <cfRule type="expression" dxfId="1056" priority="1526">
      <formula>IF(RIGHT(TEXT(AU601,"0.#"),1)=".",TRUE,FALSE)</formula>
    </cfRule>
  </conditionalFormatting>
  <conditionalFormatting sqref="AU602">
    <cfRule type="expression" dxfId="1055" priority="1523">
      <formula>IF(RIGHT(TEXT(AU602,"0.#"),1)=".",FALSE,TRUE)</formula>
    </cfRule>
    <cfRule type="expression" dxfId="1054" priority="1524">
      <formula>IF(RIGHT(TEXT(AU602,"0.#"),1)=".",TRUE,FALSE)</formula>
    </cfRule>
  </conditionalFormatting>
  <conditionalFormatting sqref="AQ601">
    <cfRule type="expression" dxfId="1053" priority="1515">
      <formula>IF(RIGHT(TEXT(AQ601,"0.#"),1)=".",FALSE,TRUE)</formula>
    </cfRule>
    <cfRule type="expression" dxfId="1052" priority="1516">
      <formula>IF(RIGHT(TEXT(AQ601,"0.#"),1)=".",TRUE,FALSE)</formula>
    </cfRule>
  </conditionalFormatting>
  <conditionalFormatting sqref="AQ602">
    <cfRule type="expression" dxfId="1051" priority="1513">
      <formula>IF(RIGHT(TEXT(AQ602,"0.#"),1)=".",FALSE,TRUE)</formula>
    </cfRule>
    <cfRule type="expression" dxfId="1050" priority="1514">
      <formula>IF(RIGHT(TEXT(AQ602,"0.#"),1)=".",TRUE,FALSE)</formula>
    </cfRule>
  </conditionalFormatting>
  <conditionalFormatting sqref="AQ600">
    <cfRule type="expression" dxfId="1049" priority="1511">
      <formula>IF(RIGHT(TEXT(AQ600,"0.#"),1)=".",FALSE,TRUE)</formula>
    </cfRule>
    <cfRule type="expression" dxfId="1048" priority="1512">
      <formula>IF(RIGHT(TEXT(AQ600,"0.#"),1)=".",TRUE,FALSE)</formula>
    </cfRule>
  </conditionalFormatting>
  <conditionalFormatting sqref="AE605">
    <cfRule type="expression" dxfId="1047" priority="1509">
      <formula>IF(RIGHT(TEXT(AE605,"0.#"),1)=".",FALSE,TRUE)</formula>
    </cfRule>
    <cfRule type="expression" dxfId="1046" priority="1510">
      <formula>IF(RIGHT(TEXT(AE605,"0.#"),1)=".",TRUE,FALSE)</formula>
    </cfRule>
  </conditionalFormatting>
  <conditionalFormatting sqref="AE606">
    <cfRule type="expression" dxfId="1045" priority="1507">
      <formula>IF(RIGHT(TEXT(AE606,"0.#"),1)=".",FALSE,TRUE)</formula>
    </cfRule>
    <cfRule type="expression" dxfId="1044" priority="1508">
      <formula>IF(RIGHT(TEXT(AE606,"0.#"),1)=".",TRUE,FALSE)</formula>
    </cfRule>
  </conditionalFormatting>
  <conditionalFormatting sqref="AE607">
    <cfRule type="expression" dxfId="1043" priority="1505">
      <formula>IF(RIGHT(TEXT(AE607,"0.#"),1)=".",FALSE,TRUE)</formula>
    </cfRule>
    <cfRule type="expression" dxfId="1042" priority="1506">
      <formula>IF(RIGHT(TEXT(AE607,"0.#"),1)=".",TRUE,FALSE)</formula>
    </cfRule>
  </conditionalFormatting>
  <conditionalFormatting sqref="AU605">
    <cfRule type="expression" dxfId="1041" priority="1497">
      <formula>IF(RIGHT(TEXT(AU605,"0.#"),1)=".",FALSE,TRUE)</formula>
    </cfRule>
    <cfRule type="expression" dxfId="1040" priority="1498">
      <formula>IF(RIGHT(TEXT(AU605,"0.#"),1)=".",TRUE,FALSE)</formula>
    </cfRule>
  </conditionalFormatting>
  <conditionalFormatting sqref="AU606">
    <cfRule type="expression" dxfId="1039" priority="1495">
      <formula>IF(RIGHT(TEXT(AU606,"0.#"),1)=".",FALSE,TRUE)</formula>
    </cfRule>
    <cfRule type="expression" dxfId="1038" priority="1496">
      <formula>IF(RIGHT(TEXT(AU606,"0.#"),1)=".",TRUE,FALSE)</formula>
    </cfRule>
  </conditionalFormatting>
  <conditionalFormatting sqref="AU607">
    <cfRule type="expression" dxfId="1037" priority="1493">
      <formula>IF(RIGHT(TEXT(AU607,"0.#"),1)=".",FALSE,TRUE)</formula>
    </cfRule>
    <cfRule type="expression" dxfId="1036" priority="1494">
      <formula>IF(RIGHT(TEXT(AU607,"0.#"),1)=".",TRUE,FALSE)</formula>
    </cfRule>
  </conditionalFormatting>
  <conditionalFormatting sqref="AQ606">
    <cfRule type="expression" dxfId="1035" priority="1485">
      <formula>IF(RIGHT(TEXT(AQ606,"0.#"),1)=".",FALSE,TRUE)</formula>
    </cfRule>
    <cfRule type="expression" dxfId="1034" priority="1486">
      <formula>IF(RIGHT(TEXT(AQ606,"0.#"),1)=".",TRUE,FALSE)</formula>
    </cfRule>
  </conditionalFormatting>
  <conditionalFormatting sqref="AQ607">
    <cfRule type="expression" dxfId="1033" priority="1483">
      <formula>IF(RIGHT(TEXT(AQ607,"0.#"),1)=".",FALSE,TRUE)</formula>
    </cfRule>
    <cfRule type="expression" dxfId="1032" priority="1484">
      <formula>IF(RIGHT(TEXT(AQ607,"0.#"),1)=".",TRUE,FALSE)</formula>
    </cfRule>
  </conditionalFormatting>
  <conditionalFormatting sqref="AQ605">
    <cfRule type="expression" dxfId="1031" priority="1481">
      <formula>IF(RIGHT(TEXT(AQ605,"0.#"),1)=".",FALSE,TRUE)</formula>
    </cfRule>
    <cfRule type="expression" dxfId="1030" priority="1482">
      <formula>IF(RIGHT(TEXT(AQ605,"0.#"),1)=".",TRUE,FALSE)</formula>
    </cfRule>
  </conditionalFormatting>
  <conditionalFormatting sqref="AE610">
    <cfRule type="expression" dxfId="1029" priority="1479">
      <formula>IF(RIGHT(TEXT(AE610,"0.#"),1)=".",FALSE,TRUE)</formula>
    </cfRule>
    <cfRule type="expression" dxfId="1028" priority="1480">
      <formula>IF(RIGHT(TEXT(AE610,"0.#"),1)=".",TRUE,FALSE)</formula>
    </cfRule>
  </conditionalFormatting>
  <conditionalFormatting sqref="AE611">
    <cfRule type="expression" dxfId="1027" priority="1477">
      <formula>IF(RIGHT(TEXT(AE611,"0.#"),1)=".",FALSE,TRUE)</formula>
    </cfRule>
    <cfRule type="expression" dxfId="1026" priority="1478">
      <formula>IF(RIGHT(TEXT(AE611,"0.#"),1)=".",TRUE,FALSE)</formula>
    </cfRule>
  </conditionalFormatting>
  <conditionalFormatting sqref="AE612">
    <cfRule type="expression" dxfId="1025" priority="1475">
      <formula>IF(RIGHT(TEXT(AE612,"0.#"),1)=".",FALSE,TRUE)</formula>
    </cfRule>
    <cfRule type="expression" dxfId="1024" priority="1476">
      <formula>IF(RIGHT(TEXT(AE612,"0.#"),1)=".",TRUE,FALSE)</formula>
    </cfRule>
  </conditionalFormatting>
  <conditionalFormatting sqref="AU610">
    <cfRule type="expression" dxfId="1023" priority="1467">
      <formula>IF(RIGHT(TEXT(AU610,"0.#"),1)=".",FALSE,TRUE)</formula>
    </cfRule>
    <cfRule type="expression" dxfId="1022" priority="1468">
      <formula>IF(RIGHT(TEXT(AU610,"0.#"),1)=".",TRUE,FALSE)</formula>
    </cfRule>
  </conditionalFormatting>
  <conditionalFormatting sqref="AU611">
    <cfRule type="expression" dxfId="1021" priority="1465">
      <formula>IF(RIGHT(TEXT(AU611,"0.#"),1)=".",FALSE,TRUE)</formula>
    </cfRule>
    <cfRule type="expression" dxfId="1020" priority="1466">
      <formula>IF(RIGHT(TEXT(AU611,"0.#"),1)=".",TRUE,FALSE)</formula>
    </cfRule>
  </conditionalFormatting>
  <conditionalFormatting sqref="AU612">
    <cfRule type="expression" dxfId="1019" priority="1463">
      <formula>IF(RIGHT(TEXT(AU612,"0.#"),1)=".",FALSE,TRUE)</formula>
    </cfRule>
    <cfRule type="expression" dxfId="1018" priority="1464">
      <formula>IF(RIGHT(TEXT(AU612,"0.#"),1)=".",TRUE,FALSE)</formula>
    </cfRule>
  </conditionalFormatting>
  <conditionalFormatting sqref="AQ611">
    <cfRule type="expression" dxfId="1017" priority="1455">
      <formula>IF(RIGHT(TEXT(AQ611,"0.#"),1)=".",FALSE,TRUE)</formula>
    </cfRule>
    <cfRule type="expression" dxfId="1016" priority="1456">
      <formula>IF(RIGHT(TEXT(AQ611,"0.#"),1)=".",TRUE,FALSE)</formula>
    </cfRule>
  </conditionalFormatting>
  <conditionalFormatting sqref="AQ612">
    <cfRule type="expression" dxfId="1015" priority="1453">
      <formula>IF(RIGHT(TEXT(AQ612,"0.#"),1)=".",FALSE,TRUE)</formula>
    </cfRule>
    <cfRule type="expression" dxfId="1014" priority="1454">
      <formula>IF(RIGHT(TEXT(AQ612,"0.#"),1)=".",TRUE,FALSE)</formula>
    </cfRule>
  </conditionalFormatting>
  <conditionalFormatting sqref="AQ610">
    <cfRule type="expression" dxfId="1013" priority="1451">
      <formula>IF(RIGHT(TEXT(AQ610,"0.#"),1)=".",FALSE,TRUE)</formula>
    </cfRule>
    <cfRule type="expression" dxfId="1012" priority="1452">
      <formula>IF(RIGHT(TEXT(AQ610,"0.#"),1)=".",TRUE,FALSE)</formula>
    </cfRule>
  </conditionalFormatting>
  <conditionalFormatting sqref="AE615">
    <cfRule type="expression" dxfId="1011" priority="1449">
      <formula>IF(RIGHT(TEXT(AE615,"0.#"),1)=".",FALSE,TRUE)</formula>
    </cfRule>
    <cfRule type="expression" dxfId="1010" priority="1450">
      <formula>IF(RIGHT(TEXT(AE615,"0.#"),1)=".",TRUE,FALSE)</formula>
    </cfRule>
  </conditionalFormatting>
  <conditionalFormatting sqref="AE616">
    <cfRule type="expression" dxfId="1009" priority="1447">
      <formula>IF(RIGHT(TEXT(AE616,"0.#"),1)=".",FALSE,TRUE)</formula>
    </cfRule>
    <cfRule type="expression" dxfId="1008" priority="1448">
      <formula>IF(RIGHT(TEXT(AE616,"0.#"),1)=".",TRUE,FALSE)</formula>
    </cfRule>
  </conditionalFormatting>
  <conditionalFormatting sqref="AE617">
    <cfRule type="expression" dxfId="1007" priority="1445">
      <formula>IF(RIGHT(TEXT(AE617,"0.#"),1)=".",FALSE,TRUE)</formula>
    </cfRule>
    <cfRule type="expression" dxfId="1006" priority="1446">
      <formula>IF(RIGHT(TEXT(AE617,"0.#"),1)=".",TRUE,FALSE)</formula>
    </cfRule>
  </conditionalFormatting>
  <conditionalFormatting sqref="AU615">
    <cfRule type="expression" dxfId="1005" priority="1437">
      <formula>IF(RIGHT(TEXT(AU615,"0.#"),1)=".",FALSE,TRUE)</formula>
    </cfRule>
    <cfRule type="expression" dxfId="1004" priority="1438">
      <formula>IF(RIGHT(TEXT(AU615,"0.#"),1)=".",TRUE,FALSE)</formula>
    </cfRule>
  </conditionalFormatting>
  <conditionalFormatting sqref="AU616">
    <cfRule type="expression" dxfId="1003" priority="1435">
      <formula>IF(RIGHT(TEXT(AU616,"0.#"),1)=".",FALSE,TRUE)</formula>
    </cfRule>
    <cfRule type="expression" dxfId="1002" priority="1436">
      <formula>IF(RIGHT(TEXT(AU616,"0.#"),1)=".",TRUE,FALSE)</formula>
    </cfRule>
  </conditionalFormatting>
  <conditionalFormatting sqref="AU617">
    <cfRule type="expression" dxfId="1001" priority="1433">
      <formula>IF(RIGHT(TEXT(AU617,"0.#"),1)=".",FALSE,TRUE)</formula>
    </cfRule>
    <cfRule type="expression" dxfId="1000" priority="1434">
      <formula>IF(RIGHT(TEXT(AU617,"0.#"),1)=".",TRUE,FALSE)</formula>
    </cfRule>
  </conditionalFormatting>
  <conditionalFormatting sqref="AQ616">
    <cfRule type="expression" dxfId="999" priority="1425">
      <formula>IF(RIGHT(TEXT(AQ616,"0.#"),1)=".",FALSE,TRUE)</formula>
    </cfRule>
    <cfRule type="expression" dxfId="998" priority="1426">
      <formula>IF(RIGHT(TEXT(AQ616,"0.#"),1)=".",TRUE,FALSE)</formula>
    </cfRule>
  </conditionalFormatting>
  <conditionalFormatting sqref="AQ617">
    <cfRule type="expression" dxfId="997" priority="1423">
      <formula>IF(RIGHT(TEXT(AQ617,"0.#"),1)=".",FALSE,TRUE)</formula>
    </cfRule>
    <cfRule type="expression" dxfId="996" priority="1424">
      <formula>IF(RIGHT(TEXT(AQ617,"0.#"),1)=".",TRUE,FALSE)</formula>
    </cfRule>
  </conditionalFormatting>
  <conditionalFormatting sqref="AQ615">
    <cfRule type="expression" dxfId="995" priority="1421">
      <formula>IF(RIGHT(TEXT(AQ615,"0.#"),1)=".",FALSE,TRUE)</formula>
    </cfRule>
    <cfRule type="expression" dxfId="994" priority="1422">
      <formula>IF(RIGHT(TEXT(AQ615,"0.#"),1)=".",TRUE,FALSE)</formula>
    </cfRule>
  </conditionalFormatting>
  <conditionalFormatting sqref="AE625">
    <cfRule type="expression" dxfId="993" priority="1419">
      <formula>IF(RIGHT(TEXT(AE625,"0.#"),1)=".",FALSE,TRUE)</formula>
    </cfRule>
    <cfRule type="expression" dxfId="992" priority="1420">
      <formula>IF(RIGHT(TEXT(AE625,"0.#"),1)=".",TRUE,FALSE)</formula>
    </cfRule>
  </conditionalFormatting>
  <conditionalFormatting sqref="AE626">
    <cfRule type="expression" dxfId="991" priority="1417">
      <formula>IF(RIGHT(TEXT(AE626,"0.#"),1)=".",FALSE,TRUE)</formula>
    </cfRule>
    <cfRule type="expression" dxfId="990" priority="1418">
      <formula>IF(RIGHT(TEXT(AE626,"0.#"),1)=".",TRUE,FALSE)</formula>
    </cfRule>
  </conditionalFormatting>
  <conditionalFormatting sqref="AE627">
    <cfRule type="expression" dxfId="989" priority="1415">
      <formula>IF(RIGHT(TEXT(AE627,"0.#"),1)=".",FALSE,TRUE)</formula>
    </cfRule>
    <cfRule type="expression" dxfId="988" priority="1416">
      <formula>IF(RIGHT(TEXT(AE627,"0.#"),1)=".",TRUE,FALSE)</formula>
    </cfRule>
  </conditionalFormatting>
  <conditionalFormatting sqref="AU625">
    <cfRule type="expression" dxfId="987" priority="1407">
      <formula>IF(RIGHT(TEXT(AU625,"0.#"),1)=".",FALSE,TRUE)</formula>
    </cfRule>
    <cfRule type="expression" dxfId="986" priority="1408">
      <formula>IF(RIGHT(TEXT(AU625,"0.#"),1)=".",TRUE,FALSE)</formula>
    </cfRule>
  </conditionalFormatting>
  <conditionalFormatting sqref="AU626">
    <cfRule type="expression" dxfId="985" priority="1405">
      <formula>IF(RIGHT(TEXT(AU626,"0.#"),1)=".",FALSE,TRUE)</formula>
    </cfRule>
    <cfRule type="expression" dxfId="984" priority="1406">
      <formula>IF(RIGHT(TEXT(AU626,"0.#"),1)=".",TRUE,FALSE)</formula>
    </cfRule>
  </conditionalFormatting>
  <conditionalFormatting sqref="AU627">
    <cfRule type="expression" dxfId="983" priority="1403">
      <formula>IF(RIGHT(TEXT(AU627,"0.#"),1)=".",FALSE,TRUE)</formula>
    </cfRule>
    <cfRule type="expression" dxfId="982" priority="1404">
      <formula>IF(RIGHT(TEXT(AU627,"0.#"),1)=".",TRUE,FALSE)</formula>
    </cfRule>
  </conditionalFormatting>
  <conditionalFormatting sqref="AQ626">
    <cfRule type="expression" dxfId="981" priority="1395">
      <formula>IF(RIGHT(TEXT(AQ626,"0.#"),1)=".",FALSE,TRUE)</formula>
    </cfRule>
    <cfRule type="expression" dxfId="980" priority="1396">
      <formula>IF(RIGHT(TEXT(AQ626,"0.#"),1)=".",TRUE,FALSE)</formula>
    </cfRule>
  </conditionalFormatting>
  <conditionalFormatting sqref="AQ627">
    <cfRule type="expression" dxfId="979" priority="1393">
      <formula>IF(RIGHT(TEXT(AQ627,"0.#"),1)=".",FALSE,TRUE)</formula>
    </cfRule>
    <cfRule type="expression" dxfId="978" priority="1394">
      <formula>IF(RIGHT(TEXT(AQ627,"0.#"),1)=".",TRUE,FALSE)</formula>
    </cfRule>
  </conditionalFormatting>
  <conditionalFormatting sqref="AQ625">
    <cfRule type="expression" dxfId="977" priority="1391">
      <formula>IF(RIGHT(TEXT(AQ625,"0.#"),1)=".",FALSE,TRUE)</formula>
    </cfRule>
    <cfRule type="expression" dxfId="976" priority="1392">
      <formula>IF(RIGHT(TEXT(AQ625,"0.#"),1)=".",TRUE,FALSE)</formula>
    </cfRule>
  </conditionalFormatting>
  <conditionalFormatting sqref="AE630">
    <cfRule type="expression" dxfId="975" priority="1389">
      <formula>IF(RIGHT(TEXT(AE630,"0.#"),1)=".",FALSE,TRUE)</formula>
    </cfRule>
    <cfRule type="expression" dxfId="974" priority="1390">
      <formula>IF(RIGHT(TEXT(AE630,"0.#"),1)=".",TRUE,FALSE)</formula>
    </cfRule>
  </conditionalFormatting>
  <conditionalFormatting sqref="AE631">
    <cfRule type="expression" dxfId="973" priority="1387">
      <formula>IF(RIGHT(TEXT(AE631,"0.#"),1)=".",FALSE,TRUE)</formula>
    </cfRule>
    <cfRule type="expression" dxfId="972" priority="1388">
      <formula>IF(RIGHT(TEXT(AE631,"0.#"),1)=".",TRUE,FALSE)</formula>
    </cfRule>
  </conditionalFormatting>
  <conditionalFormatting sqref="AE632">
    <cfRule type="expression" dxfId="971" priority="1385">
      <formula>IF(RIGHT(TEXT(AE632,"0.#"),1)=".",FALSE,TRUE)</formula>
    </cfRule>
    <cfRule type="expression" dxfId="970" priority="1386">
      <formula>IF(RIGHT(TEXT(AE632,"0.#"),1)=".",TRUE,FALSE)</formula>
    </cfRule>
  </conditionalFormatting>
  <conditionalFormatting sqref="AU630">
    <cfRule type="expression" dxfId="969" priority="1377">
      <formula>IF(RIGHT(TEXT(AU630,"0.#"),1)=".",FALSE,TRUE)</formula>
    </cfRule>
    <cfRule type="expression" dxfId="968" priority="1378">
      <formula>IF(RIGHT(TEXT(AU630,"0.#"),1)=".",TRUE,FALSE)</formula>
    </cfRule>
  </conditionalFormatting>
  <conditionalFormatting sqref="AU631">
    <cfRule type="expression" dxfId="967" priority="1375">
      <formula>IF(RIGHT(TEXT(AU631,"0.#"),1)=".",FALSE,TRUE)</formula>
    </cfRule>
    <cfRule type="expression" dxfId="966" priority="1376">
      <formula>IF(RIGHT(TEXT(AU631,"0.#"),1)=".",TRUE,FALSE)</formula>
    </cfRule>
  </conditionalFormatting>
  <conditionalFormatting sqref="AU632">
    <cfRule type="expression" dxfId="965" priority="1373">
      <formula>IF(RIGHT(TEXT(AU632,"0.#"),1)=".",FALSE,TRUE)</formula>
    </cfRule>
    <cfRule type="expression" dxfId="964" priority="1374">
      <formula>IF(RIGHT(TEXT(AU632,"0.#"),1)=".",TRUE,FALSE)</formula>
    </cfRule>
  </conditionalFormatting>
  <conditionalFormatting sqref="AQ631">
    <cfRule type="expression" dxfId="963" priority="1365">
      <formula>IF(RIGHT(TEXT(AQ631,"0.#"),1)=".",FALSE,TRUE)</formula>
    </cfRule>
    <cfRule type="expression" dxfId="962" priority="1366">
      <formula>IF(RIGHT(TEXT(AQ631,"0.#"),1)=".",TRUE,FALSE)</formula>
    </cfRule>
  </conditionalFormatting>
  <conditionalFormatting sqref="AQ632">
    <cfRule type="expression" dxfId="961" priority="1363">
      <formula>IF(RIGHT(TEXT(AQ632,"0.#"),1)=".",FALSE,TRUE)</formula>
    </cfRule>
    <cfRule type="expression" dxfId="960" priority="1364">
      <formula>IF(RIGHT(TEXT(AQ632,"0.#"),1)=".",TRUE,FALSE)</formula>
    </cfRule>
  </conditionalFormatting>
  <conditionalFormatting sqref="AQ630">
    <cfRule type="expression" dxfId="959" priority="1361">
      <formula>IF(RIGHT(TEXT(AQ630,"0.#"),1)=".",FALSE,TRUE)</formula>
    </cfRule>
    <cfRule type="expression" dxfId="958" priority="1362">
      <formula>IF(RIGHT(TEXT(AQ630,"0.#"),1)=".",TRUE,FALSE)</formula>
    </cfRule>
  </conditionalFormatting>
  <conditionalFormatting sqref="AE635">
    <cfRule type="expression" dxfId="957" priority="1359">
      <formula>IF(RIGHT(TEXT(AE635,"0.#"),1)=".",FALSE,TRUE)</formula>
    </cfRule>
    <cfRule type="expression" dxfId="956" priority="1360">
      <formula>IF(RIGHT(TEXT(AE635,"0.#"),1)=".",TRUE,FALSE)</formula>
    </cfRule>
  </conditionalFormatting>
  <conditionalFormatting sqref="AE636">
    <cfRule type="expression" dxfId="955" priority="1357">
      <formula>IF(RIGHT(TEXT(AE636,"0.#"),1)=".",FALSE,TRUE)</formula>
    </cfRule>
    <cfRule type="expression" dxfId="954" priority="1358">
      <formula>IF(RIGHT(TEXT(AE636,"0.#"),1)=".",TRUE,FALSE)</formula>
    </cfRule>
  </conditionalFormatting>
  <conditionalFormatting sqref="AE637">
    <cfRule type="expression" dxfId="953" priority="1355">
      <formula>IF(RIGHT(TEXT(AE637,"0.#"),1)=".",FALSE,TRUE)</formula>
    </cfRule>
    <cfRule type="expression" dxfId="952" priority="1356">
      <formula>IF(RIGHT(TEXT(AE637,"0.#"),1)=".",TRUE,FALSE)</formula>
    </cfRule>
  </conditionalFormatting>
  <conditionalFormatting sqref="AU635">
    <cfRule type="expression" dxfId="951" priority="1347">
      <formula>IF(RIGHT(TEXT(AU635,"0.#"),1)=".",FALSE,TRUE)</formula>
    </cfRule>
    <cfRule type="expression" dxfId="950" priority="1348">
      <formula>IF(RIGHT(TEXT(AU635,"0.#"),1)=".",TRUE,FALSE)</formula>
    </cfRule>
  </conditionalFormatting>
  <conditionalFormatting sqref="AU636">
    <cfRule type="expression" dxfId="949" priority="1345">
      <formula>IF(RIGHT(TEXT(AU636,"0.#"),1)=".",FALSE,TRUE)</formula>
    </cfRule>
    <cfRule type="expression" dxfId="948" priority="1346">
      <formula>IF(RIGHT(TEXT(AU636,"0.#"),1)=".",TRUE,FALSE)</formula>
    </cfRule>
  </conditionalFormatting>
  <conditionalFormatting sqref="AU637">
    <cfRule type="expression" dxfId="947" priority="1343">
      <formula>IF(RIGHT(TEXT(AU637,"0.#"),1)=".",FALSE,TRUE)</formula>
    </cfRule>
    <cfRule type="expression" dxfId="946" priority="1344">
      <formula>IF(RIGHT(TEXT(AU637,"0.#"),1)=".",TRUE,FALSE)</formula>
    </cfRule>
  </conditionalFormatting>
  <conditionalFormatting sqref="AQ636">
    <cfRule type="expression" dxfId="945" priority="1335">
      <formula>IF(RIGHT(TEXT(AQ636,"0.#"),1)=".",FALSE,TRUE)</formula>
    </cfRule>
    <cfRule type="expression" dxfId="944" priority="1336">
      <formula>IF(RIGHT(TEXT(AQ636,"0.#"),1)=".",TRUE,FALSE)</formula>
    </cfRule>
  </conditionalFormatting>
  <conditionalFormatting sqref="AQ637">
    <cfRule type="expression" dxfId="943" priority="1333">
      <formula>IF(RIGHT(TEXT(AQ637,"0.#"),1)=".",FALSE,TRUE)</formula>
    </cfRule>
    <cfRule type="expression" dxfId="942" priority="1334">
      <formula>IF(RIGHT(TEXT(AQ637,"0.#"),1)=".",TRUE,FALSE)</formula>
    </cfRule>
  </conditionalFormatting>
  <conditionalFormatting sqref="AQ635">
    <cfRule type="expression" dxfId="941" priority="1331">
      <formula>IF(RIGHT(TEXT(AQ635,"0.#"),1)=".",FALSE,TRUE)</formula>
    </cfRule>
    <cfRule type="expression" dxfId="940" priority="1332">
      <formula>IF(RIGHT(TEXT(AQ635,"0.#"),1)=".",TRUE,FALSE)</formula>
    </cfRule>
  </conditionalFormatting>
  <conditionalFormatting sqref="AE640">
    <cfRule type="expression" dxfId="939" priority="1329">
      <formula>IF(RIGHT(TEXT(AE640,"0.#"),1)=".",FALSE,TRUE)</formula>
    </cfRule>
    <cfRule type="expression" dxfId="938" priority="1330">
      <formula>IF(RIGHT(TEXT(AE640,"0.#"),1)=".",TRUE,FALSE)</formula>
    </cfRule>
  </conditionalFormatting>
  <conditionalFormatting sqref="AM642">
    <cfRule type="expression" dxfId="937" priority="1319">
      <formula>IF(RIGHT(TEXT(AM642,"0.#"),1)=".",FALSE,TRUE)</formula>
    </cfRule>
    <cfRule type="expression" dxfId="936" priority="1320">
      <formula>IF(RIGHT(TEXT(AM642,"0.#"),1)=".",TRUE,FALSE)</formula>
    </cfRule>
  </conditionalFormatting>
  <conditionalFormatting sqref="AE641">
    <cfRule type="expression" dxfId="935" priority="1327">
      <formula>IF(RIGHT(TEXT(AE641,"0.#"),1)=".",FALSE,TRUE)</formula>
    </cfRule>
    <cfRule type="expression" dxfId="934" priority="1328">
      <formula>IF(RIGHT(TEXT(AE641,"0.#"),1)=".",TRUE,FALSE)</formula>
    </cfRule>
  </conditionalFormatting>
  <conditionalFormatting sqref="AE642">
    <cfRule type="expression" dxfId="933" priority="1325">
      <formula>IF(RIGHT(TEXT(AE642,"0.#"),1)=".",FALSE,TRUE)</formula>
    </cfRule>
    <cfRule type="expression" dxfId="932" priority="1326">
      <formula>IF(RIGHT(TEXT(AE642,"0.#"),1)=".",TRUE,FALSE)</formula>
    </cfRule>
  </conditionalFormatting>
  <conditionalFormatting sqref="AM640">
    <cfRule type="expression" dxfId="931" priority="1323">
      <formula>IF(RIGHT(TEXT(AM640,"0.#"),1)=".",FALSE,TRUE)</formula>
    </cfRule>
    <cfRule type="expression" dxfId="930" priority="1324">
      <formula>IF(RIGHT(TEXT(AM640,"0.#"),1)=".",TRUE,FALSE)</formula>
    </cfRule>
  </conditionalFormatting>
  <conditionalFormatting sqref="AM641">
    <cfRule type="expression" dxfId="929" priority="1321">
      <formula>IF(RIGHT(TEXT(AM641,"0.#"),1)=".",FALSE,TRUE)</formula>
    </cfRule>
    <cfRule type="expression" dxfId="928" priority="1322">
      <formula>IF(RIGHT(TEXT(AM641,"0.#"),1)=".",TRUE,FALSE)</formula>
    </cfRule>
  </conditionalFormatting>
  <conditionalFormatting sqref="AU640">
    <cfRule type="expression" dxfId="927" priority="1317">
      <formula>IF(RIGHT(TEXT(AU640,"0.#"),1)=".",FALSE,TRUE)</formula>
    </cfRule>
    <cfRule type="expression" dxfId="926" priority="1318">
      <formula>IF(RIGHT(TEXT(AU640,"0.#"),1)=".",TRUE,FALSE)</formula>
    </cfRule>
  </conditionalFormatting>
  <conditionalFormatting sqref="AU641">
    <cfRule type="expression" dxfId="925" priority="1315">
      <formula>IF(RIGHT(TEXT(AU641,"0.#"),1)=".",FALSE,TRUE)</formula>
    </cfRule>
    <cfRule type="expression" dxfId="924" priority="1316">
      <formula>IF(RIGHT(TEXT(AU641,"0.#"),1)=".",TRUE,FALSE)</formula>
    </cfRule>
  </conditionalFormatting>
  <conditionalFormatting sqref="AU642">
    <cfRule type="expression" dxfId="923" priority="1313">
      <formula>IF(RIGHT(TEXT(AU642,"0.#"),1)=".",FALSE,TRUE)</formula>
    </cfRule>
    <cfRule type="expression" dxfId="922" priority="1314">
      <formula>IF(RIGHT(TEXT(AU642,"0.#"),1)=".",TRUE,FALSE)</formula>
    </cfRule>
  </conditionalFormatting>
  <conditionalFormatting sqref="AI642">
    <cfRule type="expression" dxfId="921" priority="1307">
      <formula>IF(RIGHT(TEXT(AI642,"0.#"),1)=".",FALSE,TRUE)</formula>
    </cfRule>
    <cfRule type="expression" dxfId="920" priority="1308">
      <formula>IF(RIGHT(TEXT(AI642,"0.#"),1)=".",TRUE,FALSE)</formula>
    </cfRule>
  </conditionalFormatting>
  <conditionalFormatting sqref="AI640">
    <cfRule type="expression" dxfId="919" priority="1311">
      <formula>IF(RIGHT(TEXT(AI640,"0.#"),1)=".",FALSE,TRUE)</formula>
    </cfRule>
    <cfRule type="expression" dxfId="918" priority="1312">
      <formula>IF(RIGHT(TEXT(AI640,"0.#"),1)=".",TRUE,FALSE)</formula>
    </cfRule>
  </conditionalFormatting>
  <conditionalFormatting sqref="AI641">
    <cfRule type="expression" dxfId="917" priority="1309">
      <formula>IF(RIGHT(TEXT(AI641,"0.#"),1)=".",FALSE,TRUE)</formula>
    </cfRule>
    <cfRule type="expression" dxfId="916" priority="1310">
      <formula>IF(RIGHT(TEXT(AI641,"0.#"),1)=".",TRUE,FALSE)</formula>
    </cfRule>
  </conditionalFormatting>
  <conditionalFormatting sqref="AQ641">
    <cfRule type="expression" dxfId="915" priority="1305">
      <formula>IF(RIGHT(TEXT(AQ641,"0.#"),1)=".",FALSE,TRUE)</formula>
    </cfRule>
    <cfRule type="expression" dxfId="914" priority="1306">
      <formula>IF(RIGHT(TEXT(AQ641,"0.#"),1)=".",TRUE,FALSE)</formula>
    </cfRule>
  </conditionalFormatting>
  <conditionalFormatting sqref="AQ642">
    <cfRule type="expression" dxfId="913" priority="1303">
      <formula>IF(RIGHT(TEXT(AQ642,"0.#"),1)=".",FALSE,TRUE)</formula>
    </cfRule>
    <cfRule type="expression" dxfId="912" priority="1304">
      <formula>IF(RIGHT(TEXT(AQ642,"0.#"),1)=".",TRUE,FALSE)</formula>
    </cfRule>
  </conditionalFormatting>
  <conditionalFormatting sqref="AQ640">
    <cfRule type="expression" dxfId="911" priority="1301">
      <formula>IF(RIGHT(TEXT(AQ640,"0.#"),1)=".",FALSE,TRUE)</formula>
    </cfRule>
    <cfRule type="expression" dxfId="910" priority="1302">
      <formula>IF(RIGHT(TEXT(AQ640,"0.#"),1)=".",TRUE,FALSE)</formula>
    </cfRule>
  </conditionalFormatting>
  <conditionalFormatting sqref="AE649">
    <cfRule type="expression" dxfId="909" priority="1299">
      <formula>IF(RIGHT(TEXT(AE649,"0.#"),1)=".",FALSE,TRUE)</formula>
    </cfRule>
    <cfRule type="expression" dxfId="908" priority="1300">
      <formula>IF(RIGHT(TEXT(AE649,"0.#"),1)=".",TRUE,FALSE)</formula>
    </cfRule>
  </conditionalFormatting>
  <conditionalFormatting sqref="AE650">
    <cfRule type="expression" dxfId="907" priority="1297">
      <formula>IF(RIGHT(TEXT(AE650,"0.#"),1)=".",FALSE,TRUE)</formula>
    </cfRule>
    <cfRule type="expression" dxfId="906" priority="1298">
      <formula>IF(RIGHT(TEXT(AE650,"0.#"),1)=".",TRUE,FALSE)</formula>
    </cfRule>
  </conditionalFormatting>
  <conditionalFormatting sqref="AE651">
    <cfRule type="expression" dxfId="905" priority="1295">
      <formula>IF(RIGHT(TEXT(AE651,"0.#"),1)=".",FALSE,TRUE)</formula>
    </cfRule>
    <cfRule type="expression" dxfId="904" priority="1296">
      <formula>IF(RIGHT(TEXT(AE651,"0.#"),1)=".",TRUE,FALSE)</formula>
    </cfRule>
  </conditionalFormatting>
  <conditionalFormatting sqref="AU649">
    <cfRule type="expression" dxfId="903" priority="1287">
      <formula>IF(RIGHT(TEXT(AU649,"0.#"),1)=".",FALSE,TRUE)</formula>
    </cfRule>
    <cfRule type="expression" dxfId="902" priority="1288">
      <formula>IF(RIGHT(TEXT(AU649,"0.#"),1)=".",TRUE,FALSE)</formula>
    </cfRule>
  </conditionalFormatting>
  <conditionalFormatting sqref="AU650">
    <cfRule type="expression" dxfId="901" priority="1285">
      <formula>IF(RIGHT(TEXT(AU650,"0.#"),1)=".",FALSE,TRUE)</formula>
    </cfRule>
    <cfRule type="expression" dxfId="900" priority="1286">
      <formula>IF(RIGHT(TEXT(AU650,"0.#"),1)=".",TRUE,FALSE)</formula>
    </cfRule>
  </conditionalFormatting>
  <conditionalFormatting sqref="AU651">
    <cfRule type="expression" dxfId="899" priority="1283">
      <formula>IF(RIGHT(TEXT(AU651,"0.#"),1)=".",FALSE,TRUE)</formula>
    </cfRule>
    <cfRule type="expression" dxfId="898" priority="1284">
      <formula>IF(RIGHT(TEXT(AU651,"0.#"),1)=".",TRUE,FALSE)</formula>
    </cfRule>
  </conditionalFormatting>
  <conditionalFormatting sqref="AQ650">
    <cfRule type="expression" dxfId="897" priority="1275">
      <formula>IF(RIGHT(TEXT(AQ650,"0.#"),1)=".",FALSE,TRUE)</formula>
    </cfRule>
    <cfRule type="expression" dxfId="896" priority="1276">
      <formula>IF(RIGHT(TEXT(AQ650,"0.#"),1)=".",TRUE,FALSE)</formula>
    </cfRule>
  </conditionalFormatting>
  <conditionalFormatting sqref="AQ651">
    <cfRule type="expression" dxfId="895" priority="1273">
      <formula>IF(RIGHT(TEXT(AQ651,"0.#"),1)=".",FALSE,TRUE)</formula>
    </cfRule>
    <cfRule type="expression" dxfId="894" priority="1274">
      <formula>IF(RIGHT(TEXT(AQ651,"0.#"),1)=".",TRUE,FALSE)</formula>
    </cfRule>
  </conditionalFormatting>
  <conditionalFormatting sqref="AQ649">
    <cfRule type="expression" dxfId="893" priority="1271">
      <formula>IF(RIGHT(TEXT(AQ649,"0.#"),1)=".",FALSE,TRUE)</formula>
    </cfRule>
    <cfRule type="expression" dxfId="892" priority="1272">
      <formula>IF(RIGHT(TEXT(AQ649,"0.#"),1)=".",TRUE,FALSE)</formula>
    </cfRule>
  </conditionalFormatting>
  <conditionalFormatting sqref="AE674">
    <cfRule type="expression" dxfId="891" priority="1269">
      <formula>IF(RIGHT(TEXT(AE674,"0.#"),1)=".",FALSE,TRUE)</formula>
    </cfRule>
    <cfRule type="expression" dxfId="890" priority="1270">
      <formula>IF(RIGHT(TEXT(AE674,"0.#"),1)=".",TRUE,FALSE)</formula>
    </cfRule>
  </conditionalFormatting>
  <conditionalFormatting sqref="AE675">
    <cfRule type="expression" dxfId="889" priority="1267">
      <formula>IF(RIGHT(TEXT(AE675,"0.#"),1)=".",FALSE,TRUE)</formula>
    </cfRule>
    <cfRule type="expression" dxfId="888" priority="1268">
      <formula>IF(RIGHT(TEXT(AE675,"0.#"),1)=".",TRUE,FALSE)</formula>
    </cfRule>
  </conditionalFormatting>
  <conditionalFormatting sqref="AE676">
    <cfRule type="expression" dxfId="887" priority="1265">
      <formula>IF(RIGHT(TEXT(AE676,"0.#"),1)=".",FALSE,TRUE)</formula>
    </cfRule>
    <cfRule type="expression" dxfId="886" priority="1266">
      <formula>IF(RIGHT(TEXT(AE676,"0.#"),1)=".",TRUE,FALSE)</formula>
    </cfRule>
  </conditionalFormatting>
  <conditionalFormatting sqref="AU674">
    <cfRule type="expression" dxfId="885" priority="1257">
      <formula>IF(RIGHT(TEXT(AU674,"0.#"),1)=".",FALSE,TRUE)</formula>
    </cfRule>
    <cfRule type="expression" dxfId="884" priority="1258">
      <formula>IF(RIGHT(TEXT(AU674,"0.#"),1)=".",TRUE,FALSE)</formula>
    </cfRule>
  </conditionalFormatting>
  <conditionalFormatting sqref="AU675">
    <cfRule type="expression" dxfId="883" priority="1255">
      <formula>IF(RIGHT(TEXT(AU675,"0.#"),1)=".",FALSE,TRUE)</formula>
    </cfRule>
    <cfRule type="expression" dxfId="882" priority="1256">
      <formula>IF(RIGHT(TEXT(AU675,"0.#"),1)=".",TRUE,FALSE)</formula>
    </cfRule>
  </conditionalFormatting>
  <conditionalFormatting sqref="AU676">
    <cfRule type="expression" dxfId="881" priority="1253">
      <formula>IF(RIGHT(TEXT(AU676,"0.#"),1)=".",FALSE,TRUE)</formula>
    </cfRule>
    <cfRule type="expression" dxfId="880" priority="1254">
      <formula>IF(RIGHT(TEXT(AU676,"0.#"),1)=".",TRUE,FALSE)</formula>
    </cfRule>
  </conditionalFormatting>
  <conditionalFormatting sqref="AQ675">
    <cfRule type="expression" dxfId="879" priority="1245">
      <formula>IF(RIGHT(TEXT(AQ675,"0.#"),1)=".",FALSE,TRUE)</formula>
    </cfRule>
    <cfRule type="expression" dxfId="878" priority="1246">
      <formula>IF(RIGHT(TEXT(AQ675,"0.#"),1)=".",TRUE,FALSE)</formula>
    </cfRule>
  </conditionalFormatting>
  <conditionalFormatting sqref="AQ676">
    <cfRule type="expression" dxfId="877" priority="1243">
      <formula>IF(RIGHT(TEXT(AQ676,"0.#"),1)=".",FALSE,TRUE)</formula>
    </cfRule>
    <cfRule type="expression" dxfId="876" priority="1244">
      <formula>IF(RIGHT(TEXT(AQ676,"0.#"),1)=".",TRUE,FALSE)</formula>
    </cfRule>
  </conditionalFormatting>
  <conditionalFormatting sqref="AQ674">
    <cfRule type="expression" dxfId="875" priority="1241">
      <formula>IF(RIGHT(TEXT(AQ674,"0.#"),1)=".",FALSE,TRUE)</formula>
    </cfRule>
    <cfRule type="expression" dxfId="874" priority="1242">
      <formula>IF(RIGHT(TEXT(AQ674,"0.#"),1)=".",TRUE,FALSE)</formula>
    </cfRule>
  </conditionalFormatting>
  <conditionalFormatting sqref="AE654">
    <cfRule type="expression" dxfId="873" priority="1239">
      <formula>IF(RIGHT(TEXT(AE654,"0.#"),1)=".",FALSE,TRUE)</formula>
    </cfRule>
    <cfRule type="expression" dxfId="872" priority="1240">
      <formula>IF(RIGHT(TEXT(AE654,"0.#"),1)=".",TRUE,FALSE)</formula>
    </cfRule>
  </conditionalFormatting>
  <conditionalFormatting sqref="AE655">
    <cfRule type="expression" dxfId="871" priority="1237">
      <formula>IF(RIGHT(TEXT(AE655,"0.#"),1)=".",FALSE,TRUE)</formula>
    </cfRule>
    <cfRule type="expression" dxfId="870" priority="1238">
      <formula>IF(RIGHT(TEXT(AE655,"0.#"),1)=".",TRUE,FALSE)</formula>
    </cfRule>
  </conditionalFormatting>
  <conditionalFormatting sqref="AE656">
    <cfRule type="expression" dxfId="869" priority="1235">
      <formula>IF(RIGHT(TEXT(AE656,"0.#"),1)=".",FALSE,TRUE)</formula>
    </cfRule>
    <cfRule type="expression" dxfId="868" priority="1236">
      <formula>IF(RIGHT(TEXT(AE656,"0.#"),1)=".",TRUE,FALSE)</formula>
    </cfRule>
  </conditionalFormatting>
  <conditionalFormatting sqref="AU654">
    <cfRule type="expression" dxfId="867" priority="1227">
      <formula>IF(RIGHT(TEXT(AU654,"0.#"),1)=".",FALSE,TRUE)</formula>
    </cfRule>
    <cfRule type="expression" dxfId="866" priority="1228">
      <formula>IF(RIGHT(TEXT(AU654,"0.#"),1)=".",TRUE,FALSE)</formula>
    </cfRule>
  </conditionalFormatting>
  <conditionalFormatting sqref="AU655">
    <cfRule type="expression" dxfId="865" priority="1225">
      <formula>IF(RIGHT(TEXT(AU655,"0.#"),1)=".",FALSE,TRUE)</formula>
    </cfRule>
    <cfRule type="expression" dxfId="864" priority="1226">
      <formula>IF(RIGHT(TEXT(AU655,"0.#"),1)=".",TRUE,FALSE)</formula>
    </cfRule>
  </conditionalFormatting>
  <conditionalFormatting sqref="AQ656">
    <cfRule type="expression" dxfId="863" priority="1213">
      <formula>IF(RIGHT(TEXT(AQ656,"0.#"),1)=".",FALSE,TRUE)</formula>
    </cfRule>
    <cfRule type="expression" dxfId="862" priority="1214">
      <formula>IF(RIGHT(TEXT(AQ656,"0.#"),1)=".",TRUE,FALSE)</formula>
    </cfRule>
  </conditionalFormatting>
  <conditionalFormatting sqref="AQ654">
    <cfRule type="expression" dxfId="861" priority="1211">
      <formula>IF(RIGHT(TEXT(AQ654,"0.#"),1)=".",FALSE,TRUE)</formula>
    </cfRule>
    <cfRule type="expression" dxfId="860" priority="1212">
      <formula>IF(RIGHT(TEXT(AQ654,"0.#"),1)=".",TRUE,FALSE)</formula>
    </cfRule>
  </conditionalFormatting>
  <conditionalFormatting sqref="AE659">
    <cfRule type="expression" dxfId="859" priority="1209">
      <formula>IF(RIGHT(TEXT(AE659,"0.#"),1)=".",FALSE,TRUE)</formula>
    </cfRule>
    <cfRule type="expression" dxfId="858" priority="1210">
      <formula>IF(RIGHT(TEXT(AE659,"0.#"),1)=".",TRUE,FALSE)</formula>
    </cfRule>
  </conditionalFormatting>
  <conditionalFormatting sqref="AE660">
    <cfRule type="expression" dxfId="857" priority="1207">
      <formula>IF(RIGHT(TEXT(AE660,"0.#"),1)=".",FALSE,TRUE)</formula>
    </cfRule>
    <cfRule type="expression" dxfId="856" priority="1208">
      <formula>IF(RIGHT(TEXT(AE660,"0.#"),1)=".",TRUE,FALSE)</formula>
    </cfRule>
  </conditionalFormatting>
  <conditionalFormatting sqref="AE661">
    <cfRule type="expression" dxfId="855" priority="1205">
      <formula>IF(RIGHT(TEXT(AE661,"0.#"),1)=".",FALSE,TRUE)</formula>
    </cfRule>
    <cfRule type="expression" dxfId="854" priority="1206">
      <formula>IF(RIGHT(TEXT(AE661,"0.#"),1)=".",TRUE,FALSE)</formula>
    </cfRule>
  </conditionalFormatting>
  <conditionalFormatting sqref="AU659">
    <cfRule type="expression" dxfId="853" priority="1197">
      <formula>IF(RIGHT(TEXT(AU659,"0.#"),1)=".",FALSE,TRUE)</formula>
    </cfRule>
    <cfRule type="expression" dxfId="852" priority="1198">
      <formula>IF(RIGHT(TEXT(AU659,"0.#"),1)=".",TRUE,FALSE)</formula>
    </cfRule>
  </conditionalFormatting>
  <conditionalFormatting sqref="AU660">
    <cfRule type="expression" dxfId="851" priority="1195">
      <formula>IF(RIGHT(TEXT(AU660,"0.#"),1)=".",FALSE,TRUE)</formula>
    </cfRule>
    <cfRule type="expression" dxfId="850" priority="1196">
      <formula>IF(RIGHT(TEXT(AU660,"0.#"),1)=".",TRUE,FALSE)</formula>
    </cfRule>
  </conditionalFormatting>
  <conditionalFormatting sqref="AU661">
    <cfRule type="expression" dxfId="849" priority="1193">
      <formula>IF(RIGHT(TEXT(AU661,"0.#"),1)=".",FALSE,TRUE)</formula>
    </cfRule>
    <cfRule type="expression" dxfId="848" priority="1194">
      <formula>IF(RIGHT(TEXT(AU661,"0.#"),1)=".",TRUE,FALSE)</formula>
    </cfRule>
  </conditionalFormatting>
  <conditionalFormatting sqref="AQ660">
    <cfRule type="expression" dxfId="847" priority="1185">
      <formula>IF(RIGHT(TEXT(AQ660,"0.#"),1)=".",FALSE,TRUE)</formula>
    </cfRule>
    <cfRule type="expression" dxfId="846" priority="1186">
      <formula>IF(RIGHT(TEXT(AQ660,"0.#"),1)=".",TRUE,FALSE)</formula>
    </cfRule>
  </conditionalFormatting>
  <conditionalFormatting sqref="AQ661">
    <cfRule type="expression" dxfId="845" priority="1183">
      <formula>IF(RIGHT(TEXT(AQ661,"0.#"),1)=".",FALSE,TRUE)</formula>
    </cfRule>
    <cfRule type="expression" dxfId="844" priority="1184">
      <formula>IF(RIGHT(TEXT(AQ661,"0.#"),1)=".",TRUE,FALSE)</formula>
    </cfRule>
  </conditionalFormatting>
  <conditionalFormatting sqref="AQ659">
    <cfRule type="expression" dxfId="843" priority="1181">
      <formula>IF(RIGHT(TEXT(AQ659,"0.#"),1)=".",FALSE,TRUE)</formula>
    </cfRule>
    <cfRule type="expression" dxfId="842" priority="1182">
      <formula>IF(RIGHT(TEXT(AQ659,"0.#"),1)=".",TRUE,FALSE)</formula>
    </cfRule>
  </conditionalFormatting>
  <conditionalFormatting sqref="AE664">
    <cfRule type="expression" dxfId="841" priority="1179">
      <formula>IF(RIGHT(TEXT(AE664,"0.#"),1)=".",FALSE,TRUE)</formula>
    </cfRule>
    <cfRule type="expression" dxfId="840" priority="1180">
      <formula>IF(RIGHT(TEXT(AE664,"0.#"),1)=".",TRUE,FALSE)</formula>
    </cfRule>
  </conditionalFormatting>
  <conditionalFormatting sqref="AE665">
    <cfRule type="expression" dxfId="839" priority="1177">
      <formula>IF(RIGHT(TEXT(AE665,"0.#"),1)=".",FALSE,TRUE)</formula>
    </cfRule>
    <cfRule type="expression" dxfId="838" priority="1178">
      <formula>IF(RIGHT(TEXT(AE665,"0.#"),1)=".",TRUE,FALSE)</formula>
    </cfRule>
  </conditionalFormatting>
  <conditionalFormatting sqref="AE666">
    <cfRule type="expression" dxfId="837" priority="1175">
      <formula>IF(RIGHT(TEXT(AE666,"0.#"),1)=".",FALSE,TRUE)</formula>
    </cfRule>
    <cfRule type="expression" dxfId="836" priority="1176">
      <formula>IF(RIGHT(TEXT(AE666,"0.#"),1)=".",TRUE,FALSE)</formula>
    </cfRule>
  </conditionalFormatting>
  <conditionalFormatting sqref="AU664">
    <cfRule type="expression" dxfId="835" priority="1167">
      <formula>IF(RIGHT(TEXT(AU664,"0.#"),1)=".",FALSE,TRUE)</formula>
    </cfRule>
    <cfRule type="expression" dxfId="834" priority="1168">
      <formula>IF(RIGHT(TEXT(AU664,"0.#"),1)=".",TRUE,FALSE)</formula>
    </cfRule>
  </conditionalFormatting>
  <conditionalFormatting sqref="AU665">
    <cfRule type="expression" dxfId="833" priority="1165">
      <formula>IF(RIGHT(TEXT(AU665,"0.#"),1)=".",FALSE,TRUE)</formula>
    </cfRule>
    <cfRule type="expression" dxfId="832" priority="1166">
      <formula>IF(RIGHT(TEXT(AU665,"0.#"),1)=".",TRUE,FALSE)</formula>
    </cfRule>
  </conditionalFormatting>
  <conditionalFormatting sqref="AU666">
    <cfRule type="expression" dxfId="831" priority="1163">
      <formula>IF(RIGHT(TEXT(AU666,"0.#"),1)=".",FALSE,TRUE)</formula>
    </cfRule>
    <cfRule type="expression" dxfId="830" priority="1164">
      <formula>IF(RIGHT(TEXT(AU666,"0.#"),1)=".",TRUE,FALSE)</formula>
    </cfRule>
  </conditionalFormatting>
  <conditionalFormatting sqref="AQ665">
    <cfRule type="expression" dxfId="829" priority="1155">
      <formula>IF(RIGHT(TEXT(AQ665,"0.#"),1)=".",FALSE,TRUE)</formula>
    </cfRule>
    <cfRule type="expression" dxfId="828" priority="1156">
      <formula>IF(RIGHT(TEXT(AQ665,"0.#"),1)=".",TRUE,FALSE)</formula>
    </cfRule>
  </conditionalFormatting>
  <conditionalFormatting sqref="AQ666">
    <cfRule type="expression" dxfId="827" priority="1153">
      <formula>IF(RIGHT(TEXT(AQ666,"0.#"),1)=".",FALSE,TRUE)</formula>
    </cfRule>
    <cfRule type="expression" dxfId="826" priority="1154">
      <formula>IF(RIGHT(TEXT(AQ666,"0.#"),1)=".",TRUE,FALSE)</formula>
    </cfRule>
  </conditionalFormatting>
  <conditionalFormatting sqref="AQ664">
    <cfRule type="expression" dxfId="825" priority="1151">
      <formula>IF(RIGHT(TEXT(AQ664,"0.#"),1)=".",FALSE,TRUE)</formula>
    </cfRule>
    <cfRule type="expression" dxfId="824" priority="1152">
      <formula>IF(RIGHT(TEXT(AQ664,"0.#"),1)=".",TRUE,FALSE)</formula>
    </cfRule>
  </conditionalFormatting>
  <conditionalFormatting sqref="AE669">
    <cfRule type="expression" dxfId="823" priority="1149">
      <formula>IF(RIGHT(TEXT(AE669,"0.#"),1)=".",FALSE,TRUE)</formula>
    </cfRule>
    <cfRule type="expression" dxfId="822" priority="1150">
      <formula>IF(RIGHT(TEXT(AE669,"0.#"),1)=".",TRUE,FALSE)</formula>
    </cfRule>
  </conditionalFormatting>
  <conditionalFormatting sqref="AE670">
    <cfRule type="expression" dxfId="821" priority="1147">
      <formula>IF(RIGHT(TEXT(AE670,"0.#"),1)=".",FALSE,TRUE)</formula>
    </cfRule>
    <cfRule type="expression" dxfId="820" priority="1148">
      <formula>IF(RIGHT(TEXT(AE670,"0.#"),1)=".",TRUE,FALSE)</formula>
    </cfRule>
  </conditionalFormatting>
  <conditionalFormatting sqref="AE671">
    <cfRule type="expression" dxfId="819" priority="1145">
      <formula>IF(RIGHT(TEXT(AE671,"0.#"),1)=".",FALSE,TRUE)</formula>
    </cfRule>
    <cfRule type="expression" dxfId="818" priority="1146">
      <formula>IF(RIGHT(TEXT(AE671,"0.#"),1)=".",TRUE,FALSE)</formula>
    </cfRule>
  </conditionalFormatting>
  <conditionalFormatting sqref="AU669">
    <cfRule type="expression" dxfId="817" priority="1137">
      <formula>IF(RIGHT(TEXT(AU669,"0.#"),1)=".",FALSE,TRUE)</formula>
    </cfRule>
    <cfRule type="expression" dxfId="816" priority="1138">
      <formula>IF(RIGHT(TEXT(AU669,"0.#"),1)=".",TRUE,FALSE)</formula>
    </cfRule>
  </conditionalFormatting>
  <conditionalFormatting sqref="AU670">
    <cfRule type="expression" dxfId="815" priority="1135">
      <formula>IF(RIGHT(TEXT(AU670,"0.#"),1)=".",FALSE,TRUE)</formula>
    </cfRule>
    <cfRule type="expression" dxfId="814" priority="1136">
      <formula>IF(RIGHT(TEXT(AU670,"0.#"),1)=".",TRUE,FALSE)</formula>
    </cfRule>
  </conditionalFormatting>
  <conditionalFormatting sqref="AU671">
    <cfRule type="expression" dxfId="813" priority="1133">
      <formula>IF(RIGHT(TEXT(AU671,"0.#"),1)=".",FALSE,TRUE)</formula>
    </cfRule>
    <cfRule type="expression" dxfId="812" priority="1134">
      <formula>IF(RIGHT(TEXT(AU671,"0.#"),1)=".",TRUE,FALSE)</formula>
    </cfRule>
  </conditionalFormatting>
  <conditionalFormatting sqref="AQ670">
    <cfRule type="expression" dxfId="811" priority="1125">
      <formula>IF(RIGHT(TEXT(AQ670,"0.#"),1)=".",FALSE,TRUE)</formula>
    </cfRule>
    <cfRule type="expression" dxfId="810" priority="1126">
      <formula>IF(RIGHT(TEXT(AQ670,"0.#"),1)=".",TRUE,FALSE)</formula>
    </cfRule>
  </conditionalFormatting>
  <conditionalFormatting sqref="AQ671">
    <cfRule type="expression" dxfId="809" priority="1123">
      <formula>IF(RIGHT(TEXT(AQ671,"0.#"),1)=".",FALSE,TRUE)</formula>
    </cfRule>
    <cfRule type="expression" dxfId="808" priority="1124">
      <formula>IF(RIGHT(TEXT(AQ671,"0.#"),1)=".",TRUE,FALSE)</formula>
    </cfRule>
  </conditionalFormatting>
  <conditionalFormatting sqref="AQ669">
    <cfRule type="expression" dxfId="807" priority="1121">
      <formula>IF(RIGHT(TEXT(AQ669,"0.#"),1)=".",FALSE,TRUE)</formula>
    </cfRule>
    <cfRule type="expression" dxfId="806" priority="1122">
      <formula>IF(RIGHT(TEXT(AQ669,"0.#"),1)=".",TRUE,FALSE)</formula>
    </cfRule>
  </conditionalFormatting>
  <conditionalFormatting sqref="AE679">
    <cfRule type="expression" dxfId="805" priority="1119">
      <formula>IF(RIGHT(TEXT(AE679,"0.#"),1)=".",FALSE,TRUE)</formula>
    </cfRule>
    <cfRule type="expression" dxfId="804" priority="1120">
      <formula>IF(RIGHT(TEXT(AE679,"0.#"),1)=".",TRUE,FALSE)</formula>
    </cfRule>
  </conditionalFormatting>
  <conditionalFormatting sqref="AE680">
    <cfRule type="expression" dxfId="803" priority="1117">
      <formula>IF(RIGHT(TEXT(AE680,"0.#"),1)=".",FALSE,TRUE)</formula>
    </cfRule>
    <cfRule type="expression" dxfId="802" priority="1118">
      <formula>IF(RIGHT(TEXT(AE680,"0.#"),1)=".",TRUE,FALSE)</formula>
    </cfRule>
  </conditionalFormatting>
  <conditionalFormatting sqref="AE681">
    <cfRule type="expression" dxfId="801" priority="1115">
      <formula>IF(RIGHT(TEXT(AE681,"0.#"),1)=".",FALSE,TRUE)</formula>
    </cfRule>
    <cfRule type="expression" dxfId="800" priority="1116">
      <formula>IF(RIGHT(TEXT(AE681,"0.#"),1)=".",TRUE,FALSE)</formula>
    </cfRule>
  </conditionalFormatting>
  <conditionalFormatting sqref="AU679">
    <cfRule type="expression" dxfId="799" priority="1107">
      <formula>IF(RIGHT(TEXT(AU679,"0.#"),1)=".",FALSE,TRUE)</formula>
    </cfRule>
    <cfRule type="expression" dxfId="798" priority="1108">
      <formula>IF(RIGHT(TEXT(AU679,"0.#"),1)=".",TRUE,FALSE)</formula>
    </cfRule>
  </conditionalFormatting>
  <conditionalFormatting sqref="AU680">
    <cfRule type="expression" dxfId="797" priority="1105">
      <formula>IF(RIGHT(TEXT(AU680,"0.#"),1)=".",FALSE,TRUE)</formula>
    </cfRule>
    <cfRule type="expression" dxfId="796" priority="1106">
      <formula>IF(RIGHT(TEXT(AU680,"0.#"),1)=".",TRUE,FALSE)</formula>
    </cfRule>
  </conditionalFormatting>
  <conditionalFormatting sqref="AU681">
    <cfRule type="expression" dxfId="795" priority="1103">
      <formula>IF(RIGHT(TEXT(AU681,"0.#"),1)=".",FALSE,TRUE)</formula>
    </cfRule>
    <cfRule type="expression" dxfId="794" priority="1104">
      <formula>IF(RIGHT(TEXT(AU681,"0.#"),1)=".",TRUE,FALSE)</formula>
    </cfRule>
  </conditionalFormatting>
  <conditionalFormatting sqref="AQ680">
    <cfRule type="expression" dxfId="793" priority="1095">
      <formula>IF(RIGHT(TEXT(AQ680,"0.#"),1)=".",FALSE,TRUE)</formula>
    </cfRule>
    <cfRule type="expression" dxfId="792" priority="1096">
      <formula>IF(RIGHT(TEXT(AQ680,"0.#"),1)=".",TRUE,FALSE)</formula>
    </cfRule>
  </conditionalFormatting>
  <conditionalFormatting sqref="AQ681">
    <cfRule type="expression" dxfId="791" priority="1093">
      <formula>IF(RIGHT(TEXT(AQ681,"0.#"),1)=".",FALSE,TRUE)</formula>
    </cfRule>
    <cfRule type="expression" dxfId="790" priority="1094">
      <formula>IF(RIGHT(TEXT(AQ681,"0.#"),1)=".",TRUE,FALSE)</formula>
    </cfRule>
  </conditionalFormatting>
  <conditionalFormatting sqref="AQ679">
    <cfRule type="expression" dxfId="789" priority="1091">
      <formula>IF(RIGHT(TEXT(AQ679,"0.#"),1)=".",FALSE,TRUE)</formula>
    </cfRule>
    <cfRule type="expression" dxfId="788" priority="1092">
      <formula>IF(RIGHT(TEXT(AQ679,"0.#"),1)=".",TRUE,FALSE)</formula>
    </cfRule>
  </conditionalFormatting>
  <conditionalFormatting sqref="AE684">
    <cfRule type="expression" dxfId="787" priority="1089">
      <formula>IF(RIGHT(TEXT(AE684,"0.#"),1)=".",FALSE,TRUE)</formula>
    </cfRule>
    <cfRule type="expression" dxfId="786" priority="1090">
      <formula>IF(RIGHT(TEXT(AE684,"0.#"),1)=".",TRUE,FALSE)</formula>
    </cfRule>
  </conditionalFormatting>
  <conditionalFormatting sqref="AE685">
    <cfRule type="expression" dxfId="785" priority="1087">
      <formula>IF(RIGHT(TEXT(AE685,"0.#"),1)=".",FALSE,TRUE)</formula>
    </cfRule>
    <cfRule type="expression" dxfId="784" priority="1088">
      <formula>IF(RIGHT(TEXT(AE685,"0.#"),1)=".",TRUE,FALSE)</formula>
    </cfRule>
  </conditionalFormatting>
  <conditionalFormatting sqref="AE686">
    <cfRule type="expression" dxfId="783" priority="1085">
      <formula>IF(RIGHT(TEXT(AE686,"0.#"),1)=".",FALSE,TRUE)</formula>
    </cfRule>
    <cfRule type="expression" dxfId="782" priority="1086">
      <formula>IF(RIGHT(TEXT(AE686,"0.#"),1)=".",TRUE,FALSE)</formula>
    </cfRule>
  </conditionalFormatting>
  <conditionalFormatting sqref="AU684">
    <cfRule type="expression" dxfId="781" priority="1077">
      <formula>IF(RIGHT(TEXT(AU684,"0.#"),1)=".",FALSE,TRUE)</formula>
    </cfRule>
    <cfRule type="expression" dxfId="780" priority="1078">
      <formula>IF(RIGHT(TEXT(AU684,"0.#"),1)=".",TRUE,FALSE)</formula>
    </cfRule>
  </conditionalFormatting>
  <conditionalFormatting sqref="AU685">
    <cfRule type="expression" dxfId="779" priority="1075">
      <formula>IF(RIGHT(TEXT(AU685,"0.#"),1)=".",FALSE,TRUE)</formula>
    </cfRule>
    <cfRule type="expression" dxfId="778" priority="1076">
      <formula>IF(RIGHT(TEXT(AU685,"0.#"),1)=".",TRUE,FALSE)</formula>
    </cfRule>
  </conditionalFormatting>
  <conditionalFormatting sqref="AU686">
    <cfRule type="expression" dxfId="777" priority="1073">
      <formula>IF(RIGHT(TEXT(AU686,"0.#"),1)=".",FALSE,TRUE)</formula>
    </cfRule>
    <cfRule type="expression" dxfId="776" priority="1074">
      <formula>IF(RIGHT(TEXT(AU686,"0.#"),1)=".",TRUE,FALSE)</formula>
    </cfRule>
  </conditionalFormatting>
  <conditionalFormatting sqref="AQ685">
    <cfRule type="expression" dxfId="775" priority="1065">
      <formula>IF(RIGHT(TEXT(AQ685,"0.#"),1)=".",FALSE,TRUE)</formula>
    </cfRule>
    <cfRule type="expression" dxfId="774" priority="1066">
      <formula>IF(RIGHT(TEXT(AQ685,"0.#"),1)=".",TRUE,FALSE)</formula>
    </cfRule>
  </conditionalFormatting>
  <conditionalFormatting sqref="AQ686">
    <cfRule type="expression" dxfId="773" priority="1063">
      <formula>IF(RIGHT(TEXT(AQ686,"0.#"),1)=".",FALSE,TRUE)</formula>
    </cfRule>
    <cfRule type="expression" dxfId="772" priority="1064">
      <formula>IF(RIGHT(TEXT(AQ686,"0.#"),1)=".",TRUE,FALSE)</formula>
    </cfRule>
  </conditionalFormatting>
  <conditionalFormatting sqref="AQ684">
    <cfRule type="expression" dxfId="771" priority="1061">
      <formula>IF(RIGHT(TEXT(AQ684,"0.#"),1)=".",FALSE,TRUE)</formula>
    </cfRule>
    <cfRule type="expression" dxfId="770" priority="1062">
      <formula>IF(RIGHT(TEXT(AQ684,"0.#"),1)=".",TRUE,FALSE)</formula>
    </cfRule>
  </conditionalFormatting>
  <conditionalFormatting sqref="AE689">
    <cfRule type="expression" dxfId="769" priority="1059">
      <formula>IF(RIGHT(TEXT(AE689,"0.#"),1)=".",FALSE,TRUE)</formula>
    </cfRule>
    <cfRule type="expression" dxfId="768" priority="1060">
      <formula>IF(RIGHT(TEXT(AE689,"0.#"),1)=".",TRUE,FALSE)</formula>
    </cfRule>
  </conditionalFormatting>
  <conditionalFormatting sqref="AE690">
    <cfRule type="expression" dxfId="767" priority="1057">
      <formula>IF(RIGHT(TEXT(AE690,"0.#"),1)=".",FALSE,TRUE)</formula>
    </cfRule>
    <cfRule type="expression" dxfId="766" priority="1058">
      <formula>IF(RIGHT(TEXT(AE690,"0.#"),1)=".",TRUE,FALSE)</formula>
    </cfRule>
  </conditionalFormatting>
  <conditionalFormatting sqref="AE691">
    <cfRule type="expression" dxfId="765" priority="1055">
      <formula>IF(RIGHT(TEXT(AE691,"0.#"),1)=".",FALSE,TRUE)</formula>
    </cfRule>
    <cfRule type="expression" dxfId="764" priority="1056">
      <formula>IF(RIGHT(TEXT(AE691,"0.#"),1)=".",TRUE,FALSE)</formula>
    </cfRule>
  </conditionalFormatting>
  <conditionalFormatting sqref="AU689">
    <cfRule type="expression" dxfId="763" priority="1047">
      <formula>IF(RIGHT(TEXT(AU689,"0.#"),1)=".",FALSE,TRUE)</formula>
    </cfRule>
    <cfRule type="expression" dxfId="762" priority="1048">
      <formula>IF(RIGHT(TEXT(AU689,"0.#"),1)=".",TRUE,FALSE)</formula>
    </cfRule>
  </conditionalFormatting>
  <conditionalFormatting sqref="AU690">
    <cfRule type="expression" dxfId="761" priority="1045">
      <formula>IF(RIGHT(TEXT(AU690,"0.#"),1)=".",FALSE,TRUE)</formula>
    </cfRule>
    <cfRule type="expression" dxfId="760" priority="1046">
      <formula>IF(RIGHT(TEXT(AU690,"0.#"),1)=".",TRUE,FALSE)</formula>
    </cfRule>
  </conditionalFormatting>
  <conditionalFormatting sqref="AU691">
    <cfRule type="expression" dxfId="759" priority="1043">
      <formula>IF(RIGHT(TEXT(AU691,"0.#"),1)=".",FALSE,TRUE)</formula>
    </cfRule>
    <cfRule type="expression" dxfId="758" priority="1044">
      <formula>IF(RIGHT(TEXT(AU691,"0.#"),1)=".",TRUE,FALSE)</formula>
    </cfRule>
  </conditionalFormatting>
  <conditionalFormatting sqref="AQ690">
    <cfRule type="expression" dxfId="757" priority="1035">
      <formula>IF(RIGHT(TEXT(AQ690,"0.#"),1)=".",FALSE,TRUE)</formula>
    </cfRule>
    <cfRule type="expression" dxfId="756" priority="1036">
      <formula>IF(RIGHT(TEXT(AQ690,"0.#"),1)=".",TRUE,FALSE)</formula>
    </cfRule>
  </conditionalFormatting>
  <conditionalFormatting sqref="AQ691">
    <cfRule type="expression" dxfId="755" priority="1033">
      <formula>IF(RIGHT(TEXT(AQ691,"0.#"),1)=".",FALSE,TRUE)</formula>
    </cfRule>
    <cfRule type="expression" dxfId="754" priority="1034">
      <formula>IF(RIGHT(TEXT(AQ691,"0.#"),1)=".",TRUE,FALSE)</formula>
    </cfRule>
  </conditionalFormatting>
  <conditionalFormatting sqref="AQ689">
    <cfRule type="expression" dxfId="753" priority="1031">
      <formula>IF(RIGHT(TEXT(AQ689,"0.#"),1)=".",FALSE,TRUE)</formula>
    </cfRule>
    <cfRule type="expression" dxfId="752" priority="1032">
      <formula>IF(RIGHT(TEXT(AQ689,"0.#"),1)=".",TRUE,FALSE)</formula>
    </cfRule>
  </conditionalFormatting>
  <conditionalFormatting sqref="AE694">
    <cfRule type="expression" dxfId="751" priority="1029">
      <formula>IF(RIGHT(TEXT(AE694,"0.#"),1)=".",FALSE,TRUE)</formula>
    </cfRule>
    <cfRule type="expression" dxfId="750" priority="1030">
      <formula>IF(RIGHT(TEXT(AE694,"0.#"),1)=".",TRUE,FALSE)</formula>
    </cfRule>
  </conditionalFormatting>
  <conditionalFormatting sqref="AM696">
    <cfRule type="expression" dxfId="749" priority="1019">
      <formula>IF(RIGHT(TEXT(AM696,"0.#"),1)=".",FALSE,TRUE)</formula>
    </cfRule>
    <cfRule type="expression" dxfId="748" priority="1020">
      <formula>IF(RIGHT(TEXT(AM696,"0.#"),1)=".",TRUE,FALSE)</formula>
    </cfRule>
  </conditionalFormatting>
  <conditionalFormatting sqref="AE695">
    <cfRule type="expression" dxfId="747" priority="1027">
      <formula>IF(RIGHT(TEXT(AE695,"0.#"),1)=".",FALSE,TRUE)</formula>
    </cfRule>
    <cfRule type="expression" dxfId="746" priority="1028">
      <formula>IF(RIGHT(TEXT(AE695,"0.#"),1)=".",TRUE,FALSE)</formula>
    </cfRule>
  </conditionalFormatting>
  <conditionalFormatting sqref="AE696">
    <cfRule type="expression" dxfId="745" priority="1025">
      <formula>IF(RIGHT(TEXT(AE696,"0.#"),1)=".",FALSE,TRUE)</formula>
    </cfRule>
    <cfRule type="expression" dxfId="744" priority="1026">
      <formula>IF(RIGHT(TEXT(AE696,"0.#"),1)=".",TRUE,FALSE)</formula>
    </cfRule>
  </conditionalFormatting>
  <conditionalFormatting sqref="AM694">
    <cfRule type="expression" dxfId="743" priority="1023">
      <formula>IF(RIGHT(TEXT(AM694,"0.#"),1)=".",FALSE,TRUE)</formula>
    </cfRule>
    <cfRule type="expression" dxfId="742" priority="1024">
      <formula>IF(RIGHT(TEXT(AM694,"0.#"),1)=".",TRUE,FALSE)</formula>
    </cfRule>
  </conditionalFormatting>
  <conditionalFormatting sqref="AM695">
    <cfRule type="expression" dxfId="741" priority="1021">
      <formula>IF(RIGHT(TEXT(AM695,"0.#"),1)=".",FALSE,TRUE)</formula>
    </cfRule>
    <cfRule type="expression" dxfId="740" priority="1022">
      <formula>IF(RIGHT(TEXT(AM695,"0.#"),1)=".",TRUE,FALSE)</formula>
    </cfRule>
  </conditionalFormatting>
  <conditionalFormatting sqref="AU694">
    <cfRule type="expression" dxfId="739" priority="1017">
      <formula>IF(RIGHT(TEXT(AU694,"0.#"),1)=".",FALSE,TRUE)</formula>
    </cfRule>
    <cfRule type="expression" dxfId="738" priority="1018">
      <formula>IF(RIGHT(TEXT(AU694,"0.#"),1)=".",TRUE,FALSE)</formula>
    </cfRule>
  </conditionalFormatting>
  <conditionalFormatting sqref="AU695">
    <cfRule type="expression" dxfId="737" priority="1015">
      <formula>IF(RIGHT(TEXT(AU695,"0.#"),1)=".",FALSE,TRUE)</formula>
    </cfRule>
    <cfRule type="expression" dxfId="736" priority="1016">
      <formula>IF(RIGHT(TEXT(AU695,"0.#"),1)=".",TRUE,FALSE)</formula>
    </cfRule>
  </conditionalFormatting>
  <conditionalFormatting sqref="AU696">
    <cfRule type="expression" dxfId="735" priority="1013">
      <formula>IF(RIGHT(TEXT(AU696,"0.#"),1)=".",FALSE,TRUE)</formula>
    </cfRule>
    <cfRule type="expression" dxfId="734" priority="1014">
      <formula>IF(RIGHT(TEXT(AU696,"0.#"),1)=".",TRUE,FALSE)</formula>
    </cfRule>
  </conditionalFormatting>
  <conditionalFormatting sqref="AI694">
    <cfRule type="expression" dxfId="733" priority="1011">
      <formula>IF(RIGHT(TEXT(AI694,"0.#"),1)=".",FALSE,TRUE)</formula>
    </cfRule>
    <cfRule type="expression" dxfId="732" priority="1012">
      <formula>IF(RIGHT(TEXT(AI694,"0.#"),1)=".",TRUE,FALSE)</formula>
    </cfRule>
  </conditionalFormatting>
  <conditionalFormatting sqref="AI695">
    <cfRule type="expression" dxfId="731" priority="1009">
      <formula>IF(RIGHT(TEXT(AI695,"0.#"),1)=".",FALSE,TRUE)</formula>
    </cfRule>
    <cfRule type="expression" dxfId="730" priority="1010">
      <formula>IF(RIGHT(TEXT(AI695,"0.#"),1)=".",TRUE,FALSE)</formula>
    </cfRule>
  </conditionalFormatting>
  <conditionalFormatting sqref="AQ695">
    <cfRule type="expression" dxfId="729" priority="1005">
      <formula>IF(RIGHT(TEXT(AQ695,"0.#"),1)=".",FALSE,TRUE)</formula>
    </cfRule>
    <cfRule type="expression" dxfId="728" priority="1006">
      <formula>IF(RIGHT(TEXT(AQ695,"0.#"),1)=".",TRUE,FALSE)</formula>
    </cfRule>
  </conditionalFormatting>
  <conditionalFormatting sqref="AQ696">
    <cfRule type="expression" dxfId="727" priority="1003">
      <formula>IF(RIGHT(TEXT(AQ696,"0.#"),1)=".",FALSE,TRUE)</formula>
    </cfRule>
    <cfRule type="expression" dxfId="726" priority="1004">
      <formula>IF(RIGHT(TEXT(AQ696,"0.#"),1)=".",TRUE,FALSE)</formula>
    </cfRule>
  </conditionalFormatting>
  <conditionalFormatting sqref="AU101">
    <cfRule type="expression" dxfId="725" priority="999">
      <formula>IF(RIGHT(TEXT(AU101,"0.#"),1)=".",FALSE,TRUE)</formula>
    </cfRule>
    <cfRule type="expression" dxfId="724" priority="1000">
      <formula>IF(RIGHT(TEXT(AU101,"0.#"),1)=".",TRUE,FALSE)</formula>
    </cfRule>
  </conditionalFormatting>
  <conditionalFormatting sqref="AU104">
    <cfRule type="expression" dxfId="723" priority="993">
      <formula>IF(RIGHT(TEXT(AU104,"0.#"),1)=".",FALSE,TRUE)</formula>
    </cfRule>
    <cfRule type="expression" dxfId="722" priority="994">
      <formula>IF(RIGHT(TEXT(AU104,"0.#"),1)=".",TRUE,FALSE)</formula>
    </cfRule>
  </conditionalFormatting>
  <conditionalFormatting sqref="AU107">
    <cfRule type="expression" dxfId="721" priority="987">
      <formula>IF(RIGHT(TEXT(AU107,"0.#"),1)=".",FALSE,TRUE)</formula>
    </cfRule>
    <cfRule type="expression" dxfId="720" priority="988">
      <formula>IF(RIGHT(TEXT(AU107,"0.#"),1)=".",TRUE,FALSE)</formula>
    </cfRule>
  </conditionalFormatting>
  <conditionalFormatting sqref="AU110">
    <cfRule type="expression" dxfId="719" priority="983">
      <formula>IF(RIGHT(TEXT(AU110,"0.#"),1)=".",FALSE,TRUE)</formula>
    </cfRule>
    <cfRule type="expression" dxfId="718" priority="984">
      <formula>IF(RIGHT(TEXT(AU110,"0.#"),1)=".",TRUE,FALSE)</formula>
    </cfRule>
  </conditionalFormatting>
  <conditionalFormatting sqref="AU113">
    <cfRule type="expression" dxfId="717" priority="979">
      <formula>IF(RIGHT(TEXT(AU113,"0.#"),1)=".",FALSE,TRUE)</formula>
    </cfRule>
    <cfRule type="expression" dxfId="716" priority="980">
      <formula>IF(RIGHT(TEXT(AU113,"0.#"),1)=".",TRUE,FALSE)</formula>
    </cfRule>
  </conditionalFormatting>
  <conditionalFormatting sqref="AU114">
    <cfRule type="expression" dxfId="715" priority="977">
      <formula>IF(RIGHT(TEXT(AU114,"0.#"),1)=".",FALSE,TRUE)</formula>
    </cfRule>
    <cfRule type="expression" dxfId="714" priority="978">
      <formula>IF(RIGHT(TEXT(AU114,"0.#"),1)=".",TRUE,FALSE)</formula>
    </cfRule>
  </conditionalFormatting>
  <conditionalFormatting sqref="AM489">
    <cfRule type="expression" dxfId="713" priority="971">
      <formula>IF(RIGHT(TEXT(AM489,"0.#"),1)=".",FALSE,TRUE)</formula>
    </cfRule>
    <cfRule type="expression" dxfId="712" priority="972">
      <formula>IF(RIGHT(TEXT(AM489,"0.#"),1)=".",TRUE,FALSE)</formula>
    </cfRule>
  </conditionalFormatting>
  <conditionalFormatting sqref="AM487">
    <cfRule type="expression" dxfId="711" priority="975">
      <formula>IF(RIGHT(TEXT(AM487,"0.#"),1)=".",FALSE,TRUE)</formula>
    </cfRule>
    <cfRule type="expression" dxfId="710" priority="976">
      <formula>IF(RIGHT(TEXT(AM487,"0.#"),1)=".",TRUE,FALSE)</formula>
    </cfRule>
  </conditionalFormatting>
  <conditionalFormatting sqref="AM488">
    <cfRule type="expression" dxfId="709" priority="973">
      <formula>IF(RIGHT(TEXT(AM488,"0.#"),1)=".",FALSE,TRUE)</formula>
    </cfRule>
    <cfRule type="expression" dxfId="708" priority="974">
      <formula>IF(RIGHT(TEXT(AM488,"0.#"),1)=".",TRUE,FALSE)</formula>
    </cfRule>
  </conditionalFormatting>
  <conditionalFormatting sqref="AI489">
    <cfRule type="expression" dxfId="707" priority="965">
      <formula>IF(RIGHT(TEXT(AI489,"0.#"),1)=".",FALSE,TRUE)</formula>
    </cfRule>
    <cfRule type="expression" dxfId="706" priority="966">
      <formula>IF(RIGHT(TEXT(AI489,"0.#"),1)=".",TRUE,FALSE)</formula>
    </cfRule>
  </conditionalFormatting>
  <conditionalFormatting sqref="AI487">
    <cfRule type="expression" dxfId="705" priority="969">
      <formula>IF(RIGHT(TEXT(AI487,"0.#"),1)=".",FALSE,TRUE)</formula>
    </cfRule>
    <cfRule type="expression" dxfId="704" priority="970">
      <formula>IF(RIGHT(TEXT(AI487,"0.#"),1)=".",TRUE,FALSE)</formula>
    </cfRule>
  </conditionalFormatting>
  <conditionalFormatting sqref="AI488">
    <cfRule type="expression" dxfId="703" priority="967">
      <formula>IF(RIGHT(TEXT(AI488,"0.#"),1)=".",FALSE,TRUE)</formula>
    </cfRule>
    <cfRule type="expression" dxfId="702" priority="968">
      <formula>IF(RIGHT(TEXT(AI488,"0.#"),1)=".",TRUE,FALSE)</formula>
    </cfRule>
  </conditionalFormatting>
  <conditionalFormatting sqref="AM514">
    <cfRule type="expression" dxfId="701" priority="959">
      <formula>IF(RIGHT(TEXT(AM514,"0.#"),1)=".",FALSE,TRUE)</formula>
    </cfRule>
    <cfRule type="expression" dxfId="700" priority="960">
      <formula>IF(RIGHT(TEXT(AM514,"0.#"),1)=".",TRUE,FALSE)</formula>
    </cfRule>
  </conditionalFormatting>
  <conditionalFormatting sqref="AM512">
    <cfRule type="expression" dxfId="699" priority="963">
      <formula>IF(RIGHT(TEXT(AM512,"0.#"),1)=".",FALSE,TRUE)</formula>
    </cfRule>
    <cfRule type="expression" dxfId="698" priority="964">
      <formula>IF(RIGHT(TEXT(AM512,"0.#"),1)=".",TRUE,FALSE)</formula>
    </cfRule>
  </conditionalFormatting>
  <conditionalFormatting sqref="AM513">
    <cfRule type="expression" dxfId="697" priority="961">
      <formula>IF(RIGHT(TEXT(AM513,"0.#"),1)=".",FALSE,TRUE)</formula>
    </cfRule>
    <cfRule type="expression" dxfId="696" priority="962">
      <formula>IF(RIGHT(TEXT(AM513,"0.#"),1)=".",TRUE,FALSE)</formula>
    </cfRule>
  </conditionalFormatting>
  <conditionalFormatting sqref="AI514">
    <cfRule type="expression" dxfId="695" priority="953">
      <formula>IF(RIGHT(TEXT(AI514,"0.#"),1)=".",FALSE,TRUE)</formula>
    </cfRule>
    <cfRule type="expression" dxfId="694" priority="954">
      <formula>IF(RIGHT(TEXT(AI514,"0.#"),1)=".",TRUE,FALSE)</formula>
    </cfRule>
  </conditionalFormatting>
  <conditionalFormatting sqref="AI512">
    <cfRule type="expression" dxfId="693" priority="957">
      <formula>IF(RIGHT(TEXT(AI512,"0.#"),1)=".",FALSE,TRUE)</formula>
    </cfRule>
    <cfRule type="expression" dxfId="692" priority="958">
      <formula>IF(RIGHT(TEXT(AI512,"0.#"),1)=".",TRUE,FALSE)</formula>
    </cfRule>
  </conditionalFormatting>
  <conditionalFormatting sqref="AI513">
    <cfRule type="expression" dxfId="691" priority="955">
      <formula>IF(RIGHT(TEXT(AI513,"0.#"),1)=".",FALSE,TRUE)</formula>
    </cfRule>
    <cfRule type="expression" dxfId="690" priority="956">
      <formula>IF(RIGHT(TEXT(AI513,"0.#"),1)=".",TRUE,FALSE)</formula>
    </cfRule>
  </conditionalFormatting>
  <conditionalFormatting sqref="AM519">
    <cfRule type="expression" dxfId="689" priority="899">
      <formula>IF(RIGHT(TEXT(AM519,"0.#"),1)=".",FALSE,TRUE)</formula>
    </cfRule>
    <cfRule type="expression" dxfId="688" priority="900">
      <formula>IF(RIGHT(TEXT(AM519,"0.#"),1)=".",TRUE,FALSE)</formula>
    </cfRule>
  </conditionalFormatting>
  <conditionalFormatting sqref="AM517">
    <cfRule type="expression" dxfId="687" priority="903">
      <formula>IF(RIGHT(TEXT(AM517,"0.#"),1)=".",FALSE,TRUE)</formula>
    </cfRule>
    <cfRule type="expression" dxfId="686" priority="904">
      <formula>IF(RIGHT(TEXT(AM517,"0.#"),1)=".",TRUE,FALSE)</formula>
    </cfRule>
  </conditionalFormatting>
  <conditionalFormatting sqref="AM518">
    <cfRule type="expression" dxfId="685" priority="901">
      <formula>IF(RIGHT(TEXT(AM518,"0.#"),1)=".",FALSE,TRUE)</formula>
    </cfRule>
    <cfRule type="expression" dxfId="684" priority="902">
      <formula>IF(RIGHT(TEXT(AM518,"0.#"),1)=".",TRUE,FALSE)</formula>
    </cfRule>
  </conditionalFormatting>
  <conditionalFormatting sqref="AI519">
    <cfRule type="expression" dxfId="683" priority="893">
      <formula>IF(RIGHT(TEXT(AI519,"0.#"),1)=".",FALSE,TRUE)</formula>
    </cfRule>
    <cfRule type="expression" dxfId="682" priority="894">
      <formula>IF(RIGHT(TEXT(AI519,"0.#"),1)=".",TRUE,FALSE)</formula>
    </cfRule>
  </conditionalFormatting>
  <conditionalFormatting sqref="AI517">
    <cfRule type="expression" dxfId="681" priority="897">
      <formula>IF(RIGHT(TEXT(AI517,"0.#"),1)=".",FALSE,TRUE)</formula>
    </cfRule>
    <cfRule type="expression" dxfId="680" priority="898">
      <formula>IF(RIGHT(TEXT(AI517,"0.#"),1)=".",TRUE,FALSE)</formula>
    </cfRule>
  </conditionalFormatting>
  <conditionalFormatting sqref="AI518">
    <cfRule type="expression" dxfId="679" priority="895">
      <formula>IF(RIGHT(TEXT(AI518,"0.#"),1)=".",FALSE,TRUE)</formula>
    </cfRule>
    <cfRule type="expression" dxfId="678" priority="896">
      <formula>IF(RIGHT(TEXT(AI518,"0.#"),1)=".",TRUE,FALSE)</formula>
    </cfRule>
  </conditionalFormatting>
  <conditionalFormatting sqref="AM524">
    <cfRule type="expression" dxfId="677" priority="887">
      <formula>IF(RIGHT(TEXT(AM524,"0.#"),1)=".",FALSE,TRUE)</formula>
    </cfRule>
    <cfRule type="expression" dxfId="676" priority="888">
      <formula>IF(RIGHT(TEXT(AM524,"0.#"),1)=".",TRUE,FALSE)</formula>
    </cfRule>
  </conditionalFormatting>
  <conditionalFormatting sqref="AM522">
    <cfRule type="expression" dxfId="675" priority="891">
      <formula>IF(RIGHT(TEXT(AM522,"0.#"),1)=".",FALSE,TRUE)</formula>
    </cfRule>
    <cfRule type="expression" dxfId="674" priority="892">
      <formula>IF(RIGHT(TEXT(AM522,"0.#"),1)=".",TRUE,FALSE)</formula>
    </cfRule>
  </conditionalFormatting>
  <conditionalFormatting sqref="AM523">
    <cfRule type="expression" dxfId="673" priority="889">
      <formula>IF(RIGHT(TEXT(AM523,"0.#"),1)=".",FALSE,TRUE)</formula>
    </cfRule>
    <cfRule type="expression" dxfId="672" priority="890">
      <formula>IF(RIGHT(TEXT(AM523,"0.#"),1)=".",TRUE,FALSE)</formula>
    </cfRule>
  </conditionalFormatting>
  <conditionalFormatting sqref="AI524">
    <cfRule type="expression" dxfId="671" priority="881">
      <formula>IF(RIGHT(TEXT(AI524,"0.#"),1)=".",FALSE,TRUE)</formula>
    </cfRule>
    <cfRule type="expression" dxfId="670" priority="882">
      <formula>IF(RIGHT(TEXT(AI524,"0.#"),1)=".",TRUE,FALSE)</formula>
    </cfRule>
  </conditionalFormatting>
  <conditionalFormatting sqref="AI522">
    <cfRule type="expression" dxfId="669" priority="885">
      <formula>IF(RIGHT(TEXT(AI522,"0.#"),1)=".",FALSE,TRUE)</formula>
    </cfRule>
    <cfRule type="expression" dxfId="668" priority="886">
      <formula>IF(RIGHT(TEXT(AI522,"0.#"),1)=".",TRUE,FALSE)</formula>
    </cfRule>
  </conditionalFormatting>
  <conditionalFormatting sqref="AI523">
    <cfRule type="expression" dxfId="667" priority="883">
      <formula>IF(RIGHT(TEXT(AI523,"0.#"),1)=".",FALSE,TRUE)</formula>
    </cfRule>
    <cfRule type="expression" dxfId="666" priority="884">
      <formula>IF(RIGHT(TEXT(AI523,"0.#"),1)=".",TRUE,FALSE)</formula>
    </cfRule>
  </conditionalFormatting>
  <conditionalFormatting sqref="AM529">
    <cfRule type="expression" dxfId="665" priority="875">
      <formula>IF(RIGHT(TEXT(AM529,"0.#"),1)=".",FALSE,TRUE)</formula>
    </cfRule>
    <cfRule type="expression" dxfId="664" priority="876">
      <formula>IF(RIGHT(TEXT(AM529,"0.#"),1)=".",TRUE,FALSE)</formula>
    </cfRule>
  </conditionalFormatting>
  <conditionalFormatting sqref="AM527">
    <cfRule type="expression" dxfId="663" priority="879">
      <formula>IF(RIGHT(TEXT(AM527,"0.#"),1)=".",FALSE,TRUE)</formula>
    </cfRule>
    <cfRule type="expression" dxfId="662" priority="880">
      <formula>IF(RIGHT(TEXT(AM527,"0.#"),1)=".",TRUE,FALSE)</formula>
    </cfRule>
  </conditionalFormatting>
  <conditionalFormatting sqref="AM528">
    <cfRule type="expression" dxfId="661" priority="877">
      <formula>IF(RIGHT(TEXT(AM528,"0.#"),1)=".",FALSE,TRUE)</formula>
    </cfRule>
    <cfRule type="expression" dxfId="660" priority="878">
      <formula>IF(RIGHT(TEXT(AM528,"0.#"),1)=".",TRUE,FALSE)</formula>
    </cfRule>
  </conditionalFormatting>
  <conditionalFormatting sqref="AI529">
    <cfRule type="expression" dxfId="659" priority="869">
      <formula>IF(RIGHT(TEXT(AI529,"0.#"),1)=".",FALSE,TRUE)</formula>
    </cfRule>
    <cfRule type="expression" dxfId="658" priority="870">
      <formula>IF(RIGHT(TEXT(AI529,"0.#"),1)=".",TRUE,FALSE)</formula>
    </cfRule>
  </conditionalFormatting>
  <conditionalFormatting sqref="AI527">
    <cfRule type="expression" dxfId="657" priority="873">
      <formula>IF(RIGHT(TEXT(AI527,"0.#"),1)=".",FALSE,TRUE)</formula>
    </cfRule>
    <cfRule type="expression" dxfId="656" priority="874">
      <formula>IF(RIGHT(TEXT(AI527,"0.#"),1)=".",TRUE,FALSE)</formula>
    </cfRule>
  </conditionalFormatting>
  <conditionalFormatting sqref="AI528">
    <cfRule type="expression" dxfId="655" priority="871">
      <formula>IF(RIGHT(TEXT(AI528,"0.#"),1)=".",FALSE,TRUE)</formula>
    </cfRule>
    <cfRule type="expression" dxfId="654" priority="872">
      <formula>IF(RIGHT(TEXT(AI528,"0.#"),1)=".",TRUE,FALSE)</formula>
    </cfRule>
  </conditionalFormatting>
  <conditionalFormatting sqref="AM494">
    <cfRule type="expression" dxfId="653" priority="947">
      <formula>IF(RIGHT(TEXT(AM494,"0.#"),1)=".",FALSE,TRUE)</formula>
    </cfRule>
    <cfRule type="expression" dxfId="652" priority="948">
      <formula>IF(RIGHT(TEXT(AM494,"0.#"),1)=".",TRUE,FALSE)</formula>
    </cfRule>
  </conditionalFormatting>
  <conditionalFormatting sqref="AM492">
    <cfRule type="expression" dxfId="651" priority="951">
      <formula>IF(RIGHT(TEXT(AM492,"0.#"),1)=".",FALSE,TRUE)</formula>
    </cfRule>
    <cfRule type="expression" dxfId="650" priority="952">
      <formula>IF(RIGHT(TEXT(AM492,"0.#"),1)=".",TRUE,FALSE)</formula>
    </cfRule>
  </conditionalFormatting>
  <conditionalFormatting sqref="AM493">
    <cfRule type="expression" dxfId="649" priority="949">
      <formula>IF(RIGHT(TEXT(AM493,"0.#"),1)=".",FALSE,TRUE)</formula>
    </cfRule>
    <cfRule type="expression" dxfId="648" priority="950">
      <formula>IF(RIGHT(TEXT(AM493,"0.#"),1)=".",TRUE,FALSE)</formula>
    </cfRule>
  </conditionalFormatting>
  <conditionalFormatting sqref="AI494">
    <cfRule type="expression" dxfId="647" priority="941">
      <formula>IF(RIGHT(TEXT(AI494,"0.#"),1)=".",FALSE,TRUE)</formula>
    </cfRule>
    <cfRule type="expression" dxfId="646" priority="942">
      <formula>IF(RIGHT(TEXT(AI494,"0.#"),1)=".",TRUE,FALSE)</formula>
    </cfRule>
  </conditionalFormatting>
  <conditionalFormatting sqref="AI492">
    <cfRule type="expression" dxfId="645" priority="945">
      <formula>IF(RIGHT(TEXT(AI492,"0.#"),1)=".",FALSE,TRUE)</formula>
    </cfRule>
    <cfRule type="expression" dxfId="644" priority="946">
      <formula>IF(RIGHT(TEXT(AI492,"0.#"),1)=".",TRUE,FALSE)</formula>
    </cfRule>
  </conditionalFormatting>
  <conditionalFormatting sqref="AI493">
    <cfRule type="expression" dxfId="643" priority="943">
      <formula>IF(RIGHT(TEXT(AI493,"0.#"),1)=".",FALSE,TRUE)</formula>
    </cfRule>
    <cfRule type="expression" dxfId="642" priority="944">
      <formula>IF(RIGHT(TEXT(AI493,"0.#"),1)=".",TRUE,FALSE)</formula>
    </cfRule>
  </conditionalFormatting>
  <conditionalFormatting sqref="AM499">
    <cfRule type="expression" dxfId="641" priority="935">
      <formula>IF(RIGHT(TEXT(AM499,"0.#"),1)=".",FALSE,TRUE)</formula>
    </cfRule>
    <cfRule type="expression" dxfId="640" priority="936">
      <formula>IF(RIGHT(TEXT(AM499,"0.#"),1)=".",TRUE,FALSE)</formula>
    </cfRule>
  </conditionalFormatting>
  <conditionalFormatting sqref="AM497">
    <cfRule type="expression" dxfId="639" priority="939">
      <formula>IF(RIGHT(TEXT(AM497,"0.#"),1)=".",FALSE,TRUE)</formula>
    </cfRule>
    <cfRule type="expression" dxfId="638" priority="940">
      <formula>IF(RIGHT(TEXT(AM497,"0.#"),1)=".",TRUE,FALSE)</formula>
    </cfRule>
  </conditionalFormatting>
  <conditionalFormatting sqref="AM498">
    <cfRule type="expression" dxfId="637" priority="937">
      <formula>IF(RIGHT(TEXT(AM498,"0.#"),1)=".",FALSE,TRUE)</formula>
    </cfRule>
    <cfRule type="expression" dxfId="636" priority="938">
      <formula>IF(RIGHT(TEXT(AM498,"0.#"),1)=".",TRUE,FALSE)</formula>
    </cfRule>
  </conditionalFormatting>
  <conditionalFormatting sqref="AI499">
    <cfRule type="expression" dxfId="635" priority="929">
      <formula>IF(RIGHT(TEXT(AI499,"0.#"),1)=".",FALSE,TRUE)</formula>
    </cfRule>
    <cfRule type="expression" dxfId="634" priority="930">
      <formula>IF(RIGHT(TEXT(AI499,"0.#"),1)=".",TRUE,FALSE)</formula>
    </cfRule>
  </conditionalFormatting>
  <conditionalFormatting sqref="AI497">
    <cfRule type="expression" dxfId="633" priority="933">
      <formula>IF(RIGHT(TEXT(AI497,"0.#"),1)=".",FALSE,TRUE)</formula>
    </cfRule>
    <cfRule type="expression" dxfId="632" priority="934">
      <formula>IF(RIGHT(TEXT(AI497,"0.#"),1)=".",TRUE,FALSE)</formula>
    </cfRule>
  </conditionalFormatting>
  <conditionalFormatting sqref="AI498">
    <cfRule type="expression" dxfId="631" priority="931">
      <formula>IF(RIGHT(TEXT(AI498,"0.#"),1)=".",FALSE,TRUE)</formula>
    </cfRule>
    <cfRule type="expression" dxfId="630" priority="932">
      <formula>IF(RIGHT(TEXT(AI498,"0.#"),1)=".",TRUE,FALSE)</formula>
    </cfRule>
  </conditionalFormatting>
  <conditionalFormatting sqref="AM504">
    <cfRule type="expression" dxfId="629" priority="923">
      <formula>IF(RIGHT(TEXT(AM504,"0.#"),1)=".",FALSE,TRUE)</formula>
    </cfRule>
    <cfRule type="expression" dxfId="628" priority="924">
      <formula>IF(RIGHT(TEXT(AM504,"0.#"),1)=".",TRUE,FALSE)</formula>
    </cfRule>
  </conditionalFormatting>
  <conditionalFormatting sqref="AM502">
    <cfRule type="expression" dxfId="627" priority="927">
      <formula>IF(RIGHT(TEXT(AM502,"0.#"),1)=".",FALSE,TRUE)</formula>
    </cfRule>
    <cfRule type="expression" dxfId="626" priority="928">
      <formula>IF(RIGHT(TEXT(AM502,"0.#"),1)=".",TRUE,FALSE)</formula>
    </cfRule>
  </conditionalFormatting>
  <conditionalFormatting sqref="AM503">
    <cfRule type="expression" dxfId="625" priority="925">
      <formula>IF(RIGHT(TEXT(AM503,"0.#"),1)=".",FALSE,TRUE)</formula>
    </cfRule>
    <cfRule type="expression" dxfId="624" priority="926">
      <formula>IF(RIGHT(TEXT(AM503,"0.#"),1)=".",TRUE,FALSE)</formula>
    </cfRule>
  </conditionalFormatting>
  <conditionalFormatting sqref="AI504">
    <cfRule type="expression" dxfId="623" priority="917">
      <formula>IF(RIGHT(TEXT(AI504,"0.#"),1)=".",FALSE,TRUE)</formula>
    </cfRule>
    <cfRule type="expression" dxfId="622" priority="918">
      <formula>IF(RIGHT(TEXT(AI504,"0.#"),1)=".",TRUE,FALSE)</formula>
    </cfRule>
  </conditionalFormatting>
  <conditionalFormatting sqref="AI502">
    <cfRule type="expression" dxfId="621" priority="921">
      <formula>IF(RIGHT(TEXT(AI502,"0.#"),1)=".",FALSE,TRUE)</formula>
    </cfRule>
    <cfRule type="expression" dxfId="620" priority="922">
      <formula>IF(RIGHT(TEXT(AI502,"0.#"),1)=".",TRUE,FALSE)</formula>
    </cfRule>
  </conditionalFormatting>
  <conditionalFormatting sqref="AI503">
    <cfRule type="expression" dxfId="619" priority="919">
      <formula>IF(RIGHT(TEXT(AI503,"0.#"),1)=".",FALSE,TRUE)</formula>
    </cfRule>
    <cfRule type="expression" dxfId="618" priority="920">
      <formula>IF(RIGHT(TEXT(AI503,"0.#"),1)=".",TRUE,FALSE)</formula>
    </cfRule>
  </conditionalFormatting>
  <conditionalFormatting sqref="AM509">
    <cfRule type="expression" dxfId="617" priority="911">
      <formula>IF(RIGHT(TEXT(AM509,"0.#"),1)=".",FALSE,TRUE)</formula>
    </cfRule>
    <cfRule type="expression" dxfId="616" priority="912">
      <formula>IF(RIGHT(TEXT(AM509,"0.#"),1)=".",TRUE,FALSE)</formula>
    </cfRule>
  </conditionalFormatting>
  <conditionalFormatting sqref="AM507">
    <cfRule type="expression" dxfId="615" priority="915">
      <formula>IF(RIGHT(TEXT(AM507,"0.#"),1)=".",FALSE,TRUE)</formula>
    </cfRule>
    <cfRule type="expression" dxfId="614" priority="916">
      <formula>IF(RIGHT(TEXT(AM507,"0.#"),1)=".",TRUE,FALSE)</formula>
    </cfRule>
  </conditionalFormatting>
  <conditionalFormatting sqref="AM508">
    <cfRule type="expression" dxfId="613" priority="913">
      <formula>IF(RIGHT(TEXT(AM508,"0.#"),1)=".",FALSE,TRUE)</formula>
    </cfRule>
    <cfRule type="expression" dxfId="612" priority="914">
      <formula>IF(RIGHT(TEXT(AM508,"0.#"),1)=".",TRUE,FALSE)</formula>
    </cfRule>
  </conditionalFormatting>
  <conditionalFormatting sqref="AI509">
    <cfRule type="expression" dxfId="611" priority="905">
      <formula>IF(RIGHT(TEXT(AI509,"0.#"),1)=".",FALSE,TRUE)</formula>
    </cfRule>
    <cfRule type="expression" dxfId="610" priority="906">
      <formula>IF(RIGHT(TEXT(AI509,"0.#"),1)=".",TRUE,FALSE)</formula>
    </cfRule>
  </conditionalFormatting>
  <conditionalFormatting sqref="AI507">
    <cfRule type="expression" dxfId="609" priority="909">
      <formula>IF(RIGHT(TEXT(AI507,"0.#"),1)=".",FALSE,TRUE)</formula>
    </cfRule>
    <cfRule type="expression" dxfId="608" priority="910">
      <formula>IF(RIGHT(TEXT(AI507,"0.#"),1)=".",TRUE,FALSE)</formula>
    </cfRule>
  </conditionalFormatting>
  <conditionalFormatting sqref="AI508">
    <cfRule type="expression" dxfId="607" priority="907">
      <formula>IF(RIGHT(TEXT(AI508,"0.#"),1)=".",FALSE,TRUE)</formula>
    </cfRule>
    <cfRule type="expression" dxfId="606" priority="908">
      <formula>IF(RIGHT(TEXT(AI508,"0.#"),1)=".",TRUE,FALSE)</formula>
    </cfRule>
  </conditionalFormatting>
  <conditionalFormatting sqref="AM543">
    <cfRule type="expression" dxfId="605" priority="863">
      <formula>IF(RIGHT(TEXT(AM543,"0.#"),1)=".",FALSE,TRUE)</formula>
    </cfRule>
    <cfRule type="expression" dxfId="604" priority="864">
      <formula>IF(RIGHT(TEXT(AM543,"0.#"),1)=".",TRUE,FALSE)</formula>
    </cfRule>
  </conditionalFormatting>
  <conditionalFormatting sqref="AM541">
    <cfRule type="expression" dxfId="603" priority="867">
      <formula>IF(RIGHT(TEXT(AM541,"0.#"),1)=".",FALSE,TRUE)</formula>
    </cfRule>
    <cfRule type="expression" dxfId="602" priority="868">
      <formula>IF(RIGHT(TEXT(AM541,"0.#"),1)=".",TRUE,FALSE)</formula>
    </cfRule>
  </conditionalFormatting>
  <conditionalFormatting sqref="AM542">
    <cfRule type="expression" dxfId="601" priority="865">
      <formula>IF(RIGHT(TEXT(AM542,"0.#"),1)=".",FALSE,TRUE)</formula>
    </cfRule>
    <cfRule type="expression" dxfId="600" priority="866">
      <formula>IF(RIGHT(TEXT(AM542,"0.#"),1)=".",TRUE,FALSE)</formula>
    </cfRule>
  </conditionalFormatting>
  <conditionalFormatting sqref="AI543">
    <cfRule type="expression" dxfId="599" priority="857">
      <formula>IF(RIGHT(TEXT(AI543,"0.#"),1)=".",FALSE,TRUE)</formula>
    </cfRule>
    <cfRule type="expression" dxfId="598" priority="858">
      <formula>IF(RIGHT(TEXT(AI543,"0.#"),1)=".",TRUE,FALSE)</formula>
    </cfRule>
  </conditionalFormatting>
  <conditionalFormatting sqref="AI541">
    <cfRule type="expression" dxfId="597" priority="861">
      <formula>IF(RIGHT(TEXT(AI541,"0.#"),1)=".",FALSE,TRUE)</formula>
    </cfRule>
    <cfRule type="expression" dxfId="596" priority="862">
      <formula>IF(RIGHT(TEXT(AI541,"0.#"),1)=".",TRUE,FALSE)</formula>
    </cfRule>
  </conditionalFormatting>
  <conditionalFormatting sqref="AI542">
    <cfRule type="expression" dxfId="595" priority="859">
      <formula>IF(RIGHT(TEXT(AI542,"0.#"),1)=".",FALSE,TRUE)</formula>
    </cfRule>
    <cfRule type="expression" dxfId="594" priority="860">
      <formula>IF(RIGHT(TEXT(AI542,"0.#"),1)=".",TRUE,FALSE)</formula>
    </cfRule>
  </conditionalFormatting>
  <conditionalFormatting sqref="AM568">
    <cfRule type="expression" dxfId="593" priority="851">
      <formula>IF(RIGHT(TEXT(AM568,"0.#"),1)=".",FALSE,TRUE)</formula>
    </cfRule>
    <cfRule type="expression" dxfId="592" priority="852">
      <formula>IF(RIGHT(TEXT(AM568,"0.#"),1)=".",TRUE,FALSE)</formula>
    </cfRule>
  </conditionalFormatting>
  <conditionalFormatting sqref="AM566">
    <cfRule type="expression" dxfId="591" priority="855">
      <formula>IF(RIGHT(TEXT(AM566,"0.#"),1)=".",FALSE,TRUE)</formula>
    </cfRule>
    <cfRule type="expression" dxfId="590" priority="856">
      <formula>IF(RIGHT(TEXT(AM566,"0.#"),1)=".",TRUE,FALSE)</formula>
    </cfRule>
  </conditionalFormatting>
  <conditionalFormatting sqref="AM567">
    <cfRule type="expression" dxfId="589" priority="853">
      <formula>IF(RIGHT(TEXT(AM567,"0.#"),1)=".",FALSE,TRUE)</formula>
    </cfRule>
    <cfRule type="expression" dxfId="588" priority="854">
      <formula>IF(RIGHT(TEXT(AM567,"0.#"),1)=".",TRUE,FALSE)</formula>
    </cfRule>
  </conditionalFormatting>
  <conditionalFormatting sqref="AI568">
    <cfRule type="expression" dxfId="587" priority="845">
      <formula>IF(RIGHT(TEXT(AI568,"0.#"),1)=".",FALSE,TRUE)</formula>
    </cfRule>
    <cfRule type="expression" dxfId="586" priority="846">
      <formula>IF(RIGHT(TEXT(AI568,"0.#"),1)=".",TRUE,FALSE)</formula>
    </cfRule>
  </conditionalFormatting>
  <conditionalFormatting sqref="AI566">
    <cfRule type="expression" dxfId="585" priority="849">
      <formula>IF(RIGHT(TEXT(AI566,"0.#"),1)=".",FALSE,TRUE)</formula>
    </cfRule>
    <cfRule type="expression" dxfId="584" priority="850">
      <formula>IF(RIGHT(TEXT(AI566,"0.#"),1)=".",TRUE,FALSE)</formula>
    </cfRule>
  </conditionalFormatting>
  <conditionalFormatting sqref="AI567">
    <cfRule type="expression" dxfId="583" priority="847">
      <formula>IF(RIGHT(TEXT(AI567,"0.#"),1)=".",FALSE,TRUE)</formula>
    </cfRule>
    <cfRule type="expression" dxfId="582" priority="848">
      <formula>IF(RIGHT(TEXT(AI567,"0.#"),1)=".",TRUE,FALSE)</formula>
    </cfRule>
  </conditionalFormatting>
  <conditionalFormatting sqref="AM573">
    <cfRule type="expression" dxfId="581" priority="791">
      <formula>IF(RIGHT(TEXT(AM573,"0.#"),1)=".",FALSE,TRUE)</formula>
    </cfRule>
    <cfRule type="expression" dxfId="580" priority="792">
      <formula>IF(RIGHT(TEXT(AM573,"0.#"),1)=".",TRUE,FALSE)</formula>
    </cfRule>
  </conditionalFormatting>
  <conditionalFormatting sqref="AM571">
    <cfRule type="expression" dxfId="579" priority="795">
      <formula>IF(RIGHT(TEXT(AM571,"0.#"),1)=".",FALSE,TRUE)</formula>
    </cfRule>
    <cfRule type="expression" dxfId="578" priority="796">
      <formula>IF(RIGHT(TEXT(AM571,"0.#"),1)=".",TRUE,FALSE)</formula>
    </cfRule>
  </conditionalFormatting>
  <conditionalFormatting sqref="AM572">
    <cfRule type="expression" dxfId="577" priority="793">
      <formula>IF(RIGHT(TEXT(AM572,"0.#"),1)=".",FALSE,TRUE)</formula>
    </cfRule>
    <cfRule type="expression" dxfId="576" priority="794">
      <formula>IF(RIGHT(TEXT(AM572,"0.#"),1)=".",TRUE,FALSE)</formula>
    </cfRule>
  </conditionalFormatting>
  <conditionalFormatting sqref="AI573">
    <cfRule type="expression" dxfId="575" priority="785">
      <formula>IF(RIGHT(TEXT(AI573,"0.#"),1)=".",FALSE,TRUE)</formula>
    </cfRule>
    <cfRule type="expression" dxfId="574" priority="786">
      <formula>IF(RIGHT(TEXT(AI573,"0.#"),1)=".",TRUE,FALSE)</formula>
    </cfRule>
  </conditionalFormatting>
  <conditionalFormatting sqref="AI571">
    <cfRule type="expression" dxfId="573" priority="789">
      <formula>IF(RIGHT(TEXT(AI571,"0.#"),1)=".",FALSE,TRUE)</formula>
    </cfRule>
    <cfRule type="expression" dxfId="572" priority="790">
      <formula>IF(RIGHT(TEXT(AI571,"0.#"),1)=".",TRUE,FALSE)</formula>
    </cfRule>
  </conditionalFormatting>
  <conditionalFormatting sqref="AI572">
    <cfRule type="expression" dxfId="571" priority="787">
      <formula>IF(RIGHT(TEXT(AI572,"0.#"),1)=".",FALSE,TRUE)</formula>
    </cfRule>
    <cfRule type="expression" dxfId="570" priority="788">
      <formula>IF(RIGHT(TEXT(AI572,"0.#"),1)=".",TRUE,FALSE)</formula>
    </cfRule>
  </conditionalFormatting>
  <conditionalFormatting sqref="AM578">
    <cfRule type="expression" dxfId="569" priority="779">
      <formula>IF(RIGHT(TEXT(AM578,"0.#"),1)=".",FALSE,TRUE)</formula>
    </cfRule>
    <cfRule type="expression" dxfId="568" priority="780">
      <formula>IF(RIGHT(TEXT(AM578,"0.#"),1)=".",TRUE,FALSE)</formula>
    </cfRule>
  </conditionalFormatting>
  <conditionalFormatting sqref="AM576">
    <cfRule type="expression" dxfId="567" priority="783">
      <formula>IF(RIGHT(TEXT(AM576,"0.#"),1)=".",FALSE,TRUE)</formula>
    </cfRule>
    <cfRule type="expression" dxfId="566" priority="784">
      <formula>IF(RIGHT(TEXT(AM576,"0.#"),1)=".",TRUE,FALSE)</formula>
    </cfRule>
  </conditionalFormatting>
  <conditionalFormatting sqref="AM577">
    <cfRule type="expression" dxfId="565" priority="781">
      <formula>IF(RIGHT(TEXT(AM577,"0.#"),1)=".",FALSE,TRUE)</formula>
    </cfRule>
    <cfRule type="expression" dxfId="564" priority="782">
      <formula>IF(RIGHT(TEXT(AM577,"0.#"),1)=".",TRUE,FALSE)</formula>
    </cfRule>
  </conditionalFormatting>
  <conditionalFormatting sqref="AI578">
    <cfRule type="expression" dxfId="563" priority="773">
      <formula>IF(RIGHT(TEXT(AI578,"0.#"),1)=".",FALSE,TRUE)</formula>
    </cfRule>
    <cfRule type="expression" dxfId="562" priority="774">
      <formula>IF(RIGHT(TEXT(AI578,"0.#"),1)=".",TRUE,FALSE)</formula>
    </cfRule>
  </conditionalFormatting>
  <conditionalFormatting sqref="AI576">
    <cfRule type="expression" dxfId="561" priority="777">
      <formula>IF(RIGHT(TEXT(AI576,"0.#"),1)=".",FALSE,TRUE)</formula>
    </cfRule>
    <cfRule type="expression" dxfId="560" priority="778">
      <formula>IF(RIGHT(TEXT(AI576,"0.#"),1)=".",TRUE,FALSE)</formula>
    </cfRule>
  </conditionalFormatting>
  <conditionalFormatting sqref="AI577">
    <cfRule type="expression" dxfId="559" priority="775">
      <formula>IF(RIGHT(TEXT(AI577,"0.#"),1)=".",FALSE,TRUE)</formula>
    </cfRule>
    <cfRule type="expression" dxfId="558" priority="776">
      <formula>IF(RIGHT(TEXT(AI577,"0.#"),1)=".",TRUE,FALSE)</formula>
    </cfRule>
  </conditionalFormatting>
  <conditionalFormatting sqref="AM583">
    <cfRule type="expression" dxfId="557" priority="767">
      <formula>IF(RIGHT(TEXT(AM583,"0.#"),1)=".",FALSE,TRUE)</formula>
    </cfRule>
    <cfRule type="expression" dxfId="556" priority="768">
      <formula>IF(RIGHT(TEXT(AM583,"0.#"),1)=".",TRUE,FALSE)</formula>
    </cfRule>
  </conditionalFormatting>
  <conditionalFormatting sqref="AM581">
    <cfRule type="expression" dxfId="555" priority="771">
      <formula>IF(RIGHT(TEXT(AM581,"0.#"),1)=".",FALSE,TRUE)</formula>
    </cfRule>
    <cfRule type="expression" dxfId="554" priority="772">
      <formula>IF(RIGHT(TEXT(AM581,"0.#"),1)=".",TRUE,FALSE)</formula>
    </cfRule>
  </conditionalFormatting>
  <conditionalFormatting sqref="AM582">
    <cfRule type="expression" dxfId="553" priority="769">
      <formula>IF(RIGHT(TEXT(AM582,"0.#"),1)=".",FALSE,TRUE)</formula>
    </cfRule>
    <cfRule type="expression" dxfId="552" priority="770">
      <formula>IF(RIGHT(TEXT(AM582,"0.#"),1)=".",TRUE,FALSE)</formula>
    </cfRule>
  </conditionalFormatting>
  <conditionalFormatting sqref="AI583">
    <cfRule type="expression" dxfId="551" priority="761">
      <formula>IF(RIGHT(TEXT(AI583,"0.#"),1)=".",FALSE,TRUE)</formula>
    </cfRule>
    <cfRule type="expression" dxfId="550" priority="762">
      <formula>IF(RIGHT(TEXT(AI583,"0.#"),1)=".",TRUE,FALSE)</formula>
    </cfRule>
  </conditionalFormatting>
  <conditionalFormatting sqref="AI581">
    <cfRule type="expression" dxfId="549" priority="765">
      <formula>IF(RIGHT(TEXT(AI581,"0.#"),1)=".",FALSE,TRUE)</formula>
    </cfRule>
    <cfRule type="expression" dxfId="548" priority="766">
      <formula>IF(RIGHT(TEXT(AI581,"0.#"),1)=".",TRUE,FALSE)</formula>
    </cfRule>
  </conditionalFormatting>
  <conditionalFormatting sqref="AI582">
    <cfRule type="expression" dxfId="547" priority="763">
      <formula>IF(RIGHT(TEXT(AI582,"0.#"),1)=".",FALSE,TRUE)</formula>
    </cfRule>
    <cfRule type="expression" dxfId="546" priority="764">
      <formula>IF(RIGHT(TEXT(AI582,"0.#"),1)=".",TRUE,FALSE)</formula>
    </cfRule>
  </conditionalFormatting>
  <conditionalFormatting sqref="AM548">
    <cfRule type="expression" dxfId="545" priority="839">
      <formula>IF(RIGHT(TEXT(AM548,"0.#"),1)=".",FALSE,TRUE)</formula>
    </cfRule>
    <cfRule type="expression" dxfId="544" priority="840">
      <formula>IF(RIGHT(TEXT(AM548,"0.#"),1)=".",TRUE,FALSE)</formula>
    </cfRule>
  </conditionalFormatting>
  <conditionalFormatting sqref="AM546">
    <cfRule type="expression" dxfId="543" priority="843">
      <formula>IF(RIGHT(TEXT(AM546,"0.#"),1)=".",FALSE,TRUE)</formula>
    </cfRule>
    <cfRule type="expression" dxfId="542" priority="844">
      <formula>IF(RIGHT(TEXT(AM546,"0.#"),1)=".",TRUE,FALSE)</formula>
    </cfRule>
  </conditionalFormatting>
  <conditionalFormatting sqref="AM547">
    <cfRule type="expression" dxfId="541" priority="841">
      <formula>IF(RIGHT(TEXT(AM547,"0.#"),1)=".",FALSE,TRUE)</formula>
    </cfRule>
    <cfRule type="expression" dxfId="540" priority="842">
      <formula>IF(RIGHT(TEXT(AM547,"0.#"),1)=".",TRUE,FALSE)</formula>
    </cfRule>
  </conditionalFormatting>
  <conditionalFormatting sqref="AI548">
    <cfRule type="expression" dxfId="539" priority="833">
      <formula>IF(RIGHT(TEXT(AI548,"0.#"),1)=".",FALSE,TRUE)</formula>
    </cfRule>
    <cfRule type="expression" dxfId="538" priority="834">
      <formula>IF(RIGHT(TEXT(AI548,"0.#"),1)=".",TRUE,FALSE)</formula>
    </cfRule>
  </conditionalFormatting>
  <conditionalFormatting sqref="AI546">
    <cfRule type="expression" dxfId="537" priority="837">
      <formula>IF(RIGHT(TEXT(AI546,"0.#"),1)=".",FALSE,TRUE)</formula>
    </cfRule>
    <cfRule type="expression" dxfId="536" priority="838">
      <formula>IF(RIGHT(TEXT(AI546,"0.#"),1)=".",TRUE,FALSE)</formula>
    </cfRule>
  </conditionalFormatting>
  <conditionalFormatting sqref="AI547">
    <cfRule type="expression" dxfId="535" priority="835">
      <formula>IF(RIGHT(TEXT(AI547,"0.#"),1)=".",FALSE,TRUE)</formula>
    </cfRule>
    <cfRule type="expression" dxfId="534" priority="836">
      <formula>IF(RIGHT(TEXT(AI547,"0.#"),1)=".",TRUE,FALSE)</formula>
    </cfRule>
  </conditionalFormatting>
  <conditionalFormatting sqref="AM553">
    <cfRule type="expression" dxfId="533" priority="827">
      <formula>IF(RIGHT(TEXT(AM553,"0.#"),1)=".",FALSE,TRUE)</formula>
    </cfRule>
    <cfRule type="expression" dxfId="532" priority="828">
      <formula>IF(RIGHT(TEXT(AM553,"0.#"),1)=".",TRUE,FALSE)</formula>
    </cfRule>
  </conditionalFormatting>
  <conditionalFormatting sqref="AM551">
    <cfRule type="expression" dxfId="531" priority="831">
      <formula>IF(RIGHT(TEXT(AM551,"0.#"),1)=".",FALSE,TRUE)</formula>
    </cfRule>
    <cfRule type="expression" dxfId="530" priority="832">
      <formula>IF(RIGHT(TEXT(AM551,"0.#"),1)=".",TRUE,FALSE)</formula>
    </cfRule>
  </conditionalFormatting>
  <conditionalFormatting sqref="AM552">
    <cfRule type="expression" dxfId="529" priority="829">
      <formula>IF(RIGHT(TEXT(AM552,"0.#"),1)=".",FALSE,TRUE)</formula>
    </cfRule>
    <cfRule type="expression" dxfId="528" priority="830">
      <formula>IF(RIGHT(TEXT(AM552,"0.#"),1)=".",TRUE,FALSE)</formula>
    </cfRule>
  </conditionalFormatting>
  <conditionalFormatting sqref="AI553">
    <cfRule type="expression" dxfId="527" priority="821">
      <formula>IF(RIGHT(TEXT(AI553,"0.#"),1)=".",FALSE,TRUE)</formula>
    </cfRule>
    <cfRule type="expression" dxfId="526" priority="822">
      <formula>IF(RIGHT(TEXT(AI553,"0.#"),1)=".",TRUE,FALSE)</formula>
    </cfRule>
  </conditionalFormatting>
  <conditionalFormatting sqref="AI551">
    <cfRule type="expression" dxfId="525" priority="825">
      <formula>IF(RIGHT(TEXT(AI551,"0.#"),1)=".",FALSE,TRUE)</formula>
    </cfRule>
    <cfRule type="expression" dxfId="524" priority="826">
      <formula>IF(RIGHT(TEXT(AI551,"0.#"),1)=".",TRUE,FALSE)</formula>
    </cfRule>
  </conditionalFormatting>
  <conditionalFormatting sqref="AI552">
    <cfRule type="expression" dxfId="523" priority="823">
      <formula>IF(RIGHT(TEXT(AI552,"0.#"),1)=".",FALSE,TRUE)</formula>
    </cfRule>
    <cfRule type="expression" dxfId="522" priority="824">
      <formula>IF(RIGHT(TEXT(AI552,"0.#"),1)=".",TRUE,FALSE)</formula>
    </cfRule>
  </conditionalFormatting>
  <conditionalFormatting sqref="AM558">
    <cfRule type="expression" dxfId="521" priority="815">
      <formula>IF(RIGHT(TEXT(AM558,"0.#"),1)=".",FALSE,TRUE)</formula>
    </cfRule>
    <cfRule type="expression" dxfId="520" priority="816">
      <formula>IF(RIGHT(TEXT(AM558,"0.#"),1)=".",TRUE,FALSE)</formula>
    </cfRule>
  </conditionalFormatting>
  <conditionalFormatting sqref="AM556">
    <cfRule type="expression" dxfId="519" priority="819">
      <formula>IF(RIGHT(TEXT(AM556,"0.#"),1)=".",FALSE,TRUE)</formula>
    </cfRule>
    <cfRule type="expression" dxfId="518" priority="820">
      <formula>IF(RIGHT(TEXT(AM556,"0.#"),1)=".",TRUE,FALSE)</formula>
    </cfRule>
  </conditionalFormatting>
  <conditionalFormatting sqref="AM557">
    <cfRule type="expression" dxfId="517" priority="817">
      <formula>IF(RIGHT(TEXT(AM557,"0.#"),1)=".",FALSE,TRUE)</formula>
    </cfRule>
    <cfRule type="expression" dxfId="516" priority="818">
      <formula>IF(RIGHT(TEXT(AM557,"0.#"),1)=".",TRUE,FALSE)</formula>
    </cfRule>
  </conditionalFormatting>
  <conditionalFormatting sqref="AI558">
    <cfRule type="expression" dxfId="515" priority="809">
      <formula>IF(RIGHT(TEXT(AI558,"0.#"),1)=".",FALSE,TRUE)</formula>
    </cfRule>
    <cfRule type="expression" dxfId="514" priority="810">
      <formula>IF(RIGHT(TEXT(AI558,"0.#"),1)=".",TRUE,FALSE)</formula>
    </cfRule>
  </conditionalFormatting>
  <conditionalFormatting sqref="AI556">
    <cfRule type="expression" dxfId="513" priority="813">
      <formula>IF(RIGHT(TEXT(AI556,"0.#"),1)=".",FALSE,TRUE)</formula>
    </cfRule>
    <cfRule type="expression" dxfId="512" priority="814">
      <formula>IF(RIGHT(TEXT(AI556,"0.#"),1)=".",TRUE,FALSE)</formula>
    </cfRule>
  </conditionalFormatting>
  <conditionalFormatting sqref="AI557">
    <cfRule type="expression" dxfId="511" priority="811">
      <formula>IF(RIGHT(TEXT(AI557,"0.#"),1)=".",FALSE,TRUE)</formula>
    </cfRule>
    <cfRule type="expression" dxfId="510" priority="812">
      <formula>IF(RIGHT(TEXT(AI557,"0.#"),1)=".",TRUE,FALSE)</formula>
    </cfRule>
  </conditionalFormatting>
  <conditionalFormatting sqref="AM563">
    <cfRule type="expression" dxfId="509" priority="803">
      <formula>IF(RIGHT(TEXT(AM563,"0.#"),1)=".",FALSE,TRUE)</formula>
    </cfRule>
    <cfRule type="expression" dxfId="508" priority="804">
      <formula>IF(RIGHT(TEXT(AM563,"0.#"),1)=".",TRUE,FALSE)</formula>
    </cfRule>
  </conditionalFormatting>
  <conditionalFormatting sqref="AM561">
    <cfRule type="expression" dxfId="507" priority="807">
      <formula>IF(RIGHT(TEXT(AM561,"0.#"),1)=".",FALSE,TRUE)</formula>
    </cfRule>
    <cfRule type="expression" dxfId="506" priority="808">
      <formula>IF(RIGHT(TEXT(AM561,"0.#"),1)=".",TRUE,FALSE)</formula>
    </cfRule>
  </conditionalFormatting>
  <conditionalFormatting sqref="AM562">
    <cfRule type="expression" dxfId="505" priority="805">
      <formula>IF(RIGHT(TEXT(AM562,"0.#"),1)=".",FALSE,TRUE)</formula>
    </cfRule>
    <cfRule type="expression" dxfId="504" priority="806">
      <formula>IF(RIGHT(TEXT(AM562,"0.#"),1)=".",TRUE,FALSE)</formula>
    </cfRule>
  </conditionalFormatting>
  <conditionalFormatting sqref="AI563">
    <cfRule type="expression" dxfId="503" priority="797">
      <formula>IF(RIGHT(TEXT(AI563,"0.#"),1)=".",FALSE,TRUE)</formula>
    </cfRule>
    <cfRule type="expression" dxfId="502" priority="798">
      <formula>IF(RIGHT(TEXT(AI563,"0.#"),1)=".",TRUE,FALSE)</formula>
    </cfRule>
  </conditionalFormatting>
  <conditionalFormatting sqref="AI561">
    <cfRule type="expression" dxfId="501" priority="801">
      <formula>IF(RIGHT(TEXT(AI561,"0.#"),1)=".",FALSE,TRUE)</formula>
    </cfRule>
    <cfRule type="expression" dxfId="500" priority="802">
      <formula>IF(RIGHT(TEXT(AI561,"0.#"),1)=".",TRUE,FALSE)</formula>
    </cfRule>
  </conditionalFormatting>
  <conditionalFormatting sqref="AI562">
    <cfRule type="expression" dxfId="499" priority="799">
      <formula>IF(RIGHT(TEXT(AI562,"0.#"),1)=".",FALSE,TRUE)</formula>
    </cfRule>
    <cfRule type="expression" dxfId="498" priority="800">
      <formula>IF(RIGHT(TEXT(AI562,"0.#"),1)=".",TRUE,FALSE)</formula>
    </cfRule>
  </conditionalFormatting>
  <conditionalFormatting sqref="AM597">
    <cfRule type="expression" dxfId="497" priority="755">
      <formula>IF(RIGHT(TEXT(AM597,"0.#"),1)=".",FALSE,TRUE)</formula>
    </cfRule>
    <cfRule type="expression" dxfId="496" priority="756">
      <formula>IF(RIGHT(TEXT(AM597,"0.#"),1)=".",TRUE,FALSE)</formula>
    </cfRule>
  </conditionalFormatting>
  <conditionalFormatting sqref="AM595">
    <cfRule type="expression" dxfId="495" priority="759">
      <formula>IF(RIGHT(TEXT(AM595,"0.#"),1)=".",FALSE,TRUE)</formula>
    </cfRule>
    <cfRule type="expression" dxfId="494" priority="760">
      <formula>IF(RIGHT(TEXT(AM595,"0.#"),1)=".",TRUE,FALSE)</formula>
    </cfRule>
  </conditionalFormatting>
  <conditionalFormatting sqref="AM596">
    <cfRule type="expression" dxfId="493" priority="757">
      <formula>IF(RIGHT(TEXT(AM596,"0.#"),1)=".",FALSE,TRUE)</formula>
    </cfRule>
    <cfRule type="expression" dxfId="492" priority="758">
      <formula>IF(RIGHT(TEXT(AM596,"0.#"),1)=".",TRUE,FALSE)</formula>
    </cfRule>
  </conditionalFormatting>
  <conditionalFormatting sqref="AI597">
    <cfRule type="expression" dxfId="491" priority="749">
      <formula>IF(RIGHT(TEXT(AI597,"0.#"),1)=".",FALSE,TRUE)</formula>
    </cfRule>
    <cfRule type="expression" dxfId="490" priority="750">
      <formula>IF(RIGHT(TEXT(AI597,"0.#"),1)=".",TRUE,FALSE)</formula>
    </cfRule>
  </conditionalFormatting>
  <conditionalFormatting sqref="AI595">
    <cfRule type="expression" dxfId="489" priority="753">
      <formula>IF(RIGHT(TEXT(AI595,"0.#"),1)=".",FALSE,TRUE)</formula>
    </cfRule>
    <cfRule type="expression" dxfId="488" priority="754">
      <formula>IF(RIGHT(TEXT(AI595,"0.#"),1)=".",TRUE,FALSE)</formula>
    </cfRule>
  </conditionalFormatting>
  <conditionalFormatting sqref="AI596">
    <cfRule type="expression" dxfId="487" priority="751">
      <formula>IF(RIGHT(TEXT(AI596,"0.#"),1)=".",FALSE,TRUE)</formula>
    </cfRule>
    <cfRule type="expression" dxfId="486" priority="752">
      <formula>IF(RIGHT(TEXT(AI596,"0.#"),1)=".",TRUE,FALSE)</formula>
    </cfRule>
  </conditionalFormatting>
  <conditionalFormatting sqref="AM622">
    <cfRule type="expression" dxfId="485" priority="743">
      <formula>IF(RIGHT(TEXT(AM622,"0.#"),1)=".",FALSE,TRUE)</formula>
    </cfRule>
    <cfRule type="expression" dxfId="484" priority="744">
      <formula>IF(RIGHT(TEXT(AM622,"0.#"),1)=".",TRUE,FALSE)</formula>
    </cfRule>
  </conditionalFormatting>
  <conditionalFormatting sqref="AM620">
    <cfRule type="expression" dxfId="483" priority="747">
      <formula>IF(RIGHT(TEXT(AM620,"0.#"),1)=".",FALSE,TRUE)</formula>
    </cfRule>
    <cfRule type="expression" dxfId="482" priority="748">
      <formula>IF(RIGHT(TEXT(AM620,"0.#"),1)=".",TRUE,FALSE)</formula>
    </cfRule>
  </conditionalFormatting>
  <conditionalFormatting sqref="AM621">
    <cfRule type="expression" dxfId="481" priority="745">
      <formula>IF(RIGHT(TEXT(AM621,"0.#"),1)=".",FALSE,TRUE)</formula>
    </cfRule>
    <cfRule type="expression" dxfId="480" priority="746">
      <formula>IF(RIGHT(TEXT(AM621,"0.#"),1)=".",TRUE,FALSE)</formula>
    </cfRule>
  </conditionalFormatting>
  <conditionalFormatting sqref="AI622">
    <cfRule type="expression" dxfId="479" priority="737">
      <formula>IF(RIGHT(TEXT(AI622,"0.#"),1)=".",FALSE,TRUE)</formula>
    </cfRule>
    <cfRule type="expression" dxfId="478" priority="738">
      <formula>IF(RIGHT(TEXT(AI622,"0.#"),1)=".",TRUE,FALSE)</formula>
    </cfRule>
  </conditionalFormatting>
  <conditionalFormatting sqref="AI620">
    <cfRule type="expression" dxfId="477" priority="741">
      <formula>IF(RIGHT(TEXT(AI620,"0.#"),1)=".",FALSE,TRUE)</formula>
    </cfRule>
    <cfRule type="expression" dxfId="476" priority="742">
      <formula>IF(RIGHT(TEXT(AI620,"0.#"),1)=".",TRUE,FALSE)</formula>
    </cfRule>
  </conditionalFormatting>
  <conditionalFormatting sqref="AI621">
    <cfRule type="expression" dxfId="475" priority="739">
      <formula>IF(RIGHT(TEXT(AI621,"0.#"),1)=".",FALSE,TRUE)</formula>
    </cfRule>
    <cfRule type="expression" dxfId="474" priority="740">
      <formula>IF(RIGHT(TEXT(AI621,"0.#"),1)=".",TRUE,FALSE)</formula>
    </cfRule>
  </conditionalFormatting>
  <conditionalFormatting sqref="AM627">
    <cfRule type="expression" dxfId="473" priority="683">
      <formula>IF(RIGHT(TEXT(AM627,"0.#"),1)=".",FALSE,TRUE)</formula>
    </cfRule>
    <cfRule type="expression" dxfId="472" priority="684">
      <formula>IF(RIGHT(TEXT(AM627,"0.#"),1)=".",TRUE,FALSE)</formula>
    </cfRule>
  </conditionalFormatting>
  <conditionalFormatting sqref="AM625">
    <cfRule type="expression" dxfId="471" priority="687">
      <formula>IF(RIGHT(TEXT(AM625,"0.#"),1)=".",FALSE,TRUE)</formula>
    </cfRule>
    <cfRule type="expression" dxfId="470" priority="688">
      <formula>IF(RIGHT(TEXT(AM625,"0.#"),1)=".",TRUE,FALSE)</formula>
    </cfRule>
  </conditionalFormatting>
  <conditionalFormatting sqref="AM626">
    <cfRule type="expression" dxfId="469" priority="685">
      <formula>IF(RIGHT(TEXT(AM626,"0.#"),1)=".",FALSE,TRUE)</formula>
    </cfRule>
    <cfRule type="expression" dxfId="468" priority="686">
      <formula>IF(RIGHT(TEXT(AM626,"0.#"),1)=".",TRUE,FALSE)</formula>
    </cfRule>
  </conditionalFormatting>
  <conditionalFormatting sqref="AI627">
    <cfRule type="expression" dxfId="467" priority="677">
      <formula>IF(RIGHT(TEXT(AI627,"0.#"),1)=".",FALSE,TRUE)</formula>
    </cfRule>
    <cfRule type="expression" dxfId="466" priority="678">
      <formula>IF(RIGHT(TEXT(AI627,"0.#"),1)=".",TRUE,FALSE)</formula>
    </cfRule>
  </conditionalFormatting>
  <conditionalFormatting sqref="AI625">
    <cfRule type="expression" dxfId="465" priority="681">
      <formula>IF(RIGHT(TEXT(AI625,"0.#"),1)=".",FALSE,TRUE)</formula>
    </cfRule>
    <cfRule type="expression" dxfId="464" priority="682">
      <formula>IF(RIGHT(TEXT(AI625,"0.#"),1)=".",TRUE,FALSE)</formula>
    </cfRule>
  </conditionalFormatting>
  <conditionalFormatting sqref="AI626">
    <cfRule type="expression" dxfId="463" priority="679">
      <formula>IF(RIGHT(TEXT(AI626,"0.#"),1)=".",FALSE,TRUE)</formula>
    </cfRule>
    <cfRule type="expression" dxfId="462" priority="680">
      <formula>IF(RIGHT(TEXT(AI626,"0.#"),1)=".",TRUE,FALSE)</formula>
    </cfRule>
  </conditionalFormatting>
  <conditionalFormatting sqref="AM632">
    <cfRule type="expression" dxfId="461" priority="671">
      <formula>IF(RIGHT(TEXT(AM632,"0.#"),1)=".",FALSE,TRUE)</formula>
    </cfRule>
    <cfRule type="expression" dxfId="460" priority="672">
      <formula>IF(RIGHT(TEXT(AM632,"0.#"),1)=".",TRUE,FALSE)</formula>
    </cfRule>
  </conditionalFormatting>
  <conditionalFormatting sqref="AM630">
    <cfRule type="expression" dxfId="459" priority="675">
      <formula>IF(RIGHT(TEXT(AM630,"0.#"),1)=".",FALSE,TRUE)</formula>
    </cfRule>
    <cfRule type="expression" dxfId="458" priority="676">
      <formula>IF(RIGHT(TEXT(AM630,"0.#"),1)=".",TRUE,FALSE)</formula>
    </cfRule>
  </conditionalFormatting>
  <conditionalFormatting sqref="AM631">
    <cfRule type="expression" dxfId="457" priority="673">
      <formula>IF(RIGHT(TEXT(AM631,"0.#"),1)=".",FALSE,TRUE)</formula>
    </cfRule>
    <cfRule type="expression" dxfId="456" priority="674">
      <formula>IF(RIGHT(TEXT(AM631,"0.#"),1)=".",TRUE,FALSE)</formula>
    </cfRule>
  </conditionalFormatting>
  <conditionalFormatting sqref="AI632">
    <cfRule type="expression" dxfId="455" priority="665">
      <formula>IF(RIGHT(TEXT(AI632,"0.#"),1)=".",FALSE,TRUE)</formula>
    </cfRule>
    <cfRule type="expression" dxfId="454" priority="666">
      <formula>IF(RIGHT(TEXT(AI632,"0.#"),1)=".",TRUE,FALSE)</formula>
    </cfRule>
  </conditionalFormatting>
  <conditionalFormatting sqref="AI630">
    <cfRule type="expression" dxfId="453" priority="669">
      <formula>IF(RIGHT(TEXT(AI630,"0.#"),1)=".",FALSE,TRUE)</formula>
    </cfRule>
    <cfRule type="expression" dxfId="452" priority="670">
      <formula>IF(RIGHT(TEXT(AI630,"0.#"),1)=".",TRUE,FALSE)</formula>
    </cfRule>
  </conditionalFormatting>
  <conditionalFormatting sqref="AI631">
    <cfRule type="expression" dxfId="451" priority="667">
      <formula>IF(RIGHT(TEXT(AI631,"0.#"),1)=".",FALSE,TRUE)</formula>
    </cfRule>
    <cfRule type="expression" dxfId="450" priority="668">
      <formula>IF(RIGHT(TEXT(AI631,"0.#"),1)=".",TRUE,FALSE)</formula>
    </cfRule>
  </conditionalFormatting>
  <conditionalFormatting sqref="AM637">
    <cfRule type="expression" dxfId="449" priority="659">
      <formula>IF(RIGHT(TEXT(AM637,"0.#"),1)=".",FALSE,TRUE)</formula>
    </cfRule>
    <cfRule type="expression" dxfId="448" priority="660">
      <formula>IF(RIGHT(TEXT(AM637,"0.#"),1)=".",TRUE,FALSE)</formula>
    </cfRule>
  </conditionalFormatting>
  <conditionalFormatting sqref="AM635">
    <cfRule type="expression" dxfId="447" priority="663">
      <formula>IF(RIGHT(TEXT(AM635,"0.#"),1)=".",FALSE,TRUE)</formula>
    </cfRule>
    <cfRule type="expression" dxfId="446" priority="664">
      <formula>IF(RIGHT(TEXT(AM635,"0.#"),1)=".",TRUE,FALSE)</formula>
    </cfRule>
  </conditionalFormatting>
  <conditionalFormatting sqref="AM636">
    <cfRule type="expression" dxfId="445" priority="661">
      <formula>IF(RIGHT(TEXT(AM636,"0.#"),1)=".",FALSE,TRUE)</formula>
    </cfRule>
    <cfRule type="expression" dxfId="444" priority="662">
      <formula>IF(RIGHT(TEXT(AM636,"0.#"),1)=".",TRUE,FALSE)</formula>
    </cfRule>
  </conditionalFormatting>
  <conditionalFormatting sqref="AI637">
    <cfRule type="expression" dxfId="443" priority="653">
      <formula>IF(RIGHT(TEXT(AI637,"0.#"),1)=".",FALSE,TRUE)</formula>
    </cfRule>
    <cfRule type="expression" dxfId="442" priority="654">
      <formula>IF(RIGHT(TEXT(AI637,"0.#"),1)=".",TRUE,FALSE)</formula>
    </cfRule>
  </conditionalFormatting>
  <conditionalFormatting sqref="AI635">
    <cfRule type="expression" dxfId="441" priority="657">
      <formula>IF(RIGHT(TEXT(AI635,"0.#"),1)=".",FALSE,TRUE)</formula>
    </cfRule>
    <cfRule type="expression" dxfId="440" priority="658">
      <formula>IF(RIGHT(TEXT(AI635,"0.#"),1)=".",TRUE,FALSE)</formula>
    </cfRule>
  </conditionalFormatting>
  <conditionalFormatting sqref="AI636">
    <cfRule type="expression" dxfId="439" priority="655">
      <formula>IF(RIGHT(TEXT(AI636,"0.#"),1)=".",FALSE,TRUE)</formula>
    </cfRule>
    <cfRule type="expression" dxfId="438" priority="656">
      <formula>IF(RIGHT(TEXT(AI636,"0.#"),1)=".",TRUE,FALSE)</formula>
    </cfRule>
  </conditionalFormatting>
  <conditionalFormatting sqref="AM602">
    <cfRule type="expression" dxfId="437" priority="731">
      <formula>IF(RIGHT(TEXT(AM602,"0.#"),1)=".",FALSE,TRUE)</formula>
    </cfRule>
    <cfRule type="expression" dxfId="436" priority="732">
      <formula>IF(RIGHT(TEXT(AM602,"0.#"),1)=".",TRUE,FALSE)</formula>
    </cfRule>
  </conditionalFormatting>
  <conditionalFormatting sqref="AM600">
    <cfRule type="expression" dxfId="435" priority="735">
      <formula>IF(RIGHT(TEXT(AM600,"0.#"),1)=".",FALSE,TRUE)</formula>
    </cfRule>
    <cfRule type="expression" dxfId="434" priority="736">
      <formula>IF(RIGHT(TEXT(AM600,"0.#"),1)=".",TRUE,FALSE)</formula>
    </cfRule>
  </conditionalFormatting>
  <conditionalFormatting sqref="AM601">
    <cfRule type="expression" dxfId="433" priority="733">
      <formula>IF(RIGHT(TEXT(AM601,"0.#"),1)=".",FALSE,TRUE)</formula>
    </cfRule>
    <cfRule type="expression" dxfId="432" priority="734">
      <formula>IF(RIGHT(TEXT(AM601,"0.#"),1)=".",TRUE,FALSE)</formula>
    </cfRule>
  </conditionalFormatting>
  <conditionalFormatting sqref="AI602">
    <cfRule type="expression" dxfId="431" priority="725">
      <formula>IF(RIGHT(TEXT(AI602,"0.#"),1)=".",FALSE,TRUE)</formula>
    </cfRule>
    <cfRule type="expression" dxfId="430" priority="726">
      <formula>IF(RIGHT(TEXT(AI602,"0.#"),1)=".",TRUE,FALSE)</formula>
    </cfRule>
  </conditionalFormatting>
  <conditionalFormatting sqref="AI600">
    <cfRule type="expression" dxfId="429" priority="729">
      <formula>IF(RIGHT(TEXT(AI600,"0.#"),1)=".",FALSE,TRUE)</formula>
    </cfRule>
    <cfRule type="expression" dxfId="428" priority="730">
      <formula>IF(RIGHT(TEXT(AI600,"0.#"),1)=".",TRUE,FALSE)</formula>
    </cfRule>
  </conditionalFormatting>
  <conditionalFormatting sqref="AI601">
    <cfRule type="expression" dxfId="427" priority="727">
      <formula>IF(RIGHT(TEXT(AI601,"0.#"),1)=".",FALSE,TRUE)</formula>
    </cfRule>
    <cfRule type="expression" dxfId="426" priority="728">
      <formula>IF(RIGHT(TEXT(AI601,"0.#"),1)=".",TRUE,FALSE)</formula>
    </cfRule>
  </conditionalFormatting>
  <conditionalFormatting sqref="AM607">
    <cfRule type="expression" dxfId="425" priority="719">
      <formula>IF(RIGHT(TEXT(AM607,"0.#"),1)=".",FALSE,TRUE)</formula>
    </cfRule>
    <cfRule type="expression" dxfId="424" priority="720">
      <formula>IF(RIGHT(TEXT(AM607,"0.#"),1)=".",TRUE,FALSE)</formula>
    </cfRule>
  </conditionalFormatting>
  <conditionalFormatting sqref="AM605">
    <cfRule type="expression" dxfId="423" priority="723">
      <formula>IF(RIGHT(TEXT(AM605,"0.#"),1)=".",FALSE,TRUE)</formula>
    </cfRule>
    <cfRule type="expression" dxfId="422" priority="724">
      <formula>IF(RIGHT(TEXT(AM605,"0.#"),1)=".",TRUE,FALSE)</formula>
    </cfRule>
  </conditionalFormatting>
  <conditionalFormatting sqref="AM606">
    <cfRule type="expression" dxfId="421" priority="721">
      <formula>IF(RIGHT(TEXT(AM606,"0.#"),1)=".",FALSE,TRUE)</formula>
    </cfRule>
    <cfRule type="expression" dxfId="420" priority="722">
      <formula>IF(RIGHT(TEXT(AM606,"0.#"),1)=".",TRUE,FALSE)</formula>
    </cfRule>
  </conditionalFormatting>
  <conditionalFormatting sqref="AI607">
    <cfRule type="expression" dxfId="419" priority="713">
      <formula>IF(RIGHT(TEXT(AI607,"0.#"),1)=".",FALSE,TRUE)</formula>
    </cfRule>
    <cfRule type="expression" dxfId="418" priority="714">
      <formula>IF(RIGHT(TEXT(AI607,"0.#"),1)=".",TRUE,FALSE)</formula>
    </cfRule>
  </conditionalFormatting>
  <conditionalFormatting sqref="AI605">
    <cfRule type="expression" dxfId="417" priority="717">
      <formula>IF(RIGHT(TEXT(AI605,"0.#"),1)=".",FALSE,TRUE)</formula>
    </cfRule>
    <cfRule type="expression" dxfId="416" priority="718">
      <formula>IF(RIGHT(TEXT(AI605,"0.#"),1)=".",TRUE,FALSE)</formula>
    </cfRule>
  </conditionalFormatting>
  <conditionalFormatting sqref="AI606">
    <cfRule type="expression" dxfId="415" priority="715">
      <formula>IF(RIGHT(TEXT(AI606,"0.#"),1)=".",FALSE,TRUE)</formula>
    </cfRule>
    <cfRule type="expression" dxfId="414" priority="716">
      <formula>IF(RIGHT(TEXT(AI606,"0.#"),1)=".",TRUE,FALSE)</formula>
    </cfRule>
  </conditionalFormatting>
  <conditionalFormatting sqref="AM612">
    <cfRule type="expression" dxfId="413" priority="707">
      <formula>IF(RIGHT(TEXT(AM612,"0.#"),1)=".",FALSE,TRUE)</formula>
    </cfRule>
    <cfRule type="expression" dxfId="412" priority="708">
      <formula>IF(RIGHT(TEXT(AM612,"0.#"),1)=".",TRUE,FALSE)</formula>
    </cfRule>
  </conditionalFormatting>
  <conditionalFormatting sqref="AM610">
    <cfRule type="expression" dxfId="411" priority="711">
      <formula>IF(RIGHT(TEXT(AM610,"0.#"),1)=".",FALSE,TRUE)</formula>
    </cfRule>
    <cfRule type="expression" dxfId="410" priority="712">
      <formula>IF(RIGHT(TEXT(AM610,"0.#"),1)=".",TRUE,FALSE)</formula>
    </cfRule>
  </conditionalFormatting>
  <conditionalFormatting sqref="AM611">
    <cfRule type="expression" dxfId="409" priority="709">
      <formula>IF(RIGHT(TEXT(AM611,"0.#"),1)=".",FALSE,TRUE)</formula>
    </cfRule>
    <cfRule type="expression" dxfId="408" priority="710">
      <formula>IF(RIGHT(TEXT(AM611,"0.#"),1)=".",TRUE,FALSE)</formula>
    </cfRule>
  </conditionalFormatting>
  <conditionalFormatting sqref="AI612">
    <cfRule type="expression" dxfId="407" priority="701">
      <formula>IF(RIGHT(TEXT(AI612,"0.#"),1)=".",FALSE,TRUE)</formula>
    </cfRule>
    <cfRule type="expression" dxfId="406" priority="702">
      <formula>IF(RIGHT(TEXT(AI612,"0.#"),1)=".",TRUE,FALSE)</formula>
    </cfRule>
  </conditionalFormatting>
  <conditionalFormatting sqref="AI610">
    <cfRule type="expression" dxfId="405" priority="705">
      <formula>IF(RIGHT(TEXT(AI610,"0.#"),1)=".",FALSE,TRUE)</formula>
    </cfRule>
    <cfRule type="expression" dxfId="404" priority="706">
      <formula>IF(RIGHT(TEXT(AI610,"0.#"),1)=".",TRUE,FALSE)</formula>
    </cfRule>
  </conditionalFormatting>
  <conditionalFormatting sqref="AI611">
    <cfRule type="expression" dxfId="403" priority="703">
      <formula>IF(RIGHT(TEXT(AI611,"0.#"),1)=".",FALSE,TRUE)</formula>
    </cfRule>
    <cfRule type="expression" dxfId="402" priority="704">
      <formula>IF(RIGHT(TEXT(AI611,"0.#"),1)=".",TRUE,FALSE)</formula>
    </cfRule>
  </conditionalFormatting>
  <conditionalFormatting sqref="AM617">
    <cfRule type="expression" dxfId="401" priority="695">
      <formula>IF(RIGHT(TEXT(AM617,"0.#"),1)=".",FALSE,TRUE)</formula>
    </cfRule>
    <cfRule type="expression" dxfId="400" priority="696">
      <formula>IF(RIGHT(TEXT(AM617,"0.#"),1)=".",TRUE,FALSE)</formula>
    </cfRule>
  </conditionalFormatting>
  <conditionalFormatting sqref="AM615">
    <cfRule type="expression" dxfId="399" priority="699">
      <formula>IF(RIGHT(TEXT(AM615,"0.#"),1)=".",FALSE,TRUE)</formula>
    </cfRule>
    <cfRule type="expression" dxfId="398" priority="700">
      <formula>IF(RIGHT(TEXT(AM615,"0.#"),1)=".",TRUE,FALSE)</formula>
    </cfRule>
  </conditionalFormatting>
  <conditionalFormatting sqref="AM616">
    <cfRule type="expression" dxfId="397" priority="697">
      <formula>IF(RIGHT(TEXT(AM616,"0.#"),1)=".",FALSE,TRUE)</formula>
    </cfRule>
    <cfRule type="expression" dxfId="396" priority="698">
      <formula>IF(RIGHT(TEXT(AM616,"0.#"),1)=".",TRUE,FALSE)</formula>
    </cfRule>
  </conditionalFormatting>
  <conditionalFormatting sqref="AI617">
    <cfRule type="expression" dxfId="395" priority="689">
      <formula>IF(RIGHT(TEXT(AI617,"0.#"),1)=".",FALSE,TRUE)</formula>
    </cfRule>
    <cfRule type="expression" dxfId="394" priority="690">
      <formula>IF(RIGHT(TEXT(AI617,"0.#"),1)=".",TRUE,FALSE)</formula>
    </cfRule>
  </conditionalFormatting>
  <conditionalFormatting sqref="AI615">
    <cfRule type="expression" dxfId="393" priority="693">
      <formula>IF(RIGHT(TEXT(AI615,"0.#"),1)=".",FALSE,TRUE)</formula>
    </cfRule>
    <cfRule type="expression" dxfId="392" priority="694">
      <formula>IF(RIGHT(TEXT(AI615,"0.#"),1)=".",TRUE,FALSE)</formula>
    </cfRule>
  </conditionalFormatting>
  <conditionalFormatting sqref="AI616">
    <cfRule type="expression" dxfId="391" priority="691">
      <formula>IF(RIGHT(TEXT(AI616,"0.#"),1)=".",FALSE,TRUE)</formula>
    </cfRule>
    <cfRule type="expression" dxfId="390" priority="692">
      <formula>IF(RIGHT(TEXT(AI616,"0.#"),1)=".",TRUE,FALSE)</formula>
    </cfRule>
  </conditionalFormatting>
  <conditionalFormatting sqref="AM651">
    <cfRule type="expression" dxfId="389" priority="647">
      <formula>IF(RIGHT(TEXT(AM651,"0.#"),1)=".",FALSE,TRUE)</formula>
    </cfRule>
    <cfRule type="expression" dxfId="388" priority="648">
      <formula>IF(RIGHT(TEXT(AM651,"0.#"),1)=".",TRUE,FALSE)</formula>
    </cfRule>
  </conditionalFormatting>
  <conditionalFormatting sqref="AM649">
    <cfRule type="expression" dxfId="387" priority="651">
      <formula>IF(RIGHT(TEXT(AM649,"0.#"),1)=".",FALSE,TRUE)</formula>
    </cfRule>
    <cfRule type="expression" dxfId="386" priority="652">
      <formula>IF(RIGHT(TEXT(AM649,"0.#"),1)=".",TRUE,FALSE)</formula>
    </cfRule>
  </conditionalFormatting>
  <conditionalFormatting sqref="AM650">
    <cfRule type="expression" dxfId="385" priority="649">
      <formula>IF(RIGHT(TEXT(AM650,"0.#"),1)=".",FALSE,TRUE)</formula>
    </cfRule>
    <cfRule type="expression" dxfId="384" priority="650">
      <formula>IF(RIGHT(TEXT(AM650,"0.#"),1)=".",TRUE,FALSE)</formula>
    </cfRule>
  </conditionalFormatting>
  <conditionalFormatting sqref="AI651">
    <cfRule type="expression" dxfId="383" priority="641">
      <formula>IF(RIGHT(TEXT(AI651,"0.#"),1)=".",FALSE,TRUE)</formula>
    </cfRule>
    <cfRule type="expression" dxfId="382" priority="642">
      <formula>IF(RIGHT(TEXT(AI651,"0.#"),1)=".",TRUE,FALSE)</formula>
    </cfRule>
  </conditionalFormatting>
  <conditionalFormatting sqref="AI649">
    <cfRule type="expression" dxfId="381" priority="645">
      <formula>IF(RIGHT(TEXT(AI649,"0.#"),1)=".",FALSE,TRUE)</formula>
    </cfRule>
    <cfRule type="expression" dxfId="380" priority="646">
      <formula>IF(RIGHT(TEXT(AI649,"0.#"),1)=".",TRUE,FALSE)</formula>
    </cfRule>
  </conditionalFormatting>
  <conditionalFormatting sqref="AI650">
    <cfRule type="expression" dxfId="379" priority="643">
      <formula>IF(RIGHT(TEXT(AI650,"0.#"),1)=".",FALSE,TRUE)</formula>
    </cfRule>
    <cfRule type="expression" dxfId="378" priority="644">
      <formula>IF(RIGHT(TEXT(AI650,"0.#"),1)=".",TRUE,FALSE)</formula>
    </cfRule>
  </conditionalFormatting>
  <conditionalFormatting sqref="AM676">
    <cfRule type="expression" dxfId="377" priority="635">
      <formula>IF(RIGHT(TEXT(AM676,"0.#"),1)=".",FALSE,TRUE)</formula>
    </cfRule>
    <cfRule type="expression" dxfId="376" priority="636">
      <formula>IF(RIGHT(TEXT(AM676,"0.#"),1)=".",TRUE,FALSE)</formula>
    </cfRule>
  </conditionalFormatting>
  <conditionalFormatting sqref="AM674">
    <cfRule type="expression" dxfId="375" priority="639">
      <formula>IF(RIGHT(TEXT(AM674,"0.#"),1)=".",FALSE,TRUE)</formula>
    </cfRule>
    <cfRule type="expression" dxfId="374" priority="640">
      <formula>IF(RIGHT(TEXT(AM674,"0.#"),1)=".",TRUE,FALSE)</formula>
    </cfRule>
  </conditionalFormatting>
  <conditionalFormatting sqref="AM675">
    <cfRule type="expression" dxfId="373" priority="637">
      <formula>IF(RIGHT(TEXT(AM675,"0.#"),1)=".",FALSE,TRUE)</formula>
    </cfRule>
    <cfRule type="expression" dxfId="372" priority="638">
      <formula>IF(RIGHT(TEXT(AM675,"0.#"),1)=".",TRUE,FALSE)</formula>
    </cfRule>
  </conditionalFormatting>
  <conditionalFormatting sqref="AI676">
    <cfRule type="expression" dxfId="371" priority="629">
      <formula>IF(RIGHT(TEXT(AI676,"0.#"),1)=".",FALSE,TRUE)</formula>
    </cfRule>
    <cfRule type="expression" dxfId="370" priority="630">
      <formula>IF(RIGHT(TEXT(AI676,"0.#"),1)=".",TRUE,FALSE)</formula>
    </cfRule>
  </conditionalFormatting>
  <conditionalFormatting sqref="AI674">
    <cfRule type="expression" dxfId="369" priority="633">
      <formula>IF(RIGHT(TEXT(AI674,"0.#"),1)=".",FALSE,TRUE)</formula>
    </cfRule>
    <cfRule type="expression" dxfId="368" priority="634">
      <formula>IF(RIGHT(TEXT(AI674,"0.#"),1)=".",TRUE,FALSE)</formula>
    </cfRule>
  </conditionalFormatting>
  <conditionalFormatting sqref="AI675">
    <cfRule type="expression" dxfId="367" priority="631">
      <formula>IF(RIGHT(TEXT(AI675,"0.#"),1)=".",FALSE,TRUE)</formula>
    </cfRule>
    <cfRule type="expression" dxfId="366" priority="632">
      <formula>IF(RIGHT(TEXT(AI675,"0.#"),1)=".",TRUE,FALSE)</formula>
    </cfRule>
  </conditionalFormatting>
  <conditionalFormatting sqref="AM681">
    <cfRule type="expression" dxfId="365" priority="575">
      <formula>IF(RIGHT(TEXT(AM681,"0.#"),1)=".",FALSE,TRUE)</formula>
    </cfRule>
    <cfRule type="expression" dxfId="364" priority="576">
      <formula>IF(RIGHT(TEXT(AM681,"0.#"),1)=".",TRUE,FALSE)</formula>
    </cfRule>
  </conditionalFormatting>
  <conditionalFormatting sqref="AM679">
    <cfRule type="expression" dxfId="363" priority="579">
      <formula>IF(RIGHT(TEXT(AM679,"0.#"),1)=".",FALSE,TRUE)</formula>
    </cfRule>
    <cfRule type="expression" dxfId="362" priority="580">
      <formula>IF(RIGHT(TEXT(AM679,"0.#"),1)=".",TRUE,FALSE)</formula>
    </cfRule>
  </conditionalFormatting>
  <conditionalFormatting sqref="AM680">
    <cfRule type="expression" dxfId="361" priority="577">
      <formula>IF(RIGHT(TEXT(AM680,"0.#"),1)=".",FALSE,TRUE)</formula>
    </cfRule>
    <cfRule type="expression" dxfId="360" priority="578">
      <formula>IF(RIGHT(TEXT(AM680,"0.#"),1)=".",TRUE,FALSE)</formula>
    </cfRule>
  </conditionalFormatting>
  <conditionalFormatting sqref="AI681">
    <cfRule type="expression" dxfId="359" priority="569">
      <formula>IF(RIGHT(TEXT(AI681,"0.#"),1)=".",FALSE,TRUE)</formula>
    </cfRule>
    <cfRule type="expression" dxfId="358" priority="570">
      <formula>IF(RIGHT(TEXT(AI681,"0.#"),1)=".",TRUE,FALSE)</formula>
    </cfRule>
  </conditionalFormatting>
  <conditionalFormatting sqref="AI679">
    <cfRule type="expression" dxfId="357" priority="573">
      <formula>IF(RIGHT(TEXT(AI679,"0.#"),1)=".",FALSE,TRUE)</formula>
    </cfRule>
    <cfRule type="expression" dxfId="356" priority="574">
      <formula>IF(RIGHT(TEXT(AI679,"0.#"),1)=".",TRUE,FALSE)</formula>
    </cfRule>
  </conditionalFormatting>
  <conditionalFormatting sqref="AI680">
    <cfRule type="expression" dxfId="355" priority="571">
      <formula>IF(RIGHT(TEXT(AI680,"0.#"),1)=".",FALSE,TRUE)</formula>
    </cfRule>
    <cfRule type="expression" dxfId="354" priority="572">
      <formula>IF(RIGHT(TEXT(AI680,"0.#"),1)=".",TRUE,FALSE)</formula>
    </cfRule>
  </conditionalFormatting>
  <conditionalFormatting sqref="AM686">
    <cfRule type="expression" dxfId="353" priority="563">
      <formula>IF(RIGHT(TEXT(AM686,"0.#"),1)=".",FALSE,TRUE)</formula>
    </cfRule>
    <cfRule type="expression" dxfId="352" priority="564">
      <formula>IF(RIGHT(TEXT(AM686,"0.#"),1)=".",TRUE,FALSE)</formula>
    </cfRule>
  </conditionalFormatting>
  <conditionalFormatting sqref="AM684">
    <cfRule type="expression" dxfId="351" priority="567">
      <formula>IF(RIGHT(TEXT(AM684,"0.#"),1)=".",FALSE,TRUE)</formula>
    </cfRule>
    <cfRule type="expression" dxfId="350" priority="568">
      <formula>IF(RIGHT(TEXT(AM684,"0.#"),1)=".",TRUE,FALSE)</formula>
    </cfRule>
  </conditionalFormatting>
  <conditionalFormatting sqref="AM685">
    <cfRule type="expression" dxfId="349" priority="565">
      <formula>IF(RIGHT(TEXT(AM685,"0.#"),1)=".",FALSE,TRUE)</formula>
    </cfRule>
    <cfRule type="expression" dxfId="348" priority="566">
      <formula>IF(RIGHT(TEXT(AM685,"0.#"),1)=".",TRUE,FALSE)</formula>
    </cfRule>
  </conditionalFormatting>
  <conditionalFormatting sqref="AI686">
    <cfRule type="expression" dxfId="347" priority="557">
      <formula>IF(RIGHT(TEXT(AI686,"0.#"),1)=".",FALSE,TRUE)</formula>
    </cfRule>
    <cfRule type="expression" dxfId="346" priority="558">
      <formula>IF(RIGHT(TEXT(AI686,"0.#"),1)=".",TRUE,FALSE)</formula>
    </cfRule>
  </conditionalFormatting>
  <conditionalFormatting sqref="AI684">
    <cfRule type="expression" dxfId="345" priority="561">
      <formula>IF(RIGHT(TEXT(AI684,"0.#"),1)=".",FALSE,TRUE)</formula>
    </cfRule>
    <cfRule type="expression" dxfId="344" priority="562">
      <formula>IF(RIGHT(TEXT(AI684,"0.#"),1)=".",TRUE,FALSE)</formula>
    </cfRule>
  </conditionalFormatting>
  <conditionalFormatting sqref="AI685">
    <cfRule type="expression" dxfId="343" priority="559">
      <formula>IF(RIGHT(TEXT(AI685,"0.#"),1)=".",FALSE,TRUE)</formula>
    </cfRule>
    <cfRule type="expression" dxfId="342" priority="560">
      <formula>IF(RIGHT(TEXT(AI685,"0.#"),1)=".",TRUE,FALSE)</formula>
    </cfRule>
  </conditionalFormatting>
  <conditionalFormatting sqref="AM691">
    <cfRule type="expression" dxfId="341" priority="551">
      <formula>IF(RIGHT(TEXT(AM691,"0.#"),1)=".",FALSE,TRUE)</formula>
    </cfRule>
    <cfRule type="expression" dxfId="340" priority="552">
      <formula>IF(RIGHT(TEXT(AM691,"0.#"),1)=".",TRUE,FALSE)</formula>
    </cfRule>
  </conditionalFormatting>
  <conditionalFormatting sqref="AM689">
    <cfRule type="expression" dxfId="339" priority="555">
      <formula>IF(RIGHT(TEXT(AM689,"0.#"),1)=".",FALSE,TRUE)</formula>
    </cfRule>
    <cfRule type="expression" dxfId="338" priority="556">
      <formula>IF(RIGHT(TEXT(AM689,"0.#"),1)=".",TRUE,FALSE)</formula>
    </cfRule>
  </conditionalFormatting>
  <conditionalFormatting sqref="AM690">
    <cfRule type="expression" dxfId="337" priority="553">
      <formula>IF(RIGHT(TEXT(AM690,"0.#"),1)=".",FALSE,TRUE)</formula>
    </cfRule>
    <cfRule type="expression" dxfId="336" priority="554">
      <formula>IF(RIGHT(TEXT(AM690,"0.#"),1)=".",TRUE,FALSE)</formula>
    </cfRule>
  </conditionalFormatting>
  <conditionalFormatting sqref="AI691">
    <cfRule type="expression" dxfId="335" priority="545">
      <formula>IF(RIGHT(TEXT(AI691,"0.#"),1)=".",FALSE,TRUE)</formula>
    </cfRule>
    <cfRule type="expression" dxfId="334" priority="546">
      <formula>IF(RIGHT(TEXT(AI691,"0.#"),1)=".",TRUE,FALSE)</formula>
    </cfRule>
  </conditionalFormatting>
  <conditionalFormatting sqref="AI689">
    <cfRule type="expression" dxfId="333" priority="549">
      <formula>IF(RIGHT(TEXT(AI689,"0.#"),1)=".",FALSE,TRUE)</formula>
    </cfRule>
    <cfRule type="expression" dxfId="332" priority="550">
      <formula>IF(RIGHT(TEXT(AI689,"0.#"),1)=".",TRUE,FALSE)</formula>
    </cfRule>
  </conditionalFormatting>
  <conditionalFormatting sqref="AI690">
    <cfRule type="expression" dxfId="331" priority="547">
      <formula>IF(RIGHT(TEXT(AI690,"0.#"),1)=".",FALSE,TRUE)</formula>
    </cfRule>
    <cfRule type="expression" dxfId="330" priority="548">
      <formula>IF(RIGHT(TEXT(AI690,"0.#"),1)=".",TRUE,FALSE)</formula>
    </cfRule>
  </conditionalFormatting>
  <conditionalFormatting sqref="AM656">
    <cfRule type="expression" dxfId="329" priority="623">
      <formula>IF(RIGHT(TEXT(AM656,"0.#"),1)=".",FALSE,TRUE)</formula>
    </cfRule>
    <cfRule type="expression" dxfId="328" priority="624">
      <formula>IF(RIGHT(TEXT(AM656,"0.#"),1)=".",TRUE,FALSE)</formula>
    </cfRule>
  </conditionalFormatting>
  <conditionalFormatting sqref="AM654">
    <cfRule type="expression" dxfId="327" priority="627">
      <formula>IF(RIGHT(TEXT(AM654,"0.#"),1)=".",FALSE,TRUE)</formula>
    </cfRule>
    <cfRule type="expression" dxfId="326" priority="628">
      <formula>IF(RIGHT(TEXT(AM654,"0.#"),1)=".",TRUE,FALSE)</formula>
    </cfRule>
  </conditionalFormatting>
  <conditionalFormatting sqref="AM655">
    <cfRule type="expression" dxfId="325" priority="625">
      <formula>IF(RIGHT(TEXT(AM655,"0.#"),1)=".",FALSE,TRUE)</formula>
    </cfRule>
    <cfRule type="expression" dxfId="324" priority="626">
      <formula>IF(RIGHT(TEXT(AM655,"0.#"),1)=".",TRUE,FALSE)</formula>
    </cfRule>
  </conditionalFormatting>
  <conditionalFormatting sqref="AI656">
    <cfRule type="expression" dxfId="323" priority="617">
      <formula>IF(RIGHT(TEXT(AI656,"0.#"),1)=".",FALSE,TRUE)</formula>
    </cfRule>
    <cfRule type="expression" dxfId="322" priority="618">
      <formula>IF(RIGHT(TEXT(AI656,"0.#"),1)=".",TRUE,FALSE)</formula>
    </cfRule>
  </conditionalFormatting>
  <conditionalFormatting sqref="AI654">
    <cfRule type="expression" dxfId="321" priority="621">
      <formula>IF(RIGHT(TEXT(AI654,"0.#"),1)=".",FALSE,TRUE)</formula>
    </cfRule>
    <cfRule type="expression" dxfId="320" priority="622">
      <formula>IF(RIGHT(TEXT(AI654,"0.#"),1)=".",TRUE,FALSE)</formula>
    </cfRule>
  </conditionalFormatting>
  <conditionalFormatting sqref="AI655">
    <cfRule type="expression" dxfId="319" priority="619">
      <formula>IF(RIGHT(TEXT(AI655,"0.#"),1)=".",FALSE,TRUE)</formula>
    </cfRule>
    <cfRule type="expression" dxfId="318" priority="620">
      <formula>IF(RIGHT(TEXT(AI655,"0.#"),1)=".",TRUE,FALSE)</formula>
    </cfRule>
  </conditionalFormatting>
  <conditionalFormatting sqref="AM661">
    <cfRule type="expression" dxfId="317" priority="611">
      <formula>IF(RIGHT(TEXT(AM661,"0.#"),1)=".",FALSE,TRUE)</formula>
    </cfRule>
    <cfRule type="expression" dxfId="316" priority="612">
      <formula>IF(RIGHT(TEXT(AM661,"0.#"),1)=".",TRUE,FALSE)</formula>
    </cfRule>
  </conditionalFormatting>
  <conditionalFormatting sqref="AM659">
    <cfRule type="expression" dxfId="315" priority="615">
      <formula>IF(RIGHT(TEXT(AM659,"0.#"),1)=".",FALSE,TRUE)</formula>
    </cfRule>
    <cfRule type="expression" dxfId="314" priority="616">
      <formula>IF(RIGHT(TEXT(AM659,"0.#"),1)=".",TRUE,FALSE)</formula>
    </cfRule>
  </conditionalFormatting>
  <conditionalFormatting sqref="AM660">
    <cfRule type="expression" dxfId="313" priority="613">
      <formula>IF(RIGHT(TEXT(AM660,"0.#"),1)=".",FALSE,TRUE)</formula>
    </cfRule>
    <cfRule type="expression" dxfId="312" priority="614">
      <formula>IF(RIGHT(TEXT(AM660,"0.#"),1)=".",TRUE,FALSE)</formula>
    </cfRule>
  </conditionalFormatting>
  <conditionalFormatting sqref="AI661">
    <cfRule type="expression" dxfId="311" priority="605">
      <formula>IF(RIGHT(TEXT(AI661,"0.#"),1)=".",FALSE,TRUE)</formula>
    </cfRule>
    <cfRule type="expression" dxfId="310" priority="606">
      <formula>IF(RIGHT(TEXT(AI661,"0.#"),1)=".",TRUE,FALSE)</formula>
    </cfRule>
  </conditionalFormatting>
  <conditionalFormatting sqref="AI659">
    <cfRule type="expression" dxfId="309" priority="609">
      <formula>IF(RIGHT(TEXT(AI659,"0.#"),1)=".",FALSE,TRUE)</formula>
    </cfRule>
    <cfRule type="expression" dxfId="308" priority="610">
      <formula>IF(RIGHT(TEXT(AI659,"0.#"),1)=".",TRUE,FALSE)</formula>
    </cfRule>
  </conditionalFormatting>
  <conditionalFormatting sqref="AI660">
    <cfRule type="expression" dxfId="307" priority="607">
      <formula>IF(RIGHT(TEXT(AI660,"0.#"),1)=".",FALSE,TRUE)</formula>
    </cfRule>
    <cfRule type="expression" dxfId="306" priority="608">
      <formula>IF(RIGHT(TEXT(AI660,"0.#"),1)=".",TRUE,FALSE)</formula>
    </cfRule>
  </conditionalFormatting>
  <conditionalFormatting sqref="AM666">
    <cfRule type="expression" dxfId="305" priority="599">
      <formula>IF(RIGHT(TEXT(AM666,"0.#"),1)=".",FALSE,TRUE)</formula>
    </cfRule>
    <cfRule type="expression" dxfId="304" priority="600">
      <formula>IF(RIGHT(TEXT(AM666,"0.#"),1)=".",TRUE,FALSE)</formula>
    </cfRule>
  </conditionalFormatting>
  <conditionalFormatting sqref="AM664">
    <cfRule type="expression" dxfId="303" priority="603">
      <formula>IF(RIGHT(TEXT(AM664,"0.#"),1)=".",FALSE,TRUE)</formula>
    </cfRule>
    <cfRule type="expression" dxfId="302" priority="604">
      <formula>IF(RIGHT(TEXT(AM664,"0.#"),1)=".",TRUE,FALSE)</formula>
    </cfRule>
  </conditionalFormatting>
  <conditionalFormatting sqref="AM665">
    <cfRule type="expression" dxfId="301" priority="601">
      <formula>IF(RIGHT(TEXT(AM665,"0.#"),1)=".",FALSE,TRUE)</formula>
    </cfRule>
    <cfRule type="expression" dxfId="300" priority="602">
      <formula>IF(RIGHT(TEXT(AM665,"0.#"),1)=".",TRUE,FALSE)</formula>
    </cfRule>
  </conditionalFormatting>
  <conditionalFormatting sqref="AI666">
    <cfRule type="expression" dxfId="299" priority="593">
      <formula>IF(RIGHT(TEXT(AI666,"0.#"),1)=".",FALSE,TRUE)</formula>
    </cfRule>
    <cfRule type="expression" dxfId="298" priority="594">
      <formula>IF(RIGHT(TEXT(AI666,"0.#"),1)=".",TRUE,FALSE)</formula>
    </cfRule>
  </conditionalFormatting>
  <conditionalFormatting sqref="AI664">
    <cfRule type="expression" dxfId="297" priority="597">
      <formula>IF(RIGHT(TEXT(AI664,"0.#"),1)=".",FALSE,TRUE)</formula>
    </cfRule>
    <cfRule type="expression" dxfId="296" priority="598">
      <formula>IF(RIGHT(TEXT(AI664,"0.#"),1)=".",TRUE,FALSE)</formula>
    </cfRule>
  </conditionalFormatting>
  <conditionalFormatting sqref="AI665">
    <cfRule type="expression" dxfId="295" priority="595">
      <formula>IF(RIGHT(TEXT(AI665,"0.#"),1)=".",FALSE,TRUE)</formula>
    </cfRule>
    <cfRule type="expression" dxfId="294" priority="596">
      <formula>IF(RIGHT(TEXT(AI665,"0.#"),1)=".",TRUE,FALSE)</formula>
    </cfRule>
  </conditionalFormatting>
  <conditionalFormatting sqref="AM671">
    <cfRule type="expression" dxfId="293" priority="587">
      <formula>IF(RIGHT(TEXT(AM671,"0.#"),1)=".",FALSE,TRUE)</formula>
    </cfRule>
    <cfRule type="expression" dxfId="292" priority="588">
      <formula>IF(RIGHT(TEXT(AM671,"0.#"),1)=".",TRUE,FALSE)</formula>
    </cfRule>
  </conditionalFormatting>
  <conditionalFormatting sqref="AM669">
    <cfRule type="expression" dxfId="291" priority="591">
      <formula>IF(RIGHT(TEXT(AM669,"0.#"),1)=".",FALSE,TRUE)</formula>
    </cfRule>
    <cfRule type="expression" dxfId="290" priority="592">
      <formula>IF(RIGHT(TEXT(AM669,"0.#"),1)=".",TRUE,FALSE)</formula>
    </cfRule>
  </conditionalFormatting>
  <conditionalFormatting sqref="AM670">
    <cfRule type="expression" dxfId="289" priority="589">
      <formula>IF(RIGHT(TEXT(AM670,"0.#"),1)=".",FALSE,TRUE)</formula>
    </cfRule>
    <cfRule type="expression" dxfId="288" priority="590">
      <formula>IF(RIGHT(TEXT(AM670,"0.#"),1)=".",TRUE,FALSE)</formula>
    </cfRule>
  </conditionalFormatting>
  <conditionalFormatting sqref="AI671">
    <cfRule type="expression" dxfId="287" priority="581">
      <formula>IF(RIGHT(TEXT(AI671,"0.#"),1)=".",FALSE,TRUE)</formula>
    </cfRule>
    <cfRule type="expression" dxfId="286" priority="582">
      <formula>IF(RIGHT(TEXT(AI671,"0.#"),1)=".",TRUE,FALSE)</formula>
    </cfRule>
  </conditionalFormatting>
  <conditionalFormatting sqref="AI669">
    <cfRule type="expression" dxfId="285" priority="585">
      <formula>IF(RIGHT(TEXT(AI669,"0.#"),1)=".",FALSE,TRUE)</formula>
    </cfRule>
    <cfRule type="expression" dxfId="284" priority="586">
      <formula>IF(RIGHT(TEXT(AI669,"0.#"),1)=".",TRUE,FALSE)</formula>
    </cfRule>
  </conditionalFormatting>
  <conditionalFormatting sqref="AI670">
    <cfRule type="expression" dxfId="283" priority="583">
      <formula>IF(RIGHT(TEXT(AI670,"0.#"),1)=".",FALSE,TRUE)</formula>
    </cfRule>
    <cfRule type="expression" dxfId="282" priority="584">
      <formula>IF(RIGHT(TEXT(AI670,"0.#"),1)=".",TRUE,FALSE)</formula>
    </cfRule>
  </conditionalFormatting>
  <conditionalFormatting sqref="P29:AC29">
    <cfRule type="expression" dxfId="281" priority="543">
      <formula>IF(RIGHT(TEXT(P29,"0.#"),1)=".",FALSE,TRUE)</formula>
    </cfRule>
    <cfRule type="expression" dxfId="280" priority="544">
      <formula>IF(RIGHT(TEXT(P29,"0.#"),1)=".",TRUE,FALSE)</formula>
    </cfRule>
  </conditionalFormatting>
  <conditionalFormatting sqref="AE101">
    <cfRule type="expression" dxfId="279" priority="541">
      <formula>IF(RIGHT(TEXT(AE101,"0.#"),1)=".",FALSE,TRUE)</formula>
    </cfRule>
    <cfRule type="expression" dxfId="278" priority="542">
      <formula>IF(RIGHT(TEXT(AE101,"0.#"),1)=".",TRUE,FALSE)</formula>
    </cfRule>
  </conditionalFormatting>
  <conditionalFormatting sqref="AE102">
    <cfRule type="expression" dxfId="277" priority="539">
      <formula>IF(RIGHT(TEXT(AE102,"0.#"),1)=".",FALSE,TRUE)</formula>
    </cfRule>
    <cfRule type="expression" dxfId="276" priority="540">
      <formula>IF(RIGHT(TEXT(AE102,"0.#"),1)=".",TRUE,FALSE)</formula>
    </cfRule>
  </conditionalFormatting>
  <conditionalFormatting sqref="AI102">
    <cfRule type="expression" dxfId="275" priority="537">
      <formula>IF(RIGHT(TEXT(AI102,"0.#"),1)=".",FALSE,TRUE)</formula>
    </cfRule>
    <cfRule type="expression" dxfId="274" priority="538">
      <formula>IF(RIGHT(TEXT(AI102,"0.#"),1)=".",TRUE,FALSE)</formula>
    </cfRule>
  </conditionalFormatting>
  <conditionalFormatting sqref="AI101">
    <cfRule type="expression" dxfId="273" priority="535">
      <formula>IF(RIGHT(TEXT(AI101,"0.#"),1)=".",FALSE,TRUE)</formula>
    </cfRule>
    <cfRule type="expression" dxfId="272" priority="536">
      <formula>IF(RIGHT(TEXT(AI101,"0.#"),1)=".",TRUE,FALSE)</formula>
    </cfRule>
  </conditionalFormatting>
  <conditionalFormatting sqref="AM101">
    <cfRule type="expression" dxfId="271" priority="531">
      <formula>IF(RIGHT(TEXT(AM101,"0.#"),1)=".",FALSE,TRUE)</formula>
    </cfRule>
    <cfRule type="expression" dxfId="270" priority="532">
      <formula>IF(RIGHT(TEXT(AM101,"0.#"),1)=".",TRUE,FALSE)</formula>
    </cfRule>
  </conditionalFormatting>
  <conditionalFormatting sqref="AM102">
    <cfRule type="expression" dxfId="269" priority="529">
      <formula>IF(RIGHT(TEXT(AM102,"0.#"),1)=".",FALSE,TRUE)</formula>
    </cfRule>
    <cfRule type="expression" dxfId="268" priority="530">
      <formula>IF(RIGHT(TEXT(AM102,"0.#"),1)=".",TRUE,FALSE)</formula>
    </cfRule>
  </conditionalFormatting>
  <conditionalFormatting sqref="AQ102">
    <cfRule type="expression" dxfId="267" priority="527">
      <formula>IF(RIGHT(TEXT(AQ102,"0.#"),1)=".",FALSE,TRUE)</formula>
    </cfRule>
    <cfRule type="expression" dxfId="266" priority="528">
      <formula>IF(RIGHT(TEXT(AQ102,"0.#"),1)=".",TRUE,FALSE)</formula>
    </cfRule>
  </conditionalFormatting>
  <conditionalFormatting sqref="AU102">
    <cfRule type="expression" dxfId="265" priority="523">
      <formula>IF(RIGHT(TEXT(AU102,"0.#"),1)=".",FALSE,TRUE)</formula>
    </cfRule>
    <cfRule type="expression" dxfId="264" priority="524">
      <formula>IF(RIGHT(TEXT(AU102,"0.#"),1)=".",TRUE,FALSE)</formula>
    </cfRule>
  </conditionalFormatting>
  <conditionalFormatting sqref="AE104">
    <cfRule type="expression" dxfId="263" priority="521">
      <formula>IF(RIGHT(TEXT(AE104,"0.#"),1)=".",FALSE,TRUE)</formula>
    </cfRule>
    <cfRule type="expression" dxfId="262" priority="522">
      <formula>IF(RIGHT(TEXT(AE104,"0.#"),1)=".",TRUE,FALSE)</formula>
    </cfRule>
  </conditionalFormatting>
  <conditionalFormatting sqref="AE105">
    <cfRule type="expression" dxfId="261" priority="519">
      <formula>IF(RIGHT(TEXT(AE105,"0.#"),1)=".",FALSE,TRUE)</formula>
    </cfRule>
    <cfRule type="expression" dxfId="260" priority="520">
      <formula>IF(RIGHT(TEXT(AE105,"0.#"),1)=".",TRUE,FALSE)</formula>
    </cfRule>
  </conditionalFormatting>
  <conditionalFormatting sqref="AI105">
    <cfRule type="expression" dxfId="259" priority="517">
      <formula>IF(RIGHT(TEXT(AI105,"0.#"),1)=".",FALSE,TRUE)</formula>
    </cfRule>
    <cfRule type="expression" dxfId="258" priority="518">
      <formula>IF(RIGHT(TEXT(AI105,"0.#"),1)=".",TRUE,FALSE)</formula>
    </cfRule>
  </conditionalFormatting>
  <conditionalFormatting sqref="AI104">
    <cfRule type="expression" dxfId="257" priority="515">
      <formula>IF(RIGHT(TEXT(AI104,"0.#"),1)=".",FALSE,TRUE)</formula>
    </cfRule>
    <cfRule type="expression" dxfId="256" priority="516">
      <formula>IF(RIGHT(TEXT(AI104,"0.#"),1)=".",TRUE,FALSE)</formula>
    </cfRule>
  </conditionalFormatting>
  <conditionalFormatting sqref="AM105">
    <cfRule type="expression" dxfId="255" priority="513">
      <formula>IF(RIGHT(TEXT(AM105,"0.#"),1)=".",FALSE,TRUE)</formula>
    </cfRule>
    <cfRule type="expression" dxfId="254" priority="514">
      <formula>IF(RIGHT(TEXT(AM105,"0.#"),1)=".",TRUE,FALSE)</formula>
    </cfRule>
  </conditionalFormatting>
  <conditionalFormatting sqref="AM104">
    <cfRule type="expression" dxfId="253" priority="511">
      <formula>IF(RIGHT(TEXT(AM104,"0.#"),1)=".",FALSE,TRUE)</formula>
    </cfRule>
    <cfRule type="expression" dxfId="252" priority="512">
      <formula>IF(RIGHT(TEXT(AM104,"0.#"),1)=".",TRUE,FALSE)</formula>
    </cfRule>
  </conditionalFormatting>
  <conditionalFormatting sqref="AQ105">
    <cfRule type="expression" dxfId="251" priority="509">
      <formula>IF(RIGHT(TEXT(AQ105,"0.#"),1)=".",FALSE,TRUE)</formula>
    </cfRule>
    <cfRule type="expression" dxfId="250" priority="510">
      <formula>IF(RIGHT(TEXT(AQ105,"0.#"),1)=".",TRUE,FALSE)</formula>
    </cfRule>
  </conditionalFormatting>
  <conditionalFormatting sqref="AU105">
    <cfRule type="expression" dxfId="249" priority="507">
      <formula>IF(RIGHT(TEXT(AU105,"0.#"),1)=".",FALSE,TRUE)</formula>
    </cfRule>
    <cfRule type="expression" dxfId="248" priority="508">
      <formula>IF(RIGHT(TEXT(AU105,"0.#"),1)=".",TRUE,FALSE)</formula>
    </cfRule>
  </conditionalFormatting>
  <conditionalFormatting sqref="AE107">
    <cfRule type="expression" dxfId="247" priority="505">
      <formula>IF(RIGHT(TEXT(AE107,"0.#"),1)=".",FALSE,TRUE)</formula>
    </cfRule>
    <cfRule type="expression" dxfId="246" priority="506">
      <formula>IF(RIGHT(TEXT(AE107,"0.#"),1)=".",TRUE,FALSE)</formula>
    </cfRule>
  </conditionalFormatting>
  <conditionalFormatting sqref="AE108">
    <cfRule type="expression" dxfId="245" priority="503">
      <formula>IF(RIGHT(TEXT(AE108,"0.#"),1)=".",FALSE,TRUE)</formula>
    </cfRule>
    <cfRule type="expression" dxfId="244" priority="504">
      <formula>IF(RIGHT(TEXT(AE108,"0.#"),1)=".",TRUE,FALSE)</formula>
    </cfRule>
  </conditionalFormatting>
  <conditionalFormatting sqref="AI108">
    <cfRule type="expression" dxfId="243" priority="501">
      <formula>IF(RIGHT(TEXT(AI108,"0.#"),1)=".",FALSE,TRUE)</formula>
    </cfRule>
    <cfRule type="expression" dxfId="242" priority="502">
      <formula>IF(RIGHT(TEXT(AI108,"0.#"),1)=".",TRUE,FALSE)</formula>
    </cfRule>
  </conditionalFormatting>
  <conditionalFormatting sqref="AI107">
    <cfRule type="expression" dxfId="241" priority="499">
      <formula>IF(RIGHT(TEXT(AI107,"0.#"),1)=".",FALSE,TRUE)</formula>
    </cfRule>
    <cfRule type="expression" dxfId="240" priority="500">
      <formula>IF(RIGHT(TEXT(AI107,"0.#"),1)=".",TRUE,FALSE)</formula>
    </cfRule>
  </conditionalFormatting>
  <conditionalFormatting sqref="AM108">
    <cfRule type="expression" dxfId="239" priority="497">
      <formula>IF(RIGHT(TEXT(AM108,"0.#"),1)=".",FALSE,TRUE)</formula>
    </cfRule>
    <cfRule type="expression" dxfId="238" priority="498">
      <formula>IF(RIGHT(TEXT(AM108,"0.#"),1)=".",TRUE,FALSE)</formula>
    </cfRule>
  </conditionalFormatting>
  <conditionalFormatting sqref="AM107">
    <cfRule type="expression" dxfId="237" priority="495">
      <formula>IF(RIGHT(TEXT(AM107,"0.#"),1)=".",FALSE,TRUE)</formula>
    </cfRule>
    <cfRule type="expression" dxfId="236" priority="496">
      <formula>IF(RIGHT(TEXT(AM107,"0.#"),1)=".",TRUE,FALSE)</formula>
    </cfRule>
  </conditionalFormatting>
  <conditionalFormatting sqref="AQ108">
    <cfRule type="expression" dxfId="235" priority="493">
      <formula>IF(RIGHT(TEXT(AQ108,"0.#"),1)=".",FALSE,TRUE)</formula>
    </cfRule>
    <cfRule type="expression" dxfId="234" priority="494">
      <formula>IF(RIGHT(TEXT(AQ108,"0.#"),1)=".",TRUE,FALSE)</formula>
    </cfRule>
  </conditionalFormatting>
  <conditionalFormatting sqref="AE110">
    <cfRule type="expression" dxfId="233" priority="489">
      <formula>IF(RIGHT(TEXT(AE110,"0.#"),1)=".",FALSE,TRUE)</formula>
    </cfRule>
    <cfRule type="expression" dxfId="232" priority="490">
      <formula>IF(RIGHT(TEXT(AE110,"0.#"),1)=".",TRUE,FALSE)</formula>
    </cfRule>
  </conditionalFormatting>
  <conditionalFormatting sqref="AE111">
    <cfRule type="expression" dxfId="231" priority="487">
      <formula>IF(RIGHT(TEXT(AE111,"0.#"),1)=".",FALSE,TRUE)</formula>
    </cfRule>
    <cfRule type="expression" dxfId="230" priority="488">
      <formula>IF(RIGHT(TEXT(AE111,"0.#"),1)=".",TRUE,FALSE)</formula>
    </cfRule>
  </conditionalFormatting>
  <conditionalFormatting sqref="AI111">
    <cfRule type="expression" dxfId="229" priority="485">
      <formula>IF(RIGHT(TEXT(AI111,"0.#"),1)=".",FALSE,TRUE)</formula>
    </cfRule>
    <cfRule type="expression" dxfId="228" priority="486">
      <formula>IF(RIGHT(TEXT(AI111,"0.#"),1)=".",TRUE,FALSE)</formula>
    </cfRule>
  </conditionalFormatting>
  <conditionalFormatting sqref="AI110">
    <cfRule type="expression" dxfId="227" priority="483">
      <formula>IF(RIGHT(TEXT(AI110,"0.#"),1)=".",FALSE,TRUE)</formula>
    </cfRule>
    <cfRule type="expression" dxfId="226" priority="484">
      <formula>IF(RIGHT(TEXT(AI110,"0.#"),1)=".",TRUE,FALSE)</formula>
    </cfRule>
  </conditionalFormatting>
  <conditionalFormatting sqref="AM110">
    <cfRule type="expression" dxfId="225" priority="479">
      <formula>IF(RIGHT(TEXT(AM110,"0.#"),1)=".",FALSE,TRUE)</formula>
    </cfRule>
    <cfRule type="expression" dxfId="224" priority="480">
      <formula>IF(RIGHT(TEXT(AM110,"0.#"),1)=".",TRUE,FALSE)</formula>
    </cfRule>
  </conditionalFormatting>
  <conditionalFormatting sqref="Y840">
    <cfRule type="expression" dxfId="223" priority="457">
      <formula>IF(RIGHT(TEXT(Y840,"0.#"),1)=".",FALSE,TRUE)</formula>
    </cfRule>
    <cfRule type="expression" dxfId="222" priority="458">
      <formula>IF(RIGHT(TEXT(Y840,"0.#"),1)=".",TRUE,FALSE)</formula>
    </cfRule>
  </conditionalFormatting>
  <conditionalFormatting sqref="Y841">
    <cfRule type="expression" dxfId="221" priority="455">
      <formula>IF(RIGHT(TEXT(Y841,"0.#"),1)=".",FALSE,TRUE)</formula>
    </cfRule>
    <cfRule type="expression" dxfId="220" priority="456">
      <formula>IF(RIGHT(TEXT(Y841,"0.#"),1)=".",TRUE,FALSE)</formula>
    </cfRule>
  </conditionalFormatting>
  <conditionalFormatting sqref="AL936:AO936">
    <cfRule type="expression" dxfId="219" priority="435">
      <formula>IF(AND(AL936&gt;=0, RIGHT(TEXT(AL936,"0.#"),1)&lt;&gt;"."),TRUE,FALSE)</formula>
    </cfRule>
    <cfRule type="expression" dxfId="218" priority="436">
      <formula>IF(AND(AL936&gt;=0, RIGHT(TEXT(AL936,"0.#"),1)="."),TRUE,FALSE)</formula>
    </cfRule>
    <cfRule type="expression" dxfId="217" priority="437">
      <formula>IF(AND(AL936&lt;0, RIGHT(TEXT(AL936,"0.#"),1)&lt;&gt;"."),TRUE,FALSE)</formula>
    </cfRule>
    <cfRule type="expression" dxfId="216" priority="438">
      <formula>IF(AND(AL936&lt;0, RIGHT(TEXT(AL936,"0.#"),1)="."),TRUE,FALSE)</formula>
    </cfRule>
  </conditionalFormatting>
  <conditionalFormatting sqref="Y962:Y964 Y958:Y959">
    <cfRule type="expression" dxfId="215" priority="337">
      <formula>IF(RIGHT(TEXT(Y958,"0.#"),1)=".",FALSE,TRUE)</formula>
    </cfRule>
    <cfRule type="expression" dxfId="214" priority="338">
      <formula>IF(RIGHT(TEXT(Y958,"0.#"),1)=".",TRUE,FALSE)</formula>
    </cfRule>
  </conditionalFormatting>
  <conditionalFormatting sqref="AL958:AO959 AL962:AO964">
    <cfRule type="expression" dxfId="213" priority="339">
      <formula>IF(AND(AL958&gt;=0, RIGHT(TEXT(AL958,"0.#"),1)&lt;&gt;"."),TRUE,FALSE)</formula>
    </cfRule>
    <cfRule type="expression" dxfId="212" priority="340">
      <formula>IF(AND(AL958&gt;=0, RIGHT(TEXT(AL958,"0.#"),1)="."),TRUE,FALSE)</formula>
    </cfRule>
    <cfRule type="expression" dxfId="211" priority="341">
      <formula>IF(AND(AL958&lt;0, RIGHT(TEXT(AL958,"0.#"),1)&lt;&gt;"."),TRUE,FALSE)</formula>
    </cfRule>
    <cfRule type="expression" dxfId="210" priority="342">
      <formula>IF(AND(AL958&lt;0, RIGHT(TEXT(AL958,"0.#"),1)="."),TRUE,FALSE)</formula>
    </cfRule>
  </conditionalFormatting>
  <conditionalFormatting sqref="Y961">
    <cfRule type="expression" dxfId="209" priority="335">
      <formula>IF(RIGHT(TEXT(Y961,"0.#"),1)=".",FALSE,TRUE)</formula>
    </cfRule>
    <cfRule type="expression" dxfId="208" priority="336">
      <formula>IF(RIGHT(TEXT(Y961,"0.#"),1)=".",TRUE,FALSE)</formula>
    </cfRule>
  </conditionalFormatting>
  <conditionalFormatting sqref="AL961:AO961">
    <cfRule type="expression" dxfId="207" priority="331">
      <formula>IF(AND(AL961&gt;=0, RIGHT(TEXT(AL961,"0.#"),1)&lt;&gt;"."),TRUE,FALSE)</formula>
    </cfRule>
    <cfRule type="expression" dxfId="206" priority="332">
      <formula>IF(AND(AL961&gt;=0, RIGHT(TEXT(AL961,"0.#"),1)="."),TRUE,FALSE)</formula>
    </cfRule>
    <cfRule type="expression" dxfId="205" priority="333">
      <formula>IF(AND(AL961&lt;0, RIGHT(TEXT(AL961,"0.#"),1)&lt;&gt;"."),TRUE,FALSE)</formula>
    </cfRule>
    <cfRule type="expression" dxfId="204" priority="334">
      <formula>IF(AND(AL961&lt;0, RIGHT(TEXT(AL961,"0.#"),1)="."),TRUE,FALSE)</formula>
    </cfRule>
  </conditionalFormatting>
  <conditionalFormatting sqref="Y954">
    <cfRule type="expression" dxfId="203" priority="325">
      <formula>IF(RIGHT(TEXT(Y954,"0.#"),1)=".",FALSE,TRUE)</formula>
    </cfRule>
    <cfRule type="expression" dxfId="202" priority="326">
      <formula>IF(RIGHT(TEXT(Y954,"0.#"),1)=".",TRUE,FALSE)</formula>
    </cfRule>
  </conditionalFormatting>
  <conditionalFormatting sqref="AL954:AO954">
    <cfRule type="expression" dxfId="201" priority="327">
      <formula>IF(AND(AL954&gt;=0, RIGHT(TEXT(AL954,"0.#"),1)&lt;&gt;"."),TRUE,FALSE)</formula>
    </cfRule>
    <cfRule type="expression" dxfId="200" priority="328">
      <formula>IF(AND(AL954&gt;=0, RIGHT(TEXT(AL954,"0.#"),1)="."),TRUE,FALSE)</formula>
    </cfRule>
    <cfRule type="expression" dxfId="199" priority="329">
      <formula>IF(AND(AL954&lt;0, RIGHT(TEXT(AL954,"0.#"),1)&lt;&gt;"."),TRUE,FALSE)</formula>
    </cfRule>
    <cfRule type="expression" dxfId="198" priority="330">
      <formula>IF(AND(AL954&lt;0, RIGHT(TEXT(AL954,"0.#"),1)="."),TRUE,FALSE)</formula>
    </cfRule>
  </conditionalFormatting>
  <conditionalFormatting sqref="Y960">
    <cfRule type="expression" dxfId="197" priority="311">
      <formula>IF(RIGHT(TEXT(Y960,"0.#"),1)=".",FALSE,TRUE)</formula>
    </cfRule>
    <cfRule type="expression" dxfId="196" priority="312">
      <formula>IF(RIGHT(TEXT(Y960,"0.#"),1)=".",TRUE,FALSE)</formula>
    </cfRule>
  </conditionalFormatting>
  <conditionalFormatting sqref="AL960:AO960">
    <cfRule type="expression" dxfId="195" priority="307">
      <formula>IF(AND(AL960&gt;=0, RIGHT(TEXT(AL960,"0.#"),1)&lt;&gt;"."),TRUE,FALSE)</formula>
    </cfRule>
    <cfRule type="expression" dxfId="194" priority="308">
      <formula>IF(AND(AL960&gt;=0, RIGHT(TEXT(AL960,"0.#"),1)="."),TRUE,FALSE)</formula>
    </cfRule>
    <cfRule type="expression" dxfId="193" priority="309">
      <formula>IF(AND(AL960&lt;0, RIGHT(TEXT(AL960,"0.#"),1)&lt;&gt;"."),TRUE,FALSE)</formula>
    </cfRule>
    <cfRule type="expression" dxfId="192" priority="310">
      <formula>IF(AND(AL960&lt;0, RIGHT(TEXT(AL960,"0.#"),1)="."),TRUE,FALSE)</formula>
    </cfRule>
  </conditionalFormatting>
  <conditionalFormatting sqref="Y957">
    <cfRule type="expression" dxfId="191" priority="301">
      <formula>IF(RIGHT(TEXT(Y957,"0.#"),1)=".",FALSE,TRUE)</formula>
    </cfRule>
    <cfRule type="expression" dxfId="190" priority="302">
      <formula>IF(RIGHT(TEXT(Y957,"0.#"),1)=".",TRUE,FALSE)</formula>
    </cfRule>
  </conditionalFormatting>
  <conditionalFormatting sqref="AL957:AO957">
    <cfRule type="expression" dxfId="189" priority="303">
      <formula>IF(AND(AL957&gt;=0, RIGHT(TEXT(AL957,"0.#"),1)&lt;&gt;"."),TRUE,FALSE)</formula>
    </cfRule>
    <cfRule type="expression" dxfId="188" priority="304">
      <formula>IF(AND(AL957&gt;=0, RIGHT(TEXT(AL957,"0.#"),1)="."),TRUE,FALSE)</formula>
    </cfRule>
    <cfRule type="expression" dxfId="187" priority="305">
      <formula>IF(AND(AL957&lt;0, RIGHT(TEXT(AL957,"0.#"),1)&lt;&gt;"."),TRUE,FALSE)</formula>
    </cfRule>
    <cfRule type="expression" dxfId="186" priority="306">
      <formula>IF(AND(AL957&lt;0, RIGHT(TEXT(AL957,"0.#"),1)="."),TRUE,FALSE)</formula>
    </cfRule>
  </conditionalFormatting>
  <conditionalFormatting sqref="Y937">
    <cfRule type="expression" dxfId="185" priority="269">
      <formula>IF(RIGHT(TEXT(Y937,"0.#"),1)=".",FALSE,TRUE)</formula>
    </cfRule>
    <cfRule type="expression" dxfId="184" priority="270">
      <formula>IF(RIGHT(TEXT(Y937,"0.#"),1)=".",TRUE,FALSE)</formula>
    </cfRule>
  </conditionalFormatting>
  <conditionalFormatting sqref="AL937:AO937">
    <cfRule type="expression" dxfId="183" priority="265">
      <formula>IF(AND(AL937&gt;=0, RIGHT(TEXT(AL937,"0.#"),1)&lt;&gt;"."),TRUE,FALSE)</formula>
    </cfRule>
    <cfRule type="expression" dxfId="182" priority="266">
      <formula>IF(AND(AL937&gt;=0, RIGHT(TEXT(AL937,"0.#"),1)="."),TRUE,FALSE)</formula>
    </cfRule>
    <cfRule type="expression" dxfId="181" priority="267">
      <formula>IF(AND(AL937&lt;0, RIGHT(TEXT(AL937,"0.#"),1)&lt;&gt;"."),TRUE,FALSE)</formula>
    </cfRule>
    <cfRule type="expression" dxfId="180" priority="268">
      <formula>IF(AND(AL937&lt;0, RIGHT(TEXT(AL937,"0.#"),1)="."),TRUE,FALSE)</formula>
    </cfRule>
  </conditionalFormatting>
  <conditionalFormatting sqref="Y947:Y948">
    <cfRule type="expression" dxfId="179" priority="235">
      <formula>IF(RIGHT(TEXT(Y947,"0.#"),1)=".",FALSE,TRUE)</formula>
    </cfRule>
    <cfRule type="expression" dxfId="178" priority="236">
      <formula>IF(RIGHT(TEXT(Y947,"0.#"),1)=".",TRUE,FALSE)</formula>
    </cfRule>
  </conditionalFormatting>
  <conditionalFormatting sqref="AL947:AO948">
    <cfRule type="expression" dxfId="177" priority="237">
      <formula>IF(AND(AL947&gt;=0, RIGHT(TEXT(AL947,"0.#"),1)&lt;&gt;"."),TRUE,FALSE)</formula>
    </cfRule>
    <cfRule type="expression" dxfId="176" priority="238">
      <formula>IF(AND(AL947&gt;=0, RIGHT(TEXT(AL947,"0.#"),1)="."),TRUE,FALSE)</formula>
    </cfRule>
    <cfRule type="expression" dxfId="175" priority="239">
      <formula>IF(AND(AL947&lt;0, RIGHT(TEXT(AL947,"0.#"),1)&lt;&gt;"."),TRUE,FALSE)</formula>
    </cfRule>
    <cfRule type="expression" dxfId="174" priority="240">
      <formula>IF(AND(AL947&lt;0, RIGHT(TEXT(AL947,"0.#"),1)="."),TRUE,FALSE)</formula>
    </cfRule>
  </conditionalFormatting>
  <conditionalFormatting sqref="Y942:Y943">
    <cfRule type="expression" dxfId="173" priority="229">
      <formula>IF(RIGHT(TEXT(Y942,"0.#"),1)=".",FALSE,TRUE)</formula>
    </cfRule>
    <cfRule type="expression" dxfId="172" priority="230">
      <formula>IF(RIGHT(TEXT(Y942,"0.#"),1)=".",TRUE,FALSE)</formula>
    </cfRule>
  </conditionalFormatting>
  <conditionalFormatting sqref="AL942:AO943">
    <cfRule type="expression" dxfId="171" priority="231">
      <formula>IF(AND(AL942&gt;=0, RIGHT(TEXT(AL942,"0.#"),1)&lt;&gt;"."),TRUE,FALSE)</formula>
    </cfRule>
    <cfRule type="expression" dxfId="170" priority="232">
      <formula>IF(AND(AL942&gt;=0, RIGHT(TEXT(AL942,"0.#"),1)="."),TRUE,FALSE)</formula>
    </cfRule>
    <cfRule type="expression" dxfId="169" priority="233">
      <formula>IF(AND(AL942&lt;0, RIGHT(TEXT(AL942,"0.#"),1)&lt;&gt;"."),TRUE,FALSE)</formula>
    </cfRule>
    <cfRule type="expression" dxfId="168" priority="234">
      <formula>IF(AND(AL942&lt;0, RIGHT(TEXT(AL942,"0.#"),1)="."),TRUE,FALSE)</formula>
    </cfRule>
  </conditionalFormatting>
  <conditionalFormatting sqref="Y944">
    <cfRule type="expression" dxfId="167" priority="223">
      <formula>IF(RIGHT(TEXT(Y944,"0.#"),1)=".",FALSE,TRUE)</formula>
    </cfRule>
    <cfRule type="expression" dxfId="166" priority="224">
      <formula>IF(RIGHT(TEXT(Y944,"0.#"),1)=".",TRUE,FALSE)</formula>
    </cfRule>
  </conditionalFormatting>
  <conditionalFormatting sqref="AL944:AO944">
    <cfRule type="expression" dxfId="165" priority="225">
      <formula>IF(AND(AL944&gt;=0, RIGHT(TEXT(AL944,"0.#"),1)&lt;&gt;"."),TRUE,FALSE)</formula>
    </cfRule>
    <cfRule type="expression" dxfId="164" priority="226">
      <formula>IF(AND(AL944&gt;=0, RIGHT(TEXT(AL944,"0.#"),1)="."),TRUE,FALSE)</formula>
    </cfRule>
    <cfRule type="expression" dxfId="163" priority="227">
      <formula>IF(AND(AL944&lt;0, RIGHT(TEXT(AL944,"0.#"),1)&lt;&gt;"."),TRUE,FALSE)</formula>
    </cfRule>
    <cfRule type="expression" dxfId="162" priority="228">
      <formula>IF(AND(AL944&lt;0, RIGHT(TEXT(AL944,"0.#"),1)="."),TRUE,FALSE)</formula>
    </cfRule>
  </conditionalFormatting>
  <conditionalFormatting sqref="Y945">
    <cfRule type="expression" dxfId="161" priority="221">
      <formula>IF(RIGHT(TEXT(Y945,"0.#"),1)=".",FALSE,TRUE)</formula>
    </cfRule>
    <cfRule type="expression" dxfId="160" priority="222">
      <formula>IF(RIGHT(TEXT(Y945,"0.#"),1)=".",TRUE,FALSE)</formula>
    </cfRule>
  </conditionalFormatting>
  <conditionalFormatting sqref="AL945:AO945">
    <cfRule type="expression" dxfId="159" priority="217">
      <formula>IF(AND(AL945&gt;=0, RIGHT(TEXT(AL945,"0.#"),1)&lt;&gt;"."),TRUE,FALSE)</formula>
    </cfRule>
    <cfRule type="expression" dxfId="158" priority="218">
      <formula>IF(AND(AL945&gt;=0, RIGHT(TEXT(AL945,"0.#"),1)="."),TRUE,FALSE)</formula>
    </cfRule>
    <cfRule type="expression" dxfId="157" priority="219">
      <formula>IF(AND(AL945&lt;0, RIGHT(TEXT(AL945,"0.#"),1)&lt;&gt;"."),TRUE,FALSE)</formula>
    </cfRule>
    <cfRule type="expression" dxfId="156" priority="220">
      <formula>IF(AND(AL945&lt;0, RIGHT(TEXT(AL945,"0.#"),1)="."),TRUE,FALSE)</formula>
    </cfRule>
  </conditionalFormatting>
  <conditionalFormatting sqref="Y946">
    <cfRule type="expression" dxfId="155" priority="211">
      <formula>IF(RIGHT(TEXT(Y946,"0.#"),1)=".",FALSE,TRUE)</formula>
    </cfRule>
    <cfRule type="expression" dxfId="154" priority="212">
      <formula>IF(RIGHT(TEXT(Y946,"0.#"),1)=".",TRUE,FALSE)</formula>
    </cfRule>
  </conditionalFormatting>
  <conditionalFormatting sqref="AL946:AO946">
    <cfRule type="expression" dxfId="153" priority="213">
      <formula>IF(AND(AL946&gt;=0, RIGHT(TEXT(AL946,"0.#"),1)&lt;&gt;"."),TRUE,FALSE)</formula>
    </cfRule>
    <cfRule type="expression" dxfId="152" priority="214">
      <formula>IF(AND(AL946&gt;=0, RIGHT(TEXT(AL946,"0.#"),1)="."),TRUE,FALSE)</formula>
    </cfRule>
    <cfRule type="expression" dxfId="151" priority="215">
      <formula>IF(AND(AL946&lt;0, RIGHT(TEXT(AL946,"0.#"),1)&lt;&gt;"."),TRUE,FALSE)</formula>
    </cfRule>
    <cfRule type="expression" dxfId="150" priority="216">
      <formula>IF(AND(AL946&lt;0, RIGHT(TEXT(AL946,"0.#"),1)="."),TRUE,FALSE)</formula>
    </cfRule>
  </conditionalFormatting>
  <conditionalFormatting sqref="Y951:Y953">
    <cfRule type="expression" dxfId="149" priority="205">
      <formula>IF(RIGHT(TEXT(Y951,"0.#"),1)=".",FALSE,TRUE)</formula>
    </cfRule>
    <cfRule type="expression" dxfId="148" priority="206">
      <formula>IF(RIGHT(TEXT(Y951,"0.#"),1)=".",TRUE,FALSE)</formula>
    </cfRule>
  </conditionalFormatting>
  <conditionalFormatting sqref="AL951:AO953">
    <cfRule type="expression" dxfId="147" priority="207">
      <formula>IF(AND(AL951&gt;=0, RIGHT(TEXT(AL951,"0.#"),1)&lt;&gt;"."),TRUE,FALSE)</formula>
    </cfRule>
    <cfRule type="expression" dxfId="146" priority="208">
      <formula>IF(AND(AL951&gt;=0, RIGHT(TEXT(AL951,"0.#"),1)="."),TRUE,FALSE)</formula>
    </cfRule>
    <cfRule type="expression" dxfId="145" priority="209">
      <formula>IF(AND(AL951&lt;0, RIGHT(TEXT(AL951,"0.#"),1)&lt;&gt;"."),TRUE,FALSE)</formula>
    </cfRule>
    <cfRule type="expression" dxfId="144" priority="210">
      <formula>IF(AND(AL951&lt;0, RIGHT(TEXT(AL951,"0.#"),1)="."),TRUE,FALSE)</formula>
    </cfRule>
  </conditionalFormatting>
  <conditionalFormatting sqref="Y950">
    <cfRule type="expression" dxfId="143" priority="203">
      <formula>IF(RIGHT(TEXT(Y950,"0.#"),1)=".",FALSE,TRUE)</formula>
    </cfRule>
    <cfRule type="expression" dxfId="142" priority="204">
      <formula>IF(RIGHT(TEXT(Y950,"0.#"),1)=".",TRUE,FALSE)</formula>
    </cfRule>
  </conditionalFormatting>
  <conditionalFormatting sqref="AL950:AO950">
    <cfRule type="expression" dxfId="141" priority="199">
      <formula>IF(AND(AL950&gt;=0, RIGHT(TEXT(AL950,"0.#"),1)&lt;&gt;"."),TRUE,FALSE)</formula>
    </cfRule>
    <cfRule type="expression" dxfId="140" priority="200">
      <formula>IF(AND(AL950&gt;=0, RIGHT(TEXT(AL950,"0.#"),1)="."),TRUE,FALSE)</formula>
    </cfRule>
    <cfRule type="expression" dxfId="139" priority="201">
      <formula>IF(AND(AL950&lt;0, RIGHT(TEXT(AL950,"0.#"),1)&lt;&gt;"."),TRUE,FALSE)</formula>
    </cfRule>
    <cfRule type="expression" dxfId="138" priority="202">
      <formula>IF(AND(AL950&lt;0, RIGHT(TEXT(AL950,"0.#"),1)="."),TRUE,FALSE)</formula>
    </cfRule>
  </conditionalFormatting>
  <conditionalFormatting sqref="Y949">
    <cfRule type="expression" dxfId="137" priority="197">
      <formula>IF(RIGHT(TEXT(Y949,"0.#"),1)=".",FALSE,TRUE)</formula>
    </cfRule>
    <cfRule type="expression" dxfId="136" priority="198">
      <formula>IF(RIGHT(TEXT(Y949,"0.#"),1)=".",TRUE,FALSE)</formula>
    </cfRule>
  </conditionalFormatting>
  <conditionalFormatting sqref="AL949:AO949">
    <cfRule type="expression" dxfId="135" priority="193">
      <formula>IF(AND(AL949&gt;=0, RIGHT(TEXT(AL949,"0.#"),1)&lt;&gt;"."),TRUE,FALSE)</formula>
    </cfRule>
    <cfRule type="expression" dxfId="134" priority="194">
      <formula>IF(AND(AL949&gt;=0, RIGHT(TEXT(AL949,"0.#"),1)="."),TRUE,FALSE)</formula>
    </cfRule>
    <cfRule type="expression" dxfId="133" priority="195">
      <formula>IF(AND(AL949&lt;0, RIGHT(TEXT(AL949,"0.#"),1)&lt;&gt;"."),TRUE,FALSE)</formula>
    </cfRule>
    <cfRule type="expression" dxfId="132" priority="196">
      <formula>IF(AND(AL949&lt;0, RIGHT(TEXT(AL949,"0.#"),1)="."),TRUE,FALSE)</formula>
    </cfRule>
  </conditionalFormatting>
  <conditionalFormatting sqref="Y936">
    <cfRule type="expression" dxfId="131" priority="191">
      <formula>IF(RIGHT(TEXT(Y936,"0.#"),1)=".",FALSE,TRUE)</formula>
    </cfRule>
    <cfRule type="expression" dxfId="130" priority="192">
      <formula>IF(RIGHT(TEXT(Y936,"0.#"),1)=".",TRUE,FALSE)</formula>
    </cfRule>
  </conditionalFormatting>
  <conditionalFormatting sqref="Y995:Y997">
    <cfRule type="expression" dxfId="129" priority="187">
      <formula>IF(RIGHT(TEXT(Y995,"0.#"),1)=".",FALSE,TRUE)</formula>
    </cfRule>
    <cfRule type="expression" dxfId="128" priority="188">
      <formula>IF(RIGHT(TEXT(Y995,"0.#"),1)=".",TRUE,FALSE)</formula>
    </cfRule>
  </conditionalFormatting>
  <conditionalFormatting sqref="Y992:Y994">
    <cfRule type="expression" dxfId="127" priority="185">
      <formula>IF(RIGHT(TEXT(Y992,"0.#"),1)=".",FALSE,TRUE)</formula>
    </cfRule>
    <cfRule type="expression" dxfId="126" priority="186">
      <formula>IF(RIGHT(TEXT(Y992,"0.#"),1)=".",TRUE,FALSE)</formula>
    </cfRule>
  </conditionalFormatting>
  <conditionalFormatting sqref="Y969">
    <cfRule type="expression" dxfId="125" priority="169">
      <formula>IF(RIGHT(TEXT(Y969,"0.#"),1)=".",FALSE,TRUE)</formula>
    </cfRule>
    <cfRule type="expression" dxfId="124" priority="170">
      <formula>IF(RIGHT(TEXT(Y969,"0.#"),1)=".",TRUE,FALSE)</formula>
    </cfRule>
  </conditionalFormatting>
  <conditionalFormatting sqref="Y970">
    <cfRule type="expression" dxfId="123" priority="167">
      <formula>IF(RIGHT(TEXT(Y970,"0.#"),1)=".",FALSE,TRUE)</formula>
    </cfRule>
    <cfRule type="expression" dxfId="122" priority="168">
      <formula>IF(RIGHT(TEXT(Y970,"0.#"),1)=".",TRUE,FALSE)</formula>
    </cfRule>
  </conditionalFormatting>
  <conditionalFormatting sqref="Y971">
    <cfRule type="expression" dxfId="121" priority="165">
      <formula>IF(RIGHT(TEXT(Y971,"0.#"),1)=".",FALSE,TRUE)</formula>
    </cfRule>
    <cfRule type="expression" dxfId="120" priority="166">
      <formula>IF(RIGHT(TEXT(Y971,"0.#"),1)=".",TRUE,FALSE)</formula>
    </cfRule>
  </conditionalFormatting>
  <conditionalFormatting sqref="Y972">
    <cfRule type="expression" dxfId="119" priority="163">
      <formula>IF(RIGHT(TEXT(Y972,"0.#"),1)=".",FALSE,TRUE)</formula>
    </cfRule>
    <cfRule type="expression" dxfId="118" priority="164">
      <formula>IF(RIGHT(TEXT(Y972,"0.#"),1)=".",TRUE,FALSE)</formula>
    </cfRule>
  </conditionalFormatting>
  <conditionalFormatting sqref="Y973">
    <cfRule type="expression" dxfId="117" priority="161">
      <formula>IF(RIGHT(TEXT(Y973,"0.#"),1)=".",FALSE,TRUE)</formula>
    </cfRule>
    <cfRule type="expression" dxfId="116" priority="162">
      <formula>IF(RIGHT(TEXT(Y973,"0.#"),1)=".",TRUE,FALSE)</formula>
    </cfRule>
  </conditionalFormatting>
  <conditionalFormatting sqref="Y974:Y976">
    <cfRule type="expression" dxfId="115" priority="159">
      <formula>IF(RIGHT(TEXT(Y974,"0.#"),1)=".",FALSE,TRUE)</formula>
    </cfRule>
    <cfRule type="expression" dxfId="114" priority="160">
      <formula>IF(RIGHT(TEXT(Y974,"0.#"),1)=".",TRUE,FALSE)</formula>
    </cfRule>
  </conditionalFormatting>
  <conditionalFormatting sqref="Y977">
    <cfRule type="expression" dxfId="113" priority="157">
      <formula>IF(RIGHT(TEXT(Y977,"0.#"),1)=".",FALSE,TRUE)</formula>
    </cfRule>
    <cfRule type="expression" dxfId="112" priority="158">
      <formula>IF(RIGHT(TEXT(Y977,"0.#"),1)=".",TRUE,FALSE)</formula>
    </cfRule>
  </conditionalFormatting>
  <conditionalFormatting sqref="Y984:Y985">
    <cfRule type="expression" dxfId="111" priority="155">
      <formula>IF(RIGHT(TEXT(Y984,"0.#"),1)=".",FALSE,TRUE)</formula>
    </cfRule>
    <cfRule type="expression" dxfId="110" priority="156">
      <formula>IF(RIGHT(TEXT(Y984,"0.#"),1)=".",TRUE,FALSE)</formula>
    </cfRule>
  </conditionalFormatting>
  <conditionalFormatting sqref="Y839">
    <cfRule type="expression" dxfId="109" priority="147">
      <formula>IF(RIGHT(TEXT(Y839,"0.#"),1)=".",FALSE,TRUE)</formula>
    </cfRule>
    <cfRule type="expression" dxfId="108" priority="148">
      <formula>IF(RIGHT(TEXT(Y839,"0.#"),1)=".",TRUE,FALSE)</formula>
    </cfRule>
  </conditionalFormatting>
  <conditionalFormatting sqref="Y838">
    <cfRule type="expression" dxfId="107" priority="145">
      <formula>IF(RIGHT(TEXT(Y838,"0.#"),1)=".",FALSE,TRUE)</formula>
    </cfRule>
    <cfRule type="expression" dxfId="106" priority="146">
      <formula>IF(RIGHT(TEXT(Y838,"0.#"),1)=".",TRUE,FALSE)</formula>
    </cfRule>
  </conditionalFormatting>
  <conditionalFormatting sqref="Y990:Y991">
    <cfRule type="expression" dxfId="105" priority="143">
      <formula>IF(RIGHT(TEXT(Y990,"0.#"),1)=".",FALSE,TRUE)</formula>
    </cfRule>
    <cfRule type="expression" dxfId="104" priority="144">
      <formula>IF(RIGHT(TEXT(Y990,"0.#"),1)=".",TRUE,FALSE)</formula>
    </cfRule>
  </conditionalFormatting>
  <conditionalFormatting sqref="Y986:Y989">
    <cfRule type="expression" dxfId="103" priority="141">
      <formula>IF(RIGHT(TEXT(Y986,"0.#"),1)=".",FALSE,TRUE)</formula>
    </cfRule>
    <cfRule type="expression" dxfId="102" priority="142">
      <formula>IF(RIGHT(TEXT(Y986,"0.#"),1)=".",TRUE,FALSE)</formula>
    </cfRule>
  </conditionalFormatting>
  <conditionalFormatting sqref="Y982:Y983">
    <cfRule type="expression" dxfId="101" priority="139">
      <formula>IF(RIGHT(TEXT(Y982,"0.#"),1)=".",FALSE,TRUE)</formula>
    </cfRule>
    <cfRule type="expression" dxfId="100" priority="140">
      <formula>IF(RIGHT(TEXT(Y982,"0.#"),1)=".",TRUE,FALSE)</formula>
    </cfRule>
  </conditionalFormatting>
  <conditionalFormatting sqref="Y978:Y981">
    <cfRule type="expression" dxfId="99" priority="137">
      <formula>IF(RIGHT(TEXT(Y978,"0.#"),1)=".",FALSE,TRUE)</formula>
    </cfRule>
    <cfRule type="expression" dxfId="98" priority="138">
      <formula>IF(RIGHT(TEXT(Y978,"0.#"),1)=".",TRUE,FALSE)</formula>
    </cfRule>
  </conditionalFormatting>
  <conditionalFormatting sqref="Y851">
    <cfRule type="expression" dxfId="97" priority="117">
      <formula>IF(RIGHT(TEXT(Y851,"0.#"),1)=".",FALSE,TRUE)</formula>
    </cfRule>
    <cfRule type="expression" dxfId="96" priority="118">
      <formula>IF(RIGHT(TEXT(Y851,"0.#"),1)=".",TRUE,FALSE)</formula>
    </cfRule>
  </conditionalFormatting>
  <conditionalFormatting sqref="Y850">
    <cfRule type="expression" dxfId="95" priority="115">
      <formula>IF(RIGHT(TEXT(Y850,"0.#"),1)=".",FALSE,TRUE)</formula>
    </cfRule>
    <cfRule type="expression" dxfId="94" priority="116">
      <formula>IF(RIGHT(TEXT(Y850,"0.#"),1)=".",TRUE,FALSE)</formula>
    </cfRule>
  </conditionalFormatting>
  <conditionalFormatting sqref="Y874">
    <cfRule type="expression" dxfId="93" priority="93">
      <formula>IF(RIGHT(TEXT(Y874,"0.#"),1)=".",FALSE,TRUE)</formula>
    </cfRule>
    <cfRule type="expression" dxfId="92" priority="94">
      <formula>IF(RIGHT(TEXT(Y874,"0.#"),1)=".",TRUE,FALSE)</formula>
    </cfRule>
  </conditionalFormatting>
  <conditionalFormatting sqref="Y849">
    <cfRule type="expression" dxfId="91" priority="91">
      <formula>IF(RIGHT(TEXT(Y849,"0.#"),1)=".",FALSE,TRUE)</formula>
    </cfRule>
    <cfRule type="expression" dxfId="90" priority="92">
      <formula>IF(RIGHT(TEXT(Y849,"0.#"),1)=".",TRUE,FALSE)</formula>
    </cfRule>
  </conditionalFormatting>
  <conditionalFormatting sqref="AL852:AO855 AL857:AO857">
    <cfRule type="expression" dxfId="89" priority="87">
      <formula>IF(AND(AL852&gt;=0, RIGHT(TEXT(AL852,"0.#"),1)&lt;&gt;"."),TRUE,FALSE)</formula>
    </cfRule>
    <cfRule type="expression" dxfId="88" priority="88">
      <formula>IF(AND(AL852&gt;=0, RIGHT(TEXT(AL852,"0.#"),1)="."),TRUE,FALSE)</formula>
    </cfRule>
    <cfRule type="expression" dxfId="87" priority="89">
      <formula>IF(AND(AL852&lt;0, RIGHT(TEXT(AL852,"0.#"),1)&lt;&gt;"."),TRUE,FALSE)</formula>
    </cfRule>
    <cfRule type="expression" dxfId="86" priority="90">
      <formula>IF(AND(AL852&lt;0, RIGHT(TEXT(AL852,"0.#"),1)="."),TRUE,FALSE)</formula>
    </cfRule>
  </conditionalFormatting>
  <conditionalFormatting sqref="AL856:AO856">
    <cfRule type="expression" dxfId="85" priority="83">
      <formula>IF(AND(AL856&gt;=0, RIGHT(TEXT(AL856,"0.#"),1)&lt;&gt;"."),TRUE,FALSE)</formula>
    </cfRule>
    <cfRule type="expression" dxfId="84" priority="84">
      <formula>IF(AND(AL856&gt;=0, RIGHT(TEXT(AL856,"0.#"),1)="."),TRUE,FALSE)</formula>
    </cfRule>
    <cfRule type="expression" dxfId="83" priority="85">
      <formula>IF(AND(AL856&lt;0, RIGHT(TEXT(AL856,"0.#"),1)&lt;&gt;"."),TRUE,FALSE)</formula>
    </cfRule>
    <cfRule type="expression" dxfId="82" priority="86">
      <formula>IF(AND(AL856&lt;0, RIGHT(TEXT(AL856,"0.#"),1)="."),TRUE,FALSE)</formula>
    </cfRule>
  </conditionalFormatting>
  <conditionalFormatting sqref="Y852">
    <cfRule type="expression" dxfId="81" priority="81">
      <formula>IF(RIGHT(TEXT(Y852,"0.#"),1)=".",FALSE,TRUE)</formula>
    </cfRule>
    <cfRule type="expression" dxfId="80" priority="82">
      <formula>IF(RIGHT(TEXT(Y852,"0.#"),1)=".",TRUE,FALSE)</formula>
    </cfRule>
  </conditionalFormatting>
  <conditionalFormatting sqref="Y854">
    <cfRule type="expression" dxfId="79" priority="79">
      <formula>IF(RIGHT(TEXT(Y854,"0.#"),1)=".",FALSE,TRUE)</formula>
    </cfRule>
    <cfRule type="expression" dxfId="78" priority="80">
      <formula>IF(RIGHT(TEXT(Y854,"0.#"),1)=".",TRUE,FALSE)</formula>
    </cfRule>
  </conditionalFormatting>
  <conditionalFormatting sqref="Y853">
    <cfRule type="expression" dxfId="77" priority="77">
      <formula>IF(RIGHT(TEXT(Y853,"0.#"),1)=".",FALSE,TRUE)</formula>
    </cfRule>
    <cfRule type="expression" dxfId="76" priority="78">
      <formula>IF(RIGHT(TEXT(Y853,"0.#"),1)=".",TRUE,FALSE)</formula>
    </cfRule>
  </conditionalFormatting>
  <conditionalFormatting sqref="Y855">
    <cfRule type="expression" dxfId="75" priority="75">
      <formula>IF(RIGHT(TEXT(Y855,"0.#"),1)=".",FALSE,TRUE)</formula>
    </cfRule>
    <cfRule type="expression" dxfId="74" priority="76">
      <formula>IF(RIGHT(TEXT(Y855,"0.#"),1)=".",TRUE,FALSE)</formula>
    </cfRule>
  </conditionalFormatting>
  <conditionalFormatting sqref="Y856">
    <cfRule type="expression" dxfId="73" priority="73">
      <formula>IF(RIGHT(TEXT(Y856,"0.#"),1)=".",FALSE,TRUE)</formula>
    </cfRule>
    <cfRule type="expression" dxfId="72" priority="74">
      <formula>IF(RIGHT(TEXT(Y856,"0.#"),1)=".",TRUE,FALSE)</formula>
    </cfRule>
  </conditionalFormatting>
  <conditionalFormatting sqref="Y857">
    <cfRule type="expression" dxfId="71" priority="71">
      <formula>IF(RIGHT(TEXT(Y857,"0.#"),1)=".",FALSE,TRUE)</formula>
    </cfRule>
    <cfRule type="expression" dxfId="70" priority="72">
      <formula>IF(RIGHT(TEXT(Y857,"0.#"),1)=".",TRUE,FALSE)</formula>
    </cfRule>
  </conditionalFormatting>
  <conditionalFormatting sqref="AL843:AO846 AL848:AO848">
    <cfRule type="expression" dxfId="69" priority="67">
      <formula>IF(AND(AL843&gt;=0, RIGHT(TEXT(AL843,"0.#"),1)&lt;&gt;"."),TRUE,FALSE)</formula>
    </cfRule>
    <cfRule type="expression" dxfId="68" priority="68">
      <formula>IF(AND(AL843&gt;=0, RIGHT(TEXT(AL843,"0.#"),1)="."),TRUE,FALSE)</formula>
    </cfRule>
    <cfRule type="expression" dxfId="67" priority="69">
      <formula>IF(AND(AL843&lt;0, RIGHT(TEXT(AL843,"0.#"),1)&lt;&gt;"."),TRUE,FALSE)</formula>
    </cfRule>
    <cfRule type="expression" dxfId="66" priority="70">
      <formula>IF(AND(AL843&lt;0, RIGHT(TEXT(AL843,"0.#"),1)="."),TRUE,FALSE)</formula>
    </cfRule>
  </conditionalFormatting>
  <conditionalFormatting sqref="AL847:AO847">
    <cfRule type="expression" dxfId="65" priority="63">
      <formula>IF(AND(AL847&gt;=0, RIGHT(TEXT(AL847,"0.#"),1)&lt;&gt;"."),TRUE,FALSE)</formula>
    </cfRule>
    <cfRule type="expression" dxfId="64" priority="64">
      <formula>IF(AND(AL847&gt;=0, RIGHT(TEXT(AL847,"0.#"),1)="."),TRUE,FALSE)</formula>
    </cfRule>
    <cfRule type="expression" dxfId="63" priority="65">
      <formula>IF(AND(AL847&lt;0, RIGHT(TEXT(AL847,"0.#"),1)&lt;&gt;"."),TRUE,FALSE)</formula>
    </cfRule>
    <cfRule type="expression" dxfId="62" priority="66">
      <formula>IF(AND(AL847&lt;0, RIGHT(TEXT(AL847,"0.#"),1)="."),TRUE,FALSE)</formula>
    </cfRule>
  </conditionalFormatting>
  <conditionalFormatting sqref="Y843">
    <cfRule type="expression" dxfId="61" priority="61">
      <formula>IF(RIGHT(TEXT(Y843,"0.#"),1)=".",FALSE,TRUE)</formula>
    </cfRule>
    <cfRule type="expression" dxfId="60" priority="62">
      <formula>IF(RIGHT(TEXT(Y843,"0.#"),1)=".",TRUE,FALSE)</formula>
    </cfRule>
  </conditionalFormatting>
  <conditionalFormatting sqref="Y845">
    <cfRule type="expression" dxfId="59" priority="59">
      <formula>IF(RIGHT(TEXT(Y845,"0.#"),1)=".",FALSE,TRUE)</formula>
    </cfRule>
    <cfRule type="expression" dxfId="58" priority="60">
      <formula>IF(RIGHT(TEXT(Y845,"0.#"),1)=".",TRUE,FALSE)</formula>
    </cfRule>
  </conditionalFormatting>
  <conditionalFormatting sqref="Y844">
    <cfRule type="expression" dxfId="57" priority="57">
      <formula>IF(RIGHT(TEXT(Y844,"0.#"),1)=".",FALSE,TRUE)</formula>
    </cfRule>
    <cfRule type="expression" dxfId="56" priority="58">
      <formula>IF(RIGHT(TEXT(Y844,"0.#"),1)=".",TRUE,FALSE)</formula>
    </cfRule>
  </conditionalFormatting>
  <conditionalFormatting sqref="Y846">
    <cfRule type="expression" dxfId="55" priority="55">
      <formula>IF(RIGHT(TEXT(Y846,"0.#"),1)=".",FALSE,TRUE)</formula>
    </cfRule>
    <cfRule type="expression" dxfId="54" priority="56">
      <formula>IF(RIGHT(TEXT(Y846,"0.#"),1)=".",TRUE,FALSE)</formula>
    </cfRule>
  </conditionalFormatting>
  <conditionalFormatting sqref="Y847">
    <cfRule type="expression" dxfId="53" priority="53">
      <formula>IF(RIGHT(TEXT(Y847,"0.#"),1)=".",FALSE,TRUE)</formula>
    </cfRule>
    <cfRule type="expression" dxfId="52" priority="54">
      <formula>IF(RIGHT(TEXT(Y847,"0.#"),1)=".",TRUE,FALSE)</formula>
    </cfRule>
  </conditionalFormatting>
  <conditionalFormatting sqref="Y848">
    <cfRule type="expression" dxfId="51" priority="51">
      <formula>IF(RIGHT(TEXT(Y848,"0.#"),1)=".",FALSE,TRUE)</formula>
    </cfRule>
    <cfRule type="expression" dxfId="50" priority="52">
      <formula>IF(RIGHT(TEXT(Y848,"0.#"),1)=".",TRUE,FALSE)</formula>
    </cfRule>
  </conditionalFormatting>
  <conditionalFormatting sqref="AM41">
    <cfRule type="expression" dxfId="49" priority="45">
      <formula>IF(RIGHT(TEXT(AM41,"0.#"),1)=".",FALSE,TRUE)</formula>
    </cfRule>
    <cfRule type="expression" dxfId="48" priority="46">
      <formula>IF(RIGHT(TEXT(AM41,"0.#"),1)=".",TRUE,FALSE)</formula>
    </cfRule>
  </conditionalFormatting>
  <conditionalFormatting sqref="AM39">
    <cfRule type="expression" dxfId="47" priority="49">
      <formula>IF(RIGHT(TEXT(AM39,"0.#"),1)=".",FALSE,TRUE)</formula>
    </cfRule>
    <cfRule type="expression" dxfId="46" priority="50">
      <formula>IF(RIGHT(TEXT(AM39,"0.#"),1)=".",TRUE,FALSE)</formula>
    </cfRule>
  </conditionalFormatting>
  <conditionalFormatting sqref="AM40">
    <cfRule type="expression" dxfId="45" priority="47">
      <formula>IF(RIGHT(TEXT(AM40,"0.#"),1)=".",FALSE,TRUE)</formula>
    </cfRule>
    <cfRule type="expression" dxfId="44" priority="48">
      <formula>IF(RIGHT(TEXT(AM40,"0.#"),1)=".",TRUE,FALSE)</formula>
    </cfRule>
  </conditionalFormatting>
  <conditionalFormatting sqref="AM111">
    <cfRule type="expression" dxfId="43" priority="43">
      <formula>IF(RIGHT(TEXT(AM111,"0.#"),1)=".",FALSE,TRUE)</formula>
    </cfRule>
    <cfRule type="expression" dxfId="42" priority="44">
      <formula>IF(RIGHT(TEXT(AM111,"0.#"),1)=".",TRUE,FALSE)</formula>
    </cfRule>
  </conditionalFormatting>
  <conditionalFormatting sqref="AQ111">
    <cfRule type="expression" dxfId="41" priority="41">
      <formula>IF(RIGHT(TEXT(AQ111,"0.#"),1)=".",FALSE,TRUE)</formula>
    </cfRule>
    <cfRule type="expression" dxfId="40" priority="42">
      <formula>IF(RIGHT(TEXT(AQ111,"0.#"),1)=".",TRUE,FALSE)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Y956">
    <cfRule type="expression" dxfId="37" priority="37">
      <formula>IF(RIGHT(TEXT(Y956,"0.#"),1)=".",FALSE,TRUE)</formula>
    </cfRule>
    <cfRule type="expression" dxfId="36" priority="38">
      <formula>IF(RIGHT(TEXT(Y956,"0.#"),1)=".",TRUE,FALSE)</formula>
    </cfRule>
  </conditionalFormatting>
  <conditionalFormatting sqref="AL956:AO956">
    <cfRule type="expression" dxfId="35" priority="33">
      <formula>IF(AND(AL956&gt;=0, RIGHT(TEXT(AL956,"0.#"),1)&lt;&gt;"."),TRUE,FALSE)</formula>
    </cfRule>
    <cfRule type="expression" dxfId="34" priority="34">
      <formula>IF(AND(AL956&gt;=0, RIGHT(TEXT(AL956,"0.#"),1)="."),TRUE,FALSE)</formula>
    </cfRule>
    <cfRule type="expression" dxfId="33" priority="35">
      <formula>IF(AND(AL956&lt;0, RIGHT(TEXT(AL956,"0.#"),1)&lt;&gt;"."),TRUE,FALSE)</formula>
    </cfRule>
    <cfRule type="expression" dxfId="32" priority="36">
      <formula>IF(AND(AL956&lt;0, RIGHT(TEXT(AL956,"0.#"),1)="."),TRUE,FALSE)</formula>
    </cfRule>
  </conditionalFormatting>
  <conditionalFormatting sqref="Y955">
    <cfRule type="expression" dxfId="31" priority="27">
      <formula>IF(RIGHT(TEXT(Y955,"0.#"),1)=".",FALSE,TRUE)</formula>
    </cfRule>
    <cfRule type="expression" dxfId="30" priority="28">
      <formula>IF(RIGHT(TEXT(Y955,"0.#"),1)=".",TRUE,FALSE)</formula>
    </cfRule>
  </conditionalFormatting>
  <conditionalFormatting sqref="AL955:AO955">
    <cfRule type="expression" dxfId="29" priority="29">
      <formula>IF(AND(AL955&gt;=0, RIGHT(TEXT(AL955,"0.#"),1)&lt;&gt;"."),TRUE,FALSE)</formula>
    </cfRule>
    <cfRule type="expression" dxfId="28" priority="30">
      <formula>IF(AND(AL955&gt;=0, RIGHT(TEXT(AL955,"0.#"),1)="."),TRUE,FALSE)</formula>
    </cfRule>
    <cfRule type="expression" dxfId="27" priority="31">
      <formula>IF(AND(AL955&lt;0, RIGHT(TEXT(AL955,"0.#"),1)&lt;&gt;"."),TRUE,FALSE)</formula>
    </cfRule>
    <cfRule type="expression" dxfId="26" priority="32">
      <formula>IF(AND(AL955&lt;0, RIGHT(TEXT(AL955,"0.#"),1)="."),TRUE,FALSE)</formula>
    </cfRule>
  </conditionalFormatting>
  <conditionalFormatting sqref="Y940">
    <cfRule type="expression" dxfId="25" priority="21">
      <formula>IF(RIGHT(TEXT(Y940,"0.#"),1)=".",FALSE,TRUE)</formula>
    </cfRule>
    <cfRule type="expression" dxfId="24" priority="22">
      <formula>IF(RIGHT(TEXT(Y940,"0.#"),1)=".",TRUE,FALSE)</formula>
    </cfRule>
  </conditionalFormatting>
  <conditionalFormatting sqref="AL940:AO940">
    <cfRule type="expression" dxfId="23" priority="23">
      <formula>IF(AND(AL940&gt;=0, RIGHT(TEXT(AL940,"0.#"),1)&lt;&gt;"."),TRUE,FALSE)</formula>
    </cfRule>
    <cfRule type="expression" dxfId="22" priority="24">
      <formula>IF(AND(AL940&gt;=0, RIGHT(TEXT(AL940,"0.#"),1)="."),TRUE,FALSE)</formula>
    </cfRule>
    <cfRule type="expression" dxfId="21" priority="25">
      <formula>IF(AND(AL940&lt;0, RIGHT(TEXT(AL940,"0.#"),1)&lt;&gt;"."),TRUE,FALSE)</formula>
    </cfRule>
    <cfRule type="expression" dxfId="20" priority="26">
      <formula>IF(AND(AL940&lt;0, RIGHT(TEXT(AL940,"0.#"),1)="."),TRUE,FALSE)</formula>
    </cfRule>
  </conditionalFormatting>
  <conditionalFormatting sqref="Y941">
    <cfRule type="expression" dxfId="19" priority="19">
      <formula>IF(RIGHT(TEXT(Y941,"0.#"),1)=".",FALSE,TRUE)</formula>
    </cfRule>
    <cfRule type="expression" dxfId="18" priority="20">
      <formula>IF(RIGHT(TEXT(Y941,"0.#"),1)=".",TRUE,FALSE)</formula>
    </cfRule>
  </conditionalFormatting>
  <conditionalFormatting sqref="AL941:AO941">
    <cfRule type="expression" dxfId="17" priority="15">
      <formula>IF(AND(AL941&gt;=0, RIGHT(TEXT(AL941,"0.#"),1)&lt;&gt;"."),TRUE,FALSE)</formula>
    </cfRule>
    <cfRule type="expression" dxfId="16" priority="16">
      <formula>IF(AND(AL941&gt;=0, RIGHT(TEXT(AL941,"0.#"),1)="."),TRUE,FALSE)</formula>
    </cfRule>
    <cfRule type="expression" dxfId="15" priority="17">
      <formula>IF(AND(AL941&lt;0, RIGHT(TEXT(AL941,"0.#"),1)&lt;&gt;"."),TRUE,FALSE)</formula>
    </cfRule>
    <cfRule type="expression" dxfId="14" priority="18">
      <formula>IF(AND(AL941&lt;0, RIGHT(TEXT(AL941,"0.#"),1)="."),TRUE,FALSE)</formula>
    </cfRule>
  </conditionalFormatting>
  <conditionalFormatting sqref="Y939">
    <cfRule type="expression" dxfId="13" priority="13">
      <formula>IF(RIGHT(TEXT(Y939,"0.#"),1)=".",FALSE,TRUE)</formula>
    </cfRule>
    <cfRule type="expression" dxfId="12" priority="14">
      <formula>IF(RIGHT(TEXT(Y939,"0.#"),1)=".",TRUE,FALSE)</formula>
    </cfRule>
  </conditionalFormatting>
  <conditionalFormatting sqref="AL939:AO939">
    <cfRule type="expression" dxfId="11" priority="9">
      <formula>IF(AND(AL939&gt;=0, RIGHT(TEXT(AL939,"0.#"),1)&lt;&gt;"."),TRUE,FALSE)</formula>
    </cfRule>
    <cfRule type="expression" dxfId="10" priority="10">
      <formula>IF(AND(AL939&gt;=0, RIGHT(TEXT(AL939,"0.#"),1)="."),TRUE,FALSE)</formula>
    </cfRule>
    <cfRule type="expression" dxfId="9" priority="11">
      <formula>IF(AND(AL939&lt;0, RIGHT(TEXT(AL939,"0.#"),1)&lt;&gt;"."),TRUE,FALSE)</formula>
    </cfRule>
    <cfRule type="expression" dxfId="8" priority="12">
      <formula>IF(AND(AL939&lt;0, RIGHT(TEXT(AL939,"0.#"),1)="."),TRUE,FALSE)</formula>
    </cfRule>
  </conditionalFormatting>
  <conditionalFormatting sqref="Y938">
    <cfRule type="expression" dxfId="7" priority="3">
      <formula>IF(RIGHT(TEXT(Y938,"0.#"),1)=".",FALSE,TRUE)</formula>
    </cfRule>
    <cfRule type="expression" dxfId="6" priority="4">
      <formula>IF(RIGHT(TEXT(Y938,"0.#"),1)=".",TRUE,FALSE)</formula>
    </cfRule>
  </conditionalFormatting>
  <conditionalFormatting sqref="AL938:AO938">
    <cfRule type="expression" dxfId="5" priority="5">
      <formula>IF(AND(AL938&gt;=0, RIGHT(TEXT(AL938,"0.#"),1)&lt;&gt;"."),TRUE,FALSE)</formula>
    </cfRule>
    <cfRule type="expression" dxfId="4" priority="6">
      <formula>IF(AND(AL938&gt;=0, RIGHT(TEXT(AL938,"0.#"),1)="."),TRUE,FALSE)</formula>
    </cfRule>
    <cfRule type="expression" dxfId="3" priority="7">
      <formula>IF(AND(AL938&lt;0, RIGHT(TEXT(AL938,"0.#"),1)&lt;&gt;"."),TRUE,FALSE)</formula>
    </cfRule>
    <cfRule type="expression" dxfId="2" priority="8">
      <formula>IF(AND(AL938&lt;0, RIGHT(TEXT(AL938,"0.#"),1)="."),TRUE,FALSE)</formula>
    </cfRule>
  </conditionalFormatting>
  <conditionalFormatting sqref="AU108">
    <cfRule type="expression" dxfId="1" priority="1">
      <formula>IF(RIGHT(TEXT(AU108,"0.#"),1)=".",FALSE,TRUE)</formula>
    </cfRule>
    <cfRule type="expression" dxfId="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9" max="49" man="1"/>
    <brk id="778" max="49" man="1"/>
    <brk id="833" max="49" man="1"/>
    <brk id="933" max="49" man="1"/>
  </rowBreaks>
  <colBreaks count="3" manualBreakCount="3">
    <brk id="28" max="1101" man="1"/>
    <brk id="46" max="1101" man="1"/>
    <brk id="49"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513</v>
      </c>
      <c r="H2" s="13" t="str">
        <f>IF(G2="","",F2)</f>
        <v>一般会計</v>
      </c>
      <c r="I2" s="13" t="str">
        <f>IF(H2="","",IF(I1&lt;&gt;"",CONCATENATE(I1,"、",H2),H2))</f>
        <v>一般会計</v>
      </c>
      <c r="K2" s="14" t="s">
        <v>220</v>
      </c>
      <c r="L2" s="15"/>
      <c r="M2" s="13" t="str">
        <f>IF(L2="","",K2)</f>
        <v/>
      </c>
      <c r="N2" s="13" t="str">
        <f>IF(M2="","",IF(N1&lt;&gt;"",CONCATENATE(N1,"、",M2),M2))</f>
        <v/>
      </c>
      <c r="O2" s="13"/>
      <c r="P2" s="12" t="s">
        <v>189</v>
      </c>
      <c r="Q2" s="17" t="s">
        <v>513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t="s">
        <v>513</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t="s">
        <v>513</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直接実施</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t="s">
        <v>513</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t="s">
        <v>513</v>
      </c>
      <c r="C10" s="13" t="str">
        <f t="shared" si="0"/>
        <v>国土強靱化施策</v>
      </c>
      <c r="D10" s="13" t="str">
        <f t="shared" si="8"/>
        <v>宇宙開発利用、科学技術・イノベーション、国土強靱化施策</v>
      </c>
      <c r="F10" s="18" t="s">
        <v>234</v>
      </c>
      <c r="G10" s="17"/>
      <c r="H10" s="13" t="str">
        <f t="shared" si="1"/>
        <v/>
      </c>
      <c r="I10" s="13" t="str">
        <f t="shared" si="5"/>
        <v>一般会計</v>
      </c>
      <c r="K10" s="14" t="s">
        <v>372</v>
      </c>
      <c r="L10" s="15"/>
      <c r="M10" s="13" t="str">
        <f t="shared" si="2"/>
        <v/>
      </c>
      <c r="N10" s="13" t="str">
        <f t="shared" si="6"/>
        <v>文教及び科学振興</v>
      </c>
      <c r="O10" s="13"/>
      <c r="P10" s="13" t="str">
        <f>S8</f>
        <v>直接実施</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宇宙開発利用、科学技術・イノベーション、国土強靱化施策</v>
      </c>
      <c r="F11" s="18" t="s">
        <v>235</v>
      </c>
      <c r="G11" s="17"/>
      <c r="H11" s="13" t="str">
        <f t="shared" si="1"/>
        <v/>
      </c>
      <c r="I11" s="13" t="str">
        <f t="shared" si="5"/>
        <v>一般会計</v>
      </c>
      <c r="K11" s="14" t="s">
        <v>228</v>
      </c>
      <c r="L11" s="15" t="s">
        <v>513</v>
      </c>
      <c r="M11" s="13" t="str">
        <f t="shared" si="2"/>
        <v>その他の事項経費</v>
      </c>
      <c r="N11" s="13" t="str">
        <f t="shared" si="6"/>
        <v>文教及び科学振興、その他の事項経費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宇宙開発利用、科学技術・イノベーション、国土強靱化施策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宇宙開発利用、科学技術・イノベーション、国土強靱化施策</v>
      </c>
      <c r="F13" s="18" t="s">
        <v>237</v>
      </c>
      <c r="G13" s="17"/>
      <c r="H13" s="13" t="str">
        <f t="shared" si="1"/>
        <v/>
      </c>
      <c r="I13" s="13" t="str">
        <f t="shared" si="5"/>
        <v>一般会計</v>
      </c>
      <c r="K13" s="13" t="str">
        <f>N11</f>
        <v>文教及び科学振興、その他の事項経費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宇宙開発利用、科学技術・イノベーション、国土強靱化施策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513</v>
      </c>
      <c r="C19" s="13" t="str">
        <f t="shared" si="0"/>
        <v>ＩＴ戦略</v>
      </c>
      <c r="D19" s="13" t="str">
        <f t="shared" si="8"/>
        <v>宇宙開発利用、科学技術・イノベーション、国土強靱化施策、ＩＴ戦略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宇宙開発利用、科学技術・イノベーション、国土強靱化施策、ＩＴ戦略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2019-05-30T01:22:30Z</cp:lastPrinted>
  <dcterms:created xsi:type="dcterms:W3CDTF">2012-03-13T00:50:25Z</dcterms:created>
  <dcterms:modified xsi:type="dcterms:W3CDTF">2020-11-08T23:00:01Z</dcterms:modified>
</cp:coreProperties>
</file>