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yamagishi-k25x\Documents\yamagishi\★予算関係\★行政事業レビュー\道路局\"/>
    </mc:Choice>
  </mc:AlternateContent>
  <bookViews>
    <workbookView xWindow="0" yWindow="0" windowWidth="18705" windowHeight="11820"/>
  </bookViews>
  <sheets>
    <sheet name="行政事業レビューシート" sheetId="3" r:id="rId1"/>
    <sheet name="入力規則等" sheetId="4" r:id="rId2"/>
  </sheets>
  <definedNames>
    <definedName name="_xlnm.Print_Area" localSheetId="0">行政事業レビューシート!$A$1:$AX$779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<sst xmlns="http://schemas.openxmlformats.org/spreadsheetml/2006/main" count="2170" uniqueCount="508">
  <si>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</si>
  <si>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</si>
  <si>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</si>
  <si>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</si>
  <si>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</si>
  <si>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</si>
  <si>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</si>
  <si>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</si>
  <si>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</si>
  <si>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</si>
  <si>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</si>
  <si>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</si>
  <si>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</si>
  <si>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</si>
  <si>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</si>
  <si>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</si>
  <si>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</si>
  <si>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</si>
  <si>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</si>
  <si>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</si>
  <si>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</si>
  <si>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</si>
  <si>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</si>
  <si>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</si>
  <si>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</si>
  <si>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</si>
  <si>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</si>
  <si>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</si>
  <si>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</si>
  <si>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</si>
  <si>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</si>
  <si>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</si>
  <si>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</si>
  <si>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</si>
  <si>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</si>
  <si>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</si>
  <si>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</si>
  <si>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</si>
  <si>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</si>
  <si>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</si>
  <si>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</si>
  <si>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</si>
  <si>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</si>
  <si>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</si>
  <si>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</si>
  <si>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</si>
  <si>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</si>
  <si>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</si>
  <si>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</si>
  <si>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</si>
  <si>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</si>
  <si>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</si>
  <si>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</si>
  <si>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</si>
  <si>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</si>
  <si>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</si>
  <si>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</si>
  <si>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</si>
  <si>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</si>
  <si>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</si>
  <si>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</si>
  <si>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</si>
  <si>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</si>
  <si>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</si>
  <si>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</si>
  <si>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</si>
  <si>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</si>
  <si>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</si>
  <si>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</si>
  <si>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</si>
  <si>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</si>
  <si>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</si>
  <si>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</si>
  <si>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</si>
  <si>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</si>
  <si>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</si>
  <si>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</si>
  <si>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</si>
  <si>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</si>
  <si>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</si>
  <si>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</si>
  <si>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</si>
  <si>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</si>
  <si>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</si>
  <si>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</si>
  <si>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</si>
  <si>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</si>
  <si>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</si>
  <si>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</si>
  <si>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</si>
  <si>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</si>
  <si>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</si>
  <si>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</si>
  <si>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</si>
  <si>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</si>
  <si>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</si>
  <si>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</si>
  <si>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</si>
  <si>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</si>
  <si>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</si>
  <si>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</si>
  <si>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</si>
  <si>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</si>
  <si>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</si>
  <si>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</si>
  <si>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</si>
  <si>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</si>
  <si>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</si>
  <si>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</si>
  <si>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</si>
  <si>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</si>
  <si>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</si>
  <si>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</si>
  <si>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</si>
  <si>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</si>
  <si>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</si>
  <si>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</si>
  <si>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</si>
  <si>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</si>
  <si>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</si>
  <si>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</si>
  <si>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</si>
  <si>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</si>
  <si>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</si>
  <si>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</si>
  <si>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</si>
  <si>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</si>
  <si>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</si>
  <si>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</si>
  <si>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</si>
  <si>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</si>
  <si>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</si>
  <si>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</si>
  <si>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</si>
  <si>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</si>
  <si>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</si>
  <si>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</si>
  <si>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</si>
  <si>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</si>
  <si>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</si>
  <si>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</si>
  <si>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</si>
  <si>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</si>
  <si>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</si>
  <si>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</si>
  <si>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</si>
  <si>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</si>
  <si>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</si>
  <si>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</si>
  <si>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</si>
  <si>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</si>
  <si>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</si>
  <si>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</si>
  <si>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</si>
  <si>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</si>
  <si>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</si>
  <si>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</si>
  <si>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</si>
  <si>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</si>
  <si>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</si>
  <si>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</si>
  <si>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</si>
  <si>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</si>
  <si>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</si>
  <si>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</si>
  <si>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</si>
  <si>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</si>
  <si>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</si>
  <si>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</si>
  <si>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</si>
  <si>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</si>
  <si>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</si>
  <si>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</si>
  <si>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</si>
  <si>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</si>
  <si>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</si>
  <si>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</si>
  <si>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</si>
  <si>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</si>
  <si>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</si>
  <si>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</si>
  <si>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</si>
  <si>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</si>
  <si>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</si>
  <si>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</si>
  <si>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</si>
  <si>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</si>
  <si>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</si>
  <si>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</si>
  <si>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</si>
  <si>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</si>
  <si>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</si>
  <si>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</si>
  <si>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</si>
  <si>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</si>
  <si>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</si>
  <si>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</si>
  <si>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</si>
  <si>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</si>
  <si>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</si>
  <si>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</si>
  <si>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</si>
  <si>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</si>
  <si>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</si>
  <si>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</si>
  <si>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</si>
  <si>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</si>
  <si>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</si>
  <si>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</si>
  <si>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</si>
  <si>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</si>
  <si>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</si>
  <si>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</si>
  <si>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</si>
  <si>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</si>
  <si>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</si>
  <si>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</si>
  <si>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</si>
  <si>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</si>
  <si>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</si>
  <si>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</si>
  <si>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</si>
  <si>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</si>
  <si>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</si>
  <si>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</si>
  <si>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</si>
  <si>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</si>
  <si>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</si>
  <si>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</si>
  <si>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</si>
  <si>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</si>
  <si>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</si>
  <si>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</si>
  <si>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</si>
  <si>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</si>
  <si>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</si>
  <si>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</si>
  <si>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</si>
  <si>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</si>
  <si>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</si>
  <si>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</si>
  <si>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</si>
  <si>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</si>
  <si>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</si>
  <si>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</si>
  <si>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</si>
  <si>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</si>
  <si>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</si>
  <si>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</si>
  <si>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</si>
  <si>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</si>
  <si>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</si>
  <si>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</si>
  <si>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</si>
  <si>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</si>
  <si>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</si>
  <si>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</si>
  <si>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</si>
  <si>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</si>
  <si>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</si>
  <si>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</si>
  <si>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</si>
  <si>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</si>
  <si>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</si>
  <si>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</si>
  <si>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</si>
  <si>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</si>
  <si>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</si>
  <si>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</si>
  <si>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</si>
  <si>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</si>
  <si>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</si>
  <si>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</si>
  <si>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</si>
  <si>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</si>
  <si>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</si>
  <si>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</si>
  <si>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</si>
  <si>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</si>
  <si>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</si>
  <si>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</si>
  <si>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</si>
  <si>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</si>
  <si>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</si>
  <si>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</si>
  <si>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</si>
  <si>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</si>
  <si>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</si>
  <si>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</si>
  <si>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</si>
  <si>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</si>
  <si>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</si>
  <si>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</si>
  <si>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</si>
  <si>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</si>
  <si>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</si>
  <si>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</si>
  <si>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</si>
  <si>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</si>
  <si>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</si>
  <si>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</si>
  <si>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</si>
  <si>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</si>
  <si>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</si>
  <si>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</si>
  <si>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</si>
  <si>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</si>
  <si>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</si>
  <si>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</si>
  <si>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</si>
  <si>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</si>
  <si>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</si>
  <si>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</si>
  <si>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</si>
  <si>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</si>
  <si>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</si>
  <si>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</si>
  <si>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</si>
  <si>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</si>
  <si>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</si>
  <si>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</si>
  <si>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</si>
  <si>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</si>
  <si>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</si>
  <si>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</si>
  <si>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</si>
  <si>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</si>
  <si>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</si>
  <si>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</si>
  <si>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</si>
  <si>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</si>
  <si>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</si>
  <si>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</si>
  <si>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</si>
  <si>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</si>
  <si>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</si>
  <si>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</si>
  <si>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</si>
  <si>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</si>
  <si>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</si>
  <si>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</si>
  <si>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</si>
  <si>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</si>
  <si>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</si>
  <si>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</si>
  <si>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</si>
  <si>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</si>
  <si>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</si>
  <si>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</si>
  <si>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</si>
  <si>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</si>
  <si>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</si>
  <si>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</si>
  <si>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</si>
  <si>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</si>
  <si>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</si>
  <si>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</si>
  <si>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</si>
  <si>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</si>
  <si>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</si>
  <si>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</si>
  <si>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</si>
  <si>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</si>
  <si>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</si>
  <si>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</si>
  <si>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</si>
  <si>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</si>
  <si>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</si>
  <si>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</si>
  <si>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</si>
  <si>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</si>
  <si>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</si>
  <si>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</si>
  <si>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</si>
  <si>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</si>
  <si>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</si>
  <si>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</si>
  <si>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</si>
  <si>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</si>
  <si>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</si>
  <si>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</si>
  <si>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</si>
  <si>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</si>
  <si>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</si>
  <si>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</si>
  <si>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</si>
  <si>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</si>
  <si>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</si>
  <si>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</si>
  <si>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</si>
  <si>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</si>
  <si>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</si>
  <si>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</si>
  <si>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</si>
  <si>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</si>
  <si>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</si>
  <si>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</si>
  <si>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</si>
  <si>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</si>
  <si>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</si>
  <si>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</si>
  <si>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</si>
  <si>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</si>
  <si>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</si>
  <si>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</si>
  <si>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</si>
  <si>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</si>
  <si>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</si>
  <si>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</si>
  <si>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</si>
  <si>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</si>
  <si>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</si>
  <si>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</si>
  <si>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</si>
  <si>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</si>
  <si>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</si>
  <si>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</si>
  <si>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</si>
  <si>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</si>
  <si>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</si>
  <si>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</si>
  <si>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</si>
  <si>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</si>
  <si>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</si>
  <si>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</si>
  <si>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</si>
  <si>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</si>
  <si>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</si>
  <si>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</si>
  <si>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</si>
  <si>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</si>
  <si>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</si>
  <si>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</si>
  <si>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</si>
  <si>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</si>
  <si>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</si>
  <si>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</si>
  <si>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</si>
  <si>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</si>
  <si>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</si>
  <si>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</si>
  <si>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</si>
  <si>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</si>
  <si>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</si>
  <si>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</si>
  <si>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</si>
  <si>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</si>
  <si>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</si>
  <si>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</si>
  <si>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</si>
  <si>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</si>
  <si>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</si>
  <si>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</si>
  <si>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</si>
  <si>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</si>
  <si>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</si>
  <si>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</si>
  <si>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</si>
  <si>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</si>
  <si>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</si>
  <si>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</si>
  <si>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</si>
  <si>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</si>
  <si>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</si>
  <si>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</si>
  <si>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</si>
  <si>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</si>
  <si>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</si>
  <si>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</si>
  <si>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</si>
  <si>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</si>
  <si>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</si>
  <si>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</si>
  <si>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</si>
  <si>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</si>
  <si>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</si>
  <si>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</si>
  <si>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</si>
  <si>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</si>
  <si>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</si>
  <si>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</si>
  <si>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</si>
  <si>
    <t>道路局</t>
    <rPh sb="0" eb="3">
      <t>ドウロキョク</t>
    </rPh>
    <phoneticPr fontId="5"/>
  </si>
  <si>
    <t>道路交通管理課　
高度道路交通システム推進室</t>
    <rPh sb="0" eb="2">
      <t>ドウロ</t>
    </rPh>
    <rPh sb="2" eb="4">
      <t>コウツウ</t>
    </rPh>
    <rPh sb="4" eb="6">
      <t>カンリ</t>
    </rPh>
    <rPh sb="6" eb="7">
      <t>カ</t>
    </rPh>
    <rPh sb="9" eb="11">
      <t>コウド</t>
    </rPh>
    <rPh sb="11" eb="13">
      <t>ドウロ</t>
    </rPh>
    <rPh sb="13" eb="15">
      <t>コウツウ</t>
    </rPh>
    <rPh sb="19" eb="22">
      <t>スイシンシツ</t>
    </rPh>
    <phoneticPr fontId="5"/>
  </si>
  <si>
    <t>室長　西川　昌宏</t>
    <rPh sb="0" eb="2">
      <t>シツチョウ</t>
    </rPh>
    <rPh sb="3" eb="5">
      <t>ニシカワ</t>
    </rPh>
    <rPh sb="6" eb="8">
      <t>マサヒロ</t>
    </rPh>
    <phoneticPr fontId="5"/>
  </si>
  <si>
    <t>道路空間における通信環境の高度化に関する技術調査</t>
    <rPh sb="0" eb="2">
      <t>ドウロ</t>
    </rPh>
    <rPh sb="2" eb="4">
      <t>クウカン</t>
    </rPh>
    <rPh sb="8" eb="10">
      <t>ツウシン</t>
    </rPh>
    <rPh sb="10" eb="12">
      <t>カンキョウ</t>
    </rPh>
    <rPh sb="13" eb="16">
      <t>コウドカ</t>
    </rPh>
    <rPh sb="17" eb="18">
      <t>カン</t>
    </rPh>
    <rPh sb="20" eb="22">
      <t>ギジュツ</t>
    </rPh>
    <rPh sb="22" eb="24">
      <t>チョウサ</t>
    </rPh>
    <phoneticPr fontId="5"/>
  </si>
  <si>
    <t>-</t>
  </si>
  <si>
    <t>-</t>
    <phoneticPr fontId="5"/>
  </si>
  <si>
    <t>成長戦略フォローアップ（令和２年７月１７日閣議決定）等</t>
    <rPh sb="0" eb="2">
      <t>セイチョウ</t>
    </rPh>
    <rPh sb="2" eb="4">
      <t>センリャク</t>
    </rPh>
    <rPh sb="12" eb="14">
      <t>レイワ</t>
    </rPh>
    <rPh sb="15" eb="16">
      <t>ネン</t>
    </rPh>
    <rPh sb="17" eb="18">
      <t>ガツ</t>
    </rPh>
    <rPh sb="20" eb="21">
      <t>ニチ</t>
    </rPh>
    <rPh sb="21" eb="23">
      <t>カクギ</t>
    </rPh>
    <rPh sb="23" eb="25">
      <t>ケッテイ</t>
    </rPh>
    <rPh sb="26" eb="27">
      <t>トウ</t>
    </rPh>
    <phoneticPr fontId="5"/>
  </si>
  <si>
    <t>今回の感染症拡大に伴い人の移動に制約があった中で、テレワークなどリモートサービスの活用・定着が進み始め、これまで以上に道路空間への通信基地局の設置要望が高まることが想定される。道路管理者として、災害時などにおける道路交通への影響リスクを最小限とするため、道路空間への設置可否の判断に必要となる技術仕様等の整備を早期に実施する必要がある。</t>
    <phoneticPr fontId="5"/>
  </si>
  <si>
    <t>５Gなどの最先端の通信技術の広がりにより、道路空間における大容量かつ高速な通信環境を求めるニーズの高まりや基地局の設置要望が増えることが想定されるため、最新の通信技術の動向を踏まえたうえで、道路空間への設置可否の判断に必要となる技術仕様等の整備に必要な調査などを実施する。</t>
    <phoneticPr fontId="5"/>
  </si>
  <si>
    <t>国土交通省道路局調べ（令和２年９月）</t>
    <rPh sb="0" eb="2">
      <t>コクド</t>
    </rPh>
    <rPh sb="2" eb="5">
      <t>コウツウショウ</t>
    </rPh>
    <rPh sb="5" eb="7">
      <t>ドウロ</t>
    </rPh>
    <rPh sb="7" eb="8">
      <t>キョク</t>
    </rPh>
    <rPh sb="8" eb="9">
      <t>シラ</t>
    </rPh>
    <rPh sb="11" eb="13">
      <t>レイワ</t>
    </rPh>
    <rPh sb="14" eb="15">
      <t>ネン</t>
    </rPh>
    <rPh sb="16" eb="17">
      <t>ガツ</t>
    </rPh>
    <phoneticPr fontId="5"/>
  </si>
  <si>
    <t>道路空間における通信環境の高度化に係る成果報告書</t>
    <rPh sb="0" eb="2">
      <t>ドウロ</t>
    </rPh>
    <rPh sb="2" eb="4">
      <t>クウカン</t>
    </rPh>
    <rPh sb="8" eb="10">
      <t>ツウシン</t>
    </rPh>
    <rPh sb="10" eb="12">
      <t>カンキョウ</t>
    </rPh>
    <rPh sb="13" eb="16">
      <t>コウドカ</t>
    </rPh>
    <rPh sb="17" eb="18">
      <t>カカ</t>
    </rPh>
    <rPh sb="19" eb="21">
      <t>セイカ</t>
    </rPh>
    <rPh sb="21" eb="24">
      <t>ホウコクショ</t>
    </rPh>
    <phoneticPr fontId="5"/>
  </si>
  <si>
    <t>式</t>
    <rPh sb="0" eb="1">
      <t>シキ</t>
    </rPh>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</si>
  <si>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6"/>
  </si>
  <si>
    <t>１５　道路交通の安全性を確保・向上する</t>
    <rPh sb="3" eb="5">
      <t>ドウロ</t>
    </rPh>
    <rPh sb="5" eb="7">
      <t>コウツウ</t>
    </rPh>
    <rPh sb="8" eb="11">
      <t>アンゼンセイ</t>
    </rPh>
    <rPh sb="12" eb="14">
      <t>カクホ</t>
    </rPh>
    <rPh sb="15" eb="17">
      <t>コウジョウ</t>
    </rPh>
    <phoneticPr fontId="6"/>
  </si>
  <si>
    <t>道路交通の安全性の向上・円滑化に寄与。</t>
    <rPh sb="0" eb="2">
      <t>ドウロ</t>
    </rPh>
    <rPh sb="2" eb="4">
      <t>コウツウ</t>
    </rPh>
    <rPh sb="5" eb="8">
      <t>アンゼンセイ</t>
    </rPh>
    <rPh sb="9" eb="11">
      <t>コウジョウ</t>
    </rPh>
    <rPh sb="12" eb="15">
      <t>エンカツカ</t>
    </rPh>
    <rPh sb="16" eb="18">
      <t>キヨ</t>
    </rPh>
    <phoneticPr fontId="5"/>
  </si>
  <si>
    <t>公益性、専門性、技術性の観点から国が実施することが必要。</t>
    <rPh sb="0" eb="3">
      <t>コウエキセイ</t>
    </rPh>
    <rPh sb="4" eb="7">
      <t>センモンセイ</t>
    </rPh>
    <rPh sb="8" eb="11">
      <t>ギジュツセイ</t>
    </rPh>
    <rPh sb="12" eb="14">
      <t>カンテン</t>
    </rPh>
    <rPh sb="16" eb="17">
      <t>クニ</t>
    </rPh>
    <rPh sb="18" eb="20">
      <t>ジッシ</t>
    </rPh>
    <rPh sb="25" eb="27">
      <t>ヒツヨウ</t>
    </rPh>
    <phoneticPr fontId="5"/>
  </si>
  <si>
    <t>‐</t>
  </si>
  <si>
    <t>特に防災の向上が喫緊の課題となっており、必要かつ優先度が高い。</t>
    <rPh sb="0" eb="1">
      <t>トク</t>
    </rPh>
    <rPh sb="2" eb="4">
      <t>ボウサイ</t>
    </rPh>
    <rPh sb="5" eb="7">
      <t>コウジョウ</t>
    </rPh>
    <rPh sb="8" eb="10">
      <t>キッキン</t>
    </rPh>
    <rPh sb="11" eb="13">
      <t>カダイ</t>
    </rPh>
    <rPh sb="20" eb="22">
      <t>ヒツヨウ</t>
    </rPh>
    <rPh sb="24" eb="27">
      <t>ユウセンド</t>
    </rPh>
    <rPh sb="28" eb="29">
      <t>タカ</t>
    </rPh>
    <phoneticPr fontId="5"/>
  </si>
  <si>
    <t>技術調査の結果に基づき策定されるガイドライン等を令和6年度までに3本策定する</t>
    <phoneticPr fontId="5"/>
  </si>
  <si>
    <t>技術調査の結果に基づき策定されるガイドライン等の数</t>
    <phoneticPr fontId="5"/>
  </si>
  <si>
    <t>-</t>
    <phoneticPr fontId="5"/>
  </si>
  <si>
    <t>-</t>
    <phoneticPr fontId="5"/>
  </si>
  <si>
    <t>新型コロナウイルス感染症への対応など緊要な経費の要望額50</t>
    <rPh sb="0" eb="2">
      <t>シンガタ</t>
    </rPh>
    <rPh sb="9" eb="12">
      <t>カンセンショウ</t>
    </rPh>
    <rPh sb="14" eb="16">
      <t>タイオウ</t>
    </rPh>
    <rPh sb="18" eb="20">
      <t>キンヨウ</t>
    </rPh>
    <rPh sb="21" eb="23">
      <t>ケイヒ</t>
    </rPh>
    <rPh sb="24" eb="26">
      <t>ヨウボウ</t>
    </rPh>
    <rPh sb="26" eb="27">
      <t>ガク</t>
    </rPh>
    <phoneticPr fontId="5"/>
  </si>
  <si>
    <t>道路交通安全対策調査費</t>
    <rPh sb="0" eb="2">
      <t>ドウロ</t>
    </rPh>
    <rPh sb="2" eb="4">
      <t>コウツウ</t>
    </rPh>
    <rPh sb="4" eb="6">
      <t>アンゼン</t>
    </rPh>
    <rPh sb="6" eb="8">
      <t>タイサク</t>
    </rPh>
    <rPh sb="8" eb="10">
      <t>チョウサ</t>
    </rPh>
    <rPh sb="10" eb="11">
      <t>ヒ</t>
    </rPh>
    <phoneticPr fontId="5"/>
  </si>
  <si>
    <t>国土交通省</t>
  </si>
  <si>
    <t>道路空間における大容量かつ高速な通信環境を求めるニーズの高まりや基地局の設置要望に対応する意義は大きいものと考える。道路における通信基地局の技術仕様等が分かりやすく基準等が具体的なものとなるよう、民間事業者の意見等も踏まえ、効率的、効果的な調査検討に取り組まれたい。</t>
    <rPh sb="0" eb="2">
      <t>ドウロ</t>
    </rPh>
    <rPh sb="2" eb="4">
      <t>クウカン</t>
    </rPh>
    <rPh sb="41" eb="43">
      <t>タイオウ</t>
    </rPh>
    <rPh sb="45" eb="47">
      <t>イギ</t>
    </rPh>
    <rPh sb="48" eb="49">
      <t>オオ</t>
    </rPh>
    <rPh sb="54" eb="55">
      <t>カンガ</t>
    </rPh>
    <rPh sb="58" eb="60">
      <t>ドウロ</t>
    </rPh>
    <rPh sb="64" eb="66">
      <t>ツウシン</t>
    </rPh>
    <rPh sb="66" eb="69">
      <t>キチキョク</t>
    </rPh>
    <rPh sb="70" eb="72">
      <t>ギジュツ</t>
    </rPh>
    <rPh sb="72" eb="74">
      <t>シヨウ</t>
    </rPh>
    <rPh sb="74" eb="75">
      <t>トウ</t>
    </rPh>
    <rPh sb="76" eb="77">
      <t>ワ</t>
    </rPh>
    <rPh sb="82" eb="84">
      <t>キジュン</t>
    </rPh>
    <rPh sb="84" eb="85">
      <t>トウ</t>
    </rPh>
    <rPh sb="86" eb="89">
      <t>グタイテキ</t>
    </rPh>
    <rPh sb="98" eb="100">
      <t>ミンカン</t>
    </rPh>
    <rPh sb="100" eb="103">
      <t>ジギョウシャ</t>
    </rPh>
    <rPh sb="104" eb="106">
      <t>イケン</t>
    </rPh>
    <rPh sb="106" eb="107">
      <t>トウ</t>
    </rPh>
    <rPh sb="108" eb="109">
      <t>フ</t>
    </rPh>
    <rPh sb="112" eb="115">
      <t>コウリツテキ</t>
    </rPh>
    <rPh sb="116" eb="119">
      <t>コウカテキ</t>
    </rPh>
    <rPh sb="120" eb="122">
      <t>チョウサ</t>
    </rPh>
    <rPh sb="122" eb="124">
      <t>ケントウ</t>
    </rPh>
    <rPh sb="125" eb="126">
      <t>ト</t>
    </rPh>
    <rPh sb="127" eb="128">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</si>
</sst>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50974</xdr:colOff>
      <xdr:row>742</xdr:row>
      <xdr:rowOff>207066</xdr:rowOff>
    </xdr:from>
    <xdr:to>
      <xdr:col>34</xdr:col>
      <xdr:colOff>67329</xdr:colOff>
      <xdr:row>744</xdr:row>
      <xdr:rowOff>203462</xdr:rowOff>
    </xdr:to>
    <xdr:sp macro="" textlink="">
      <xdr:nvSpPr>
        <xdr:cNvPr id="2" name="正方形/長方形 1"/>
        <xdr:cNvSpPr/>
      </xdr:nvSpPr>
      <xdr:spPr>
        <a:xfrm>
          <a:off x="4690209" y="40660301"/>
          <a:ext cx="2235120" cy="69116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50</a:t>
          </a:r>
          <a:r>
            <a:rPr kumimoji="1" lang="ja-JP" altLang="en-US" sz="1100">
              <a:solidFill>
                <a:schemeClr val="tx1"/>
              </a:solidFill>
            </a:rPr>
            <a:t>百万円）</a:t>
          </a:r>
        </a:p>
      </xdr:txBody>
    </xdr:sp>
    <xdr:clientData/>
  </xdr:twoCellAnchor>
  <xdr:twoCellAnchor>
    <xdr:from>
      <xdr:col>23</xdr:col>
      <xdr:colOff>59379</xdr:colOff>
      <xdr:row>750</xdr:row>
      <xdr:rowOff>165690</xdr:rowOff>
    </xdr:from>
    <xdr:to>
      <xdr:col>34</xdr:col>
      <xdr:colOff>58924</xdr:colOff>
      <xdr:row>753</xdr:row>
      <xdr:rowOff>26944</xdr:rowOff>
    </xdr:to>
    <xdr:sp macro="" textlink="">
      <xdr:nvSpPr>
        <xdr:cNvPr id="3" name="大かっこ 2"/>
        <xdr:cNvSpPr/>
      </xdr:nvSpPr>
      <xdr:spPr>
        <a:xfrm>
          <a:off x="4698614" y="43397984"/>
          <a:ext cx="2218310" cy="903401"/>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000"/>
            <a:t>道路空間における通信環境の</a:t>
          </a:r>
          <a:endParaRPr lang="en-US" altLang="ja-JP" sz="1000"/>
        </a:p>
        <a:p>
          <a:pPr algn="ctr"/>
          <a:r>
            <a:rPr lang="ja-JP" altLang="en-US" sz="1000"/>
            <a:t>高度化に係る検討</a:t>
          </a:r>
        </a:p>
      </xdr:txBody>
    </xdr:sp>
    <xdr:clientData/>
  </xdr:twoCellAnchor>
  <xdr:twoCellAnchor>
    <xdr:from>
      <xdr:col>28</xdr:col>
      <xdr:colOff>160004</xdr:colOff>
      <xdr:row>746</xdr:row>
      <xdr:rowOff>19774</xdr:rowOff>
    </xdr:from>
    <xdr:to>
      <xdr:col>28</xdr:col>
      <xdr:colOff>160004</xdr:colOff>
      <xdr:row>747</xdr:row>
      <xdr:rowOff>324971</xdr:rowOff>
    </xdr:to>
    <xdr:cxnSp macro="">
      <xdr:nvCxnSpPr>
        <xdr:cNvPr id="4" name="直線コネクタ 3"/>
        <xdr:cNvCxnSpPr/>
      </xdr:nvCxnSpPr>
      <xdr:spPr>
        <a:xfrm>
          <a:off x="5807769" y="41862539"/>
          <a:ext cx="0" cy="652579"/>
        </a:xfrm>
        <a:prstGeom prst="line">
          <a:avLst/>
        </a:prstGeom>
        <a:ln>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59379</xdr:colOff>
      <xdr:row>744</xdr:row>
      <xdr:rowOff>308560</xdr:rowOff>
    </xdr:from>
    <xdr:to>
      <xdr:col>34</xdr:col>
      <xdr:colOff>58925</xdr:colOff>
      <xdr:row>745</xdr:row>
      <xdr:rowOff>269473</xdr:rowOff>
    </xdr:to>
    <xdr:sp macro="" textlink="">
      <xdr:nvSpPr>
        <xdr:cNvPr id="5" name="大かっこ 4"/>
        <xdr:cNvSpPr/>
      </xdr:nvSpPr>
      <xdr:spPr>
        <a:xfrm>
          <a:off x="4698614" y="41456560"/>
          <a:ext cx="2218311" cy="308295"/>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000"/>
            <a:t>検討の企画立案、実施</a:t>
          </a:r>
        </a:p>
      </xdr:txBody>
    </xdr:sp>
    <xdr:clientData/>
  </xdr:twoCellAnchor>
  <xdr:twoCellAnchor>
    <xdr:from>
      <xdr:col>23</xdr:col>
      <xdr:colOff>50227</xdr:colOff>
      <xdr:row>748</xdr:row>
      <xdr:rowOff>106031</xdr:rowOff>
    </xdr:from>
    <xdr:to>
      <xdr:col>34</xdr:col>
      <xdr:colOff>68076</xdr:colOff>
      <xdr:row>750</xdr:row>
      <xdr:rowOff>67440</xdr:rowOff>
    </xdr:to>
    <xdr:sp macro="" textlink="">
      <xdr:nvSpPr>
        <xdr:cNvPr id="6" name="正方形/長方形 5"/>
        <xdr:cNvSpPr/>
      </xdr:nvSpPr>
      <xdr:spPr>
        <a:xfrm>
          <a:off x="4689462" y="42643560"/>
          <a:ext cx="2236614" cy="65617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 </a:t>
          </a:r>
          <a:r>
            <a:rPr kumimoji="1" lang="ja-JP" altLang="en-US" sz="1100">
              <a:solidFill>
                <a:schemeClr val="tx1"/>
              </a:solidFill>
            </a:rPr>
            <a:t>民間企業等</a:t>
          </a:r>
        </a:p>
        <a:p>
          <a:pPr algn="ctr"/>
          <a:r>
            <a:rPr kumimoji="1" lang="ja-JP" altLang="en-US" sz="1100">
              <a:solidFill>
                <a:schemeClr val="tx1"/>
              </a:solidFill>
            </a:rPr>
            <a:t>（</a:t>
          </a:r>
          <a:r>
            <a:rPr kumimoji="1" lang="en-US" altLang="ja-JP" sz="1100">
              <a:solidFill>
                <a:schemeClr val="tx1"/>
              </a:solidFill>
            </a:rPr>
            <a:t>50</a:t>
          </a:r>
          <a:r>
            <a:rPr kumimoji="1" lang="ja-JP" altLang="en-US" sz="1100">
              <a:solidFill>
                <a:schemeClr val="tx1"/>
              </a:solidFill>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4" zoomScale="75" zoomScaleNormal="75" zoomScaleSheetLayoutView="75"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0" t="s">
        <v>0</v>
      </c>
      <c r="AK2" s="950"/>
      <c r="AL2" s="950"/>
      <c r="AM2" s="950"/>
      <c r="AN2" s="950"/>
      <c r="AO2" s="951" t="s">
        <v>345</v>
      </c>
      <c r="AP2" s="951"/>
      <c r="AQ2" s="951"/>
      <c r="AR2" s="64" t="str">
        <f>IF(OR(AO2="　", AO2=""), "", "-")</f>
        <v>-</v>
      </c>
      <c r="AS2" s="952">
        <v>20</v>
      </c>
      <c r="AT2" s="952"/>
      <c r="AU2" s="952"/>
      <c r="AV2" s="42" t="str">
        <f>IF(AW2="", "", "-")</f>
        <v/>
      </c>
      <c r="AW2" s="897"/>
      <c r="AX2" s="897"/>
    </row>
    <row r="3" spans="1:50" ht="21" customHeight="1" thickBot="1" x14ac:dyDescent="0.2">
      <c r="A3" s="853" t="s">
        <v>349</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506</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485</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482</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451</v>
      </c>
      <c r="H5" s="826"/>
      <c r="I5" s="826"/>
      <c r="J5" s="826"/>
      <c r="K5" s="826"/>
      <c r="L5" s="826"/>
      <c r="M5" s="827" t="s">
        <v>65</v>
      </c>
      <c r="N5" s="828"/>
      <c r="O5" s="828"/>
      <c r="P5" s="828"/>
      <c r="Q5" s="828"/>
      <c r="R5" s="829"/>
      <c r="S5" s="830" t="s">
        <v>455</v>
      </c>
      <c r="T5" s="826"/>
      <c r="U5" s="826"/>
      <c r="V5" s="826"/>
      <c r="W5" s="826"/>
      <c r="X5" s="831"/>
      <c r="Y5" s="684" t="s">
        <v>3</v>
      </c>
      <c r="Z5" s="532"/>
      <c r="AA5" s="532"/>
      <c r="AB5" s="532"/>
      <c r="AC5" s="532"/>
      <c r="AD5" s="533"/>
      <c r="AE5" s="685" t="s">
        <v>483</v>
      </c>
      <c r="AF5" s="685"/>
      <c r="AG5" s="685"/>
      <c r="AH5" s="685"/>
      <c r="AI5" s="685"/>
      <c r="AJ5" s="685"/>
      <c r="AK5" s="685"/>
      <c r="AL5" s="685"/>
      <c r="AM5" s="685"/>
      <c r="AN5" s="685"/>
      <c r="AO5" s="685"/>
      <c r="AP5" s="686"/>
      <c r="AQ5" s="687" t="s">
        <v>484</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4" t="s">
        <v>22</v>
      </c>
      <c r="B7" s="485"/>
      <c r="C7" s="485"/>
      <c r="D7" s="485"/>
      <c r="E7" s="485"/>
      <c r="F7" s="486"/>
      <c r="G7" s="487" t="s">
        <v>487</v>
      </c>
      <c r="H7" s="488"/>
      <c r="I7" s="488"/>
      <c r="J7" s="488"/>
      <c r="K7" s="488"/>
      <c r="L7" s="488"/>
      <c r="M7" s="488"/>
      <c r="N7" s="488"/>
      <c r="O7" s="488"/>
      <c r="P7" s="488"/>
      <c r="Q7" s="488"/>
      <c r="R7" s="488"/>
      <c r="S7" s="488"/>
      <c r="T7" s="488"/>
      <c r="U7" s="488"/>
      <c r="V7" s="488"/>
      <c r="W7" s="488"/>
      <c r="X7" s="489"/>
      <c r="Y7" s="908" t="s">
        <v>313</v>
      </c>
      <c r="Z7" s="432"/>
      <c r="AA7" s="432"/>
      <c r="AB7" s="432"/>
      <c r="AC7" s="432"/>
      <c r="AD7" s="909"/>
      <c r="AE7" s="898" t="s">
        <v>488</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4" t="s">
        <v>211</v>
      </c>
      <c r="B8" s="485"/>
      <c r="C8" s="485"/>
      <c r="D8" s="485"/>
      <c r="E8" s="485"/>
      <c r="F8" s="486"/>
      <c r="G8" s="919" t="str">
        <f>入力規則等!A27</f>
        <v>-</v>
      </c>
      <c r="H8" s="706"/>
      <c r="I8" s="706"/>
      <c r="J8" s="706"/>
      <c r="K8" s="706"/>
      <c r="L8" s="706"/>
      <c r="M8" s="706"/>
      <c r="N8" s="706"/>
      <c r="O8" s="706"/>
      <c r="P8" s="706"/>
      <c r="Q8" s="706"/>
      <c r="R8" s="706"/>
      <c r="S8" s="706"/>
      <c r="T8" s="706"/>
      <c r="U8" s="706"/>
      <c r="V8" s="706"/>
      <c r="W8" s="706"/>
      <c r="X8" s="920"/>
      <c r="Y8" s="832" t="s">
        <v>212</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489</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6" t="s">
        <v>29</v>
      </c>
      <c r="B10" s="647"/>
      <c r="C10" s="647"/>
      <c r="D10" s="647"/>
      <c r="E10" s="647"/>
      <c r="F10" s="647"/>
      <c r="G10" s="740" t="s">
        <v>490</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62" t="s">
        <v>24</v>
      </c>
      <c r="B12" s="963"/>
      <c r="C12" s="963"/>
      <c r="D12" s="963"/>
      <c r="E12" s="963"/>
      <c r="F12" s="964"/>
      <c r="G12" s="746"/>
      <c r="H12" s="747"/>
      <c r="I12" s="747"/>
      <c r="J12" s="747"/>
      <c r="K12" s="747"/>
      <c r="L12" s="747"/>
      <c r="M12" s="747"/>
      <c r="N12" s="747"/>
      <c r="O12" s="747"/>
      <c r="P12" s="404" t="s">
        <v>316</v>
      </c>
      <c r="Q12" s="405"/>
      <c r="R12" s="405"/>
      <c r="S12" s="405"/>
      <c r="T12" s="405"/>
      <c r="U12" s="405"/>
      <c r="V12" s="406"/>
      <c r="W12" s="404" t="s">
        <v>336</v>
      </c>
      <c r="X12" s="405"/>
      <c r="Y12" s="405"/>
      <c r="Z12" s="405"/>
      <c r="AA12" s="405"/>
      <c r="AB12" s="405"/>
      <c r="AC12" s="406"/>
      <c r="AD12" s="404" t="s">
        <v>343</v>
      </c>
      <c r="AE12" s="405"/>
      <c r="AF12" s="405"/>
      <c r="AG12" s="405"/>
      <c r="AH12" s="405"/>
      <c r="AI12" s="405"/>
      <c r="AJ12" s="406"/>
      <c r="AK12" s="404" t="s">
        <v>350</v>
      </c>
      <c r="AL12" s="405"/>
      <c r="AM12" s="405"/>
      <c r="AN12" s="405"/>
      <c r="AO12" s="405"/>
      <c r="AP12" s="405"/>
      <c r="AQ12" s="406"/>
      <c r="AR12" s="404" t="s">
        <v>351</v>
      </c>
      <c r="AS12" s="405"/>
      <c r="AT12" s="405"/>
      <c r="AU12" s="405"/>
      <c r="AV12" s="405"/>
      <c r="AW12" s="405"/>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t="s">
        <v>502</v>
      </c>
      <c r="Q13" s="644"/>
      <c r="R13" s="644"/>
      <c r="S13" s="644"/>
      <c r="T13" s="644"/>
      <c r="U13" s="644"/>
      <c r="V13" s="645"/>
      <c r="W13" s="643" t="s">
        <v>486</v>
      </c>
      <c r="X13" s="644"/>
      <c r="Y13" s="644"/>
      <c r="Z13" s="644"/>
      <c r="AA13" s="644"/>
      <c r="AB13" s="644"/>
      <c r="AC13" s="645"/>
      <c r="AD13" s="643" t="s">
        <v>486</v>
      </c>
      <c r="AE13" s="644"/>
      <c r="AF13" s="644"/>
      <c r="AG13" s="644"/>
      <c r="AH13" s="644"/>
      <c r="AI13" s="644"/>
      <c r="AJ13" s="645"/>
      <c r="AK13" s="643">
        <v>0</v>
      </c>
      <c r="AL13" s="644"/>
      <c r="AM13" s="644"/>
      <c r="AN13" s="644"/>
      <c r="AO13" s="644"/>
      <c r="AP13" s="644"/>
      <c r="AQ13" s="645"/>
      <c r="AR13" s="905">
        <v>50</v>
      </c>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t="s">
        <v>486</v>
      </c>
      <c r="Q14" s="644"/>
      <c r="R14" s="644"/>
      <c r="S14" s="644"/>
      <c r="T14" s="644"/>
      <c r="U14" s="644"/>
      <c r="V14" s="645"/>
      <c r="W14" s="643" t="s">
        <v>486</v>
      </c>
      <c r="X14" s="644"/>
      <c r="Y14" s="644"/>
      <c r="Z14" s="644"/>
      <c r="AA14" s="644"/>
      <c r="AB14" s="644"/>
      <c r="AC14" s="645"/>
      <c r="AD14" s="643" t="s">
        <v>486</v>
      </c>
      <c r="AE14" s="644"/>
      <c r="AF14" s="644"/>
      <c r="AG14" s="644"/>
      <c r="AH14" s="644"/>
      <c r="AI14" s="644"/>
      <c r="AJ14" s="645"/>
      <c r="AK14" s="643" t="s">
        <v>486</v>
      </c>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486</v>
      </c>
      <c r="Q15" s="644"/>
      <c r="R15" s="644"/>
      <c r="S15" s="644"/>
      <c r="T15" s="644"/>
      <c r="U15" s="644"/>
      <c r="V15" s="645"/>
      <c r="W15" s="643" t="s">
        <v>486</v>
      </c>
      <c r="X15" s="644"/>
      <c r="Y15" s="644"/>
      <c r="Z15" s="644"/>
      <c r="AA15" s="644"/>
      <c r="AB15" s="644"/>
      <c r="AC15" s="645"/>
      <c r="AD15" s="643" t="s">
        <v>486</v>
      </c>
      <c r="AE15" s="644"/>
      <c r="AF15" s="644"/>
      <c r="AG15" s="644"/>
      <c r="AH15" s="644"/>
      <c r="AI15" s="644"/>
      <c r="AJ15" s="645"/>
      <c r="AK15" s="643" t="s">
        <v>486</v>
      </c>
      <c r="AL15" s="644"/>
      <c r="AM15" s="644"/>
      <c r="AN15" s="644"/>
      <c r="AO15" s="644"/>
      <c r="AP15" s="644"/>
      <c r="AQ15" s="645"/>
      <c r="AR15" s="643"/>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t="s">
        <v>486</v>
      </c>
      <c r="Q16" s="644"/>
      <c r="R16" s="644"/>
      <c r="S16" s="644"/>
      <c r="T16" s="644"/>
      <c r="U16" s="644"/>
      <c r="V16" s="645"/>
      <c r="W16" s="643" t="s">
        <v>486</v>
      </c>
      <c r="X16" s="644"/>
      <c r="Y16" s="644"/>
      <c r="Z16" s="644"/>
      <c r="AA16" s="644"/>
      <c r="AB16" s="644"/>
      <c r="AC16" s="645"/>
      <c r="AD16" s="643" t="s">
        <v>486</v>
      </c>
      <c r="AE16" s="644"/>
      <c r="AF16" s="644"/>
      <c r="AG16" s="644"/>
      <c r="AH16" s="644"/>
      <c r="AI16" s="644"/>
      <c r="AJ16" s="645"/>
      <c r="AK16" s="643" t="s">
        <v>486</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486</v>
      </c>
      <c r="Q17" s="644"/>
      <c r="R17" s="644"/>
      <c r="S17" s="644"/>
      <c r="T17" s="644"/>
      <c r="U17" s="644"/>
      <c r="V17" s="645"/>
      <c r="W17" s="643" t="s">
        <v>486</v>
      </c>
      <c r="X17" s="644"/>
      <c r="Y17" s="644"/>
      <c r="Z17" s="644"/>
      <c r="AA17" s="644"/>
      <c r="AB17" s="644"/>
      <c r="AC17" s="645"/>
      <c r="AD17" s="643" t="s">
        <v>486</v>
      </c>
      <c r="AE17" s="644"/>
      <c r="AF17" s="644"/>
      <c r="AG17" s="644"/>
      <c r="AH17" s="644"/>
      <c r="AI17" s="644"/>
      <c r="AJ17" s="645"/>
      <c r="AK17" s="643" t="s">
        <v>486</v>
      </c>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0</v>
      </c>
      <c r="Q18" s="865"/>
      <c r="R18" s="865"/>
      <c r="S18" s="865"/>
      <c r="T18" s="865"/>
      <c r="U18" s="865"/>
      <c r="V18" s="866"/>
      <c r="W18" s="864">
        <f>SUM(W13:AC17)</f>
        <v>0</v>
      </c>
      <c r="X18" s="865"/>
      <c r="Y18" s="865"/>
      <c r="Z18" s="865"/>
      <c r="AA18" s="865"/>
      <c r="AB18" s="865"/>
      <c r="AC18" s="866"/>
      <c r="AD18" s="864">
        <f>SUM(AD13:AJ17)</f>
        <v>0</v>
      </c>
      <c r="AE18" s="865"/>
      <c r="AF18" s="865"/>
      <c r="AG18" s="865"/>
      <c r="AH18" s="865"/>
      <c r="AI18" s="865"/>
      <c r="AJ18" s="866"/>
      <c r="AK18" s="864">
        <f>SUM(AK13:AQ17)</f>
        <v>0</v>
      </c>
      <c r="AL18" s="865"/>
      <c r="AM18" s="865"/>
      <c r="AN18" s="865"/>
      <c r="AO18" s="865"/>
      <c r="AP18" s="865"/>
      <c r="AQ18" s="866"/>
      <c r="AR18" s="864">
        <f>SUM(AR13:AX17)</f>
        <v>50</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c r="Q19" s="644"/>
      <c r="R19" s="644"/>
      <c r="S19" s="644"/>
      <c r="T19" s="644"/>
      <c r="U19" s="644"/>
      <c r="V19" s="645"/>
      <c r="W19" s="643"/>
      <c r="X19" s="644"/>
      <c r="Y19" s="644"/>
      <c r="Z19" s="644"/>
      <c r="AA19" s="644"/>
      <c r="AB19" s="644"/>
      <c r="AC19" s="645"/>
      <c r="AD19" s="643"/>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x14ac:dyDescent="0.15">
      <c r="A20" s="600"/>
      <c r="B20" s="601"/>
      <c r="C20" s="601"/>
      <c r="D20" s="601"/>
      <c r="E20" s="601"/>
      <c r="F20" s="602"/>
      <c r="G20" s="862" t="s">
        <v>10</v>
      </c>
      <c r="H20" s="863"/>
      <c r="I20" s="863"/>
      <c r="J20" s="863"/>
      <c r="K20" s="863"/>
      <c r="L20" s="863"/>
      <c r="M20" s="863"/>
      <c r="N20" s="863"/>
      <c r="O20" s="863"/>
      <c r="P20" s="302" t="str">
        <f>IF(P18=0, "-", SUM(P19)/P18)</f>
        <v>-</v>
      </c>
      <c r="Q20" s="302"/>
      <c r="R20" s="302"/>
      <c r="S20" s="302"/>
      <c r="T20" s="302"/>
      <c r="U20" s="302"/>
      <c r="V20" s="302"/>
      <c r="W20" s="302" t="str">
        <f t="shared" ref="W20" si="0">IF(W18=0, "-", SUM(W19)/W18)</f>
        <v>-</v>
      </c>
      <c r="X20" s="302"/>
      <c r="Y20" s="302"/>
      <c r="Z20" s="302"/>
      <c r="AA20" s="302"/>
      <c r="AB20" s="302"/>
      <c r="AC20" s="302"/>
      <c r="AD20" s="302" t="str">
        <f t="shared" ref="AD20" si="1">IF(AD18=0, "-", SUM(AD19)/AD18)</f>
        <v>-</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5"/>
      <c r="B21" s="836"/>
      <c r="C21" s="836"/>
      <c r="D21" s="836"/>
      <c r="E21" s="836"/>
      <c r="F21" s="965"/>
      <c r="G21" s="300" t="s">
        <v>278</v>
      </c>
      <c r="H21" s="301"/>
      <c r="I21" s="301"/>
      <c r="J21" s="301"/>
      <c r="K21" s="301"/>
      <c r="L21" s="301"/>
      <c r="M21" s="301"/>
      <c r="N21" s="301"/>
      <c r="O21" s="301"/>
      <c r="P21" s="302" t="str">
        <f>IF(P19=0, "-", SUM(P19)/SUM(P13,P14))</f>
        <v>-</v>
      </c>
      <c r="Q21" s="302"/>
      <c r="R21" s="302"/>
      <c r="S21" s="302"/>
      <c r="T21" s="302"/>
      <c r="U21" s="302"/>
      <c r="V21" s="302"/>
      <c r="W21" s="302" t="str">
        <f t="shared" ref="W21" si="2">IF(W19=0, "-", SUM(W19)/SUM(W13,W14))</f>
        <v>-</v>
      </c>
      <c r="X21" s="302"/>
      <c r="Y21" s="302"/>
      <c r="Z21" s="302"/>
      <c r="AA21" s="302"/>
      <c r="AB21" s="302"/>
      <c r="AC21" s="302"/>
      <c r="AD21" s="302" t="str">
        <f t="shared" ref="AD21" si="3">IF(AD19=0, "-", SUM(AD19)/SUM(AD13,AD14))</f>
        <v>-</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2" t="s">
        <v>352</v>
      </c>
      <c r="B22" s="933"/>
      <c r="C22" s="933"/>
      <c r="D22" s="933"/>
      <c r="E22" s="933"/>
      <c r="F22" s="934"/>
      <c r="G22" s="970" t="s">
        <v>258</v>
      </c>
      <c r="H22" s="206"/>
      <c r="I22" s="206"/>
      <c r="J22" s="206"/>
      <c r="K22" s="206"/>
      <c r="L22" s="206"/>
      <c r="M22" s="206"/>
      <c r="N22" s="206"/>
      <c r="O22" s="207"/>
      <c r="P22" s="921" t="s">
        <v>353</v>
      </c>
      <c r="Q22" s="206"/>
      <c r="R22" s="206"/>
      <c r="S22" s="206"/>
      <c r="T22" s="206"/>
      <c r="U22" s="206"/>
      <c r="V22" s="207"/>
      <c r="W22" s="921" t="s">
        <v>354</v>
      </c>
      <c r="X22" s="206"/>
      <c r="Y22" s="206"/>
      <c r="Z22" s="206"/>
      <c r="AA22" s="206"/>
      <c r="AB22" s="206"/>
      <c r="AC22" s="207"/>
      <c r="AD22" s="921" t="s">
        <v>257</v>
      </c>
      <c r="AE22" s="206"/>
      <c r="AF22" s="206"/>
      <c r="AG22" s="206"/>
      <c r="AH22" s="206"/>
      <c r="AI22" s="206"/>
      <c r="AJ22" s="206"/>
      <c r="AK22" s="206"/>
      <c r="AL22" s="206"/>
      <c r="AM22" s="206"/>
      <c r="AN22" s="206"/>
      <c r="AO22" s="206"/>
      <c r="AP22" s="206"/>
      <c r="AQ22" s="206"/>
      <c r="AR22" s="206"/>
      <c r="AS22" s="206"/>
      <c r="AT22" s="206"/>
      <c r="AU22" s="206"/>
      <c r="AV22" s="206"/>
      <c r="AW22" s="206"/>
      <c r="AX22" s="941"/>
    </row>
    <row r="23" spans="1:50" ht="25.5" customHeight="1" x14ac:dyDescent="0.15">
      <c r="A23" s="935"/>
      <c r="B23" s="936"/>
      <c r="C23" s="936"/>
      <c r="D23" s="936"/>
      <c r="E23" s="936"/>
      <c r="F23" s="937"/>
      <c r="G23" s="971" t="s">
        <v>505</v>
      </c>
      <c r="H23" s="972"/>
      <c r="I23" s="972"/>
      <c r="J23" s="972"/>
      <c r="K23" s="972"/>
      <c r="L23" s="972"/>
      <c r="M23" s="972"/>
      <c r="N23" s="972"/>
      <c r="O23" s="973"/>
      <c r="P23" s="905" t="s">
        <v>502</v>
      </c>
      <c r="Q23" s="906"/>
      <c r="R23" s="906"/>
      <c r="S23" s="906"/>
      <c r="T23" s="906"/>
      <c r="U23" s="906"/>
      <c r="V23" s="922"/>
      <c r="W23" s="905">
        <v>50</v>
      </c>
      <c r="X23" s="906"/>
      <c r="Y23" s="906"/>
      <c r="Z23" s="906"/>
      <c r="AA23" s="906"/>
      <c r="AB23" s="906"/>
      <c r="AC23" s="922"/>
      <c r="AD23" s="942" t="s">
        <v>504</v>
      </c>
      <c r="AE23" s="943"/>
      <c r="AF23" s="943"/>
      <c r="AG23" s="943"/>
      <c r="AH23" s="943"/>
      <c r="AI23" s="943"/>
      <c r="AJ23" s="943"/>
      <c r="AK23" s="943"/>
      <c r="AL23" s="943"/>
      <c r="AM23" s="943"/>
      <c r="AN23" s="943"/>
      <c r="AO23" s="943"/>
      <c r="AP23" s="943"/>
      <c r="AQ23" s="943"/>
      <c r="AR23" s="943"/>
      <c r="AS23" s="943"/>
      <c r="AT23" s="943"/>
      <c r="AU23" s="943"/>
      <c r="AV23" s="943"/>
      <c r="AW23" s="943"/>
      <c r="AX23" s="944"/>
    </row>
    <row r="24" spans="1:50" ht="25.5" customHeight="1" x14ac:dyDescent="0.15">
      <c r="A24" s="935"/>
      <c r="B24" s="936"/>
      <c r="C24" s="936"/>
      <c r="D24" s="936"/>
      <c r="E24" s="936"/>
      <c r="F24" s="937"/>
      <c r="G24" s="923"/>
      <c r="H24" s="924"/>
      <c r="I24" s="924"/>
      <c r="J24" s="924"/>
      <c r="K24" s="924"/>
      <c r="L24" s="924"/>
      <c r="M24" s="924"/>
      <c r="N24" s="924"/>
      <c r="O24" s="925"/>
      <c r="P24" s="643"/>
      <c r="Q24" s="644"/>
      <c r="R24" s="644"/>
      <c r="S24" s="644"/>
      <c r="T24" s="644"/>
      <c r="U24" s="644"/>
      <c r="V24" s="645"/>
      <c r="W24" s="643"/>
      <c r="X24" s="644"/>
      <c r="Y24" s="644"/>
      <c r="Z24" s="644"/>
      <c r="AA24" s="644"/>
      <c r="AB24" s="644"/>
      <c r="AC24" s="645"/>
      <c r="AD24" s="945"/>
      <c r="AE24" s="946"/>
      <c r="AF24" s="946"/>
      <c r="AG24" s="946"/>
      <c r="AH24" s="946"/>
      <c r="AI24" s="946"/>
      <c r="AJ24" s="946"/>
      <c r="AK24" s="946"/>
      <c r="AL24" s="946"/>
      <c r="AM24" s="946"/>
      <c r="AN24" s="946"/>
      <c r="AO24" s="946"/>
      <c r="AP24" s="946"/>
      <c r="AQ24" s="946"/>
      <c r="AR24" s="946"/>
      <c r="AS24" s="946"/>
      <c r="AT24" s="946"/>
      <c r="AU24" s="946"/>
      <c r="AV24" s="946"/>
      <c r="AW24" s="946"/>
      <c r="AX24" s="947"/>
    </row>
    <row r="25" spans="1:50" ht="25.5" customHeight="1" x14ac:dyDescent="0.15">
      <c r="A25" s="935"/>
      <c r="B25" s="936"/>
      <c r="C25" s="936"/>
      <c r="D25" s="936"/>
      <c r="E25" s="936"/>
      <c r="F25" s="937"/>
      <c r="G25" s="923"/>
      <c r="H25" s="924"/>
      <c r="I25" s="924"/>
      <c r="J25" s="924"/>
      <c r="K25" s="924"/>
      <c r="L25" s="924"/>
      <c r="M25" s="924"/>
      <c r="N25" s="924"/>
      <c r="O25" s="925"/>
      <c r="P25" s="643"/>
      <c r="Q25" s="644"/>
      <c r="R25" s="644"/>
      <c r="S25" s="644"/>
      <c r="T25" s="644"/>
      <c r="U25" s="644"/>
      <c r="V25" s="645"/>
      <c r="W25" s="643"/>
      <c r="X25" s="644"/>
      <c r="Y25" s="644"/>
      <c r="Z25" s="644"/>
      <c r="AA25" s="644"/>
      <c r="AB25" s="644"/>
      <c r="AC25" s="645"/>
      <c r="AD25" s="945"/>
      <c r="AE25" s="946"/>
      <c r="AF25" s="946"/>
      <c r="AG25" s="946"/>
      <c r="AH25" s="946"/>
      <c r="AI25" s="946"/>
      <c r="AJ25" s="946"/>
      <c r="AK25" s="946"/>
      <c r="AL25" s="946"/>
      <c r="AM25" s="946"/>
      <c r="AN25" s="946"/>
      <c r="AO25" s="946"/>
      <c r="AP25" s="946"/>
      <c r="AQ25" s="946"/>
      <c r="AR25" s="946"/>
      <c r="AS25" s="946"/>
      <c r="AT25" s="946"/>
      <c r="AU25" s="946"/>
      <c r="AV25" s="946"/>
      <c r="AW25" s="946"/>
      <c r="AX25" s="947"/>
    </row>
    <row r="26" spans="1:50" ht="25.5" customHeight="1" x14ac:dyDescent="0.15">
      <c r="A26" s="935"/>
      <c r="B26" s="936"/>
      <c r="C26" s="936"/>
      <c r="D26" s="936"/>
      <c r="E26" s="936"/>
      <c r="F26" s="937"/>
      <c r="G26" s="923"/>
      <c r="H26" s="924"/>
      <c r="I26" s="924"/>
      <c r="J26" s="924"/>
      <c r="K26" s="924"/>
      <c r="L26" s="924"/>
      <c r="M26" s="924"/>
      <c r="N26" s="924"/>
      <c r="O26" s="925"/>
      <c r="P26" s="643"/>
      <c r="Q26" s="644"/>
      <c r="R26" s="644"/>
      <c r="S26" s="644"/>
      <c r="T26" s="644"/>
      <c r="U26" s="644"/>
      <c r="V26" s="645"/>
      <c r="W26" s="643"/>
      <c r="X26" s="644"/>
      <c r="Y26" s="644"/>
      <c r="Z26" s="644"/>
      <c r="AA26" s="644"/>
      <c r="AB26" s="644"/>
      <c r="AC26" s="645"/>
      <c r="AD26" s="945"/>
      <c r="AE26" s="946"/>
      <c r="AF26" s="946"/>
      <c r="AG26" s="946"/>
      <c r="AH26" s="946"/>
      <c r="AI26" s="946"/>
      <c r="AJ26" s="946"/>
      <c r="AK26" s="946"/>
      <c r="AL26" s="946"/>
      <c r="AM26" s="946"/>
      <c r="AN26" s="946"/>
      <c r="AO26" s="946"/>
      <c r="AP26" s="946"/>
      <c r="AQ26" s="946"/>
      <c r="AR26" s="946"/>
      <c r="AS26" s="946"/>
      <c r="AT26" s="946"/>
      <c r="AU26" s="946"/>
      <c r="AV26" s="946"/>
      <c r="AW26" s="946"/>
      <c r="AX26" s="947"/>
    </row>
    <row r="27" spans="1:50" ht="25.5" customHeight="1" x14ac:dyDescent="0.15">
      <c r="A27" s="935"/>
      <c r="B27" s="936"/>
      <c r="C27" s="936"/>
      <c r="D27" s="936"/>
      <c r="E27" s="936"/>
      <c r="F27" s="937"/>
      <c r="G27" s="923"/>
      <c r="H27" s="924"/>
      <c r="I27" s="924"/>
      <c r="J27" s="924"/>
      <c r="K27" s="924"/>
      <c r="L27" s="924"/>
      <c r="M27" s="924"/>
      <c r="N27" s="924"/>
      <c r="O27" s="925"/>
      <c r="P27" s="643"/>
      <c r="Q27" s="644"/>
      <c r="R27" s="644"/>
      <c r="S27" s="644"/>
      <c r="T27" s="644"/>
      <c r="U27" s="644"/>
      <c r="V27" s="645"/>
      <c r="W27" s="643"/>
      <c r="X27" s="644"/>
      <c r="Y27" s="644"/>
      <c r="Z27" s="644"/>
      <c r="AA27" s="644"/>
      <c r="AB27" s="644"/>
      <c r="AC27" s="645"/>
      <c r="AD27" s="945"/>
      <c r="AE27" s="946"/>
      <c r="AF27" s="946"/>
      <c r="AG27" s="946"/>
      <c r="AH27" s="946"/>
      <c r="AI27" s="946"/>
      <c r="AJ27" s="946"/>
      <c r="AK27" s="946"/>
      <c r="AL27" s="946"/>
      <c r="AM27" s="946"/>
      <c r="AN27" s="946"/>
      <c r="AO27" s="946"/>
      <c r="AP27" s="946"/>
      <c r="AQ27" s="946"/>
      <c r="AR27" s="946"/>
      <c r="AS27" s="946"/>
      <c r="AT27" s="946"/>
      <c r="AU27" s="946"/>
      <c r="AV27" s="946"/>
      <c r="AW27" s="946"/>
      <c r="AX27" s="947"/>
    </row>
    <row r="28" spans="1:50" ht="25.5" customHeight="1" x14ac:dyDescent="0.15">
      <c r="A28" s="935"/>
      <c r="B28" s="936"/>
      <c r="C28" s="936"/>
      <c r="D28" s="936"/>
      <c r="E28" s="936"/>
      <c r="F28" s="937"/>
      <c r="G28" s="926" t="s">
        <v>262</v>
      </c>
      <c r="H28" s="927"/>
      <c r="I28" s="927"/>
      <c r="J28" s="927"/>
      <c r="K28" s="927"/>
      <c r="L28" s="927"/>
      <c r="M28" s="927"/>
      <c r="N28" s="927"/>
      <c r="O28" s="928"/>
      <c r="P28" s="864">
        <f>P29-SUM(P23:P27)</f>
        <v>0</v>
      </c>
      <c r="Q28" s="865"/>
      <c r="R28" s="865"/>
      <c r="S28" s="865"/>
      <c r="T28" s="865"/>
      <c r="U28" s="865"/>
      <c r="V28" s="866"/>
      <c r="W28" s="864">
        <f>W29-SUM(W23:W27)</f>
        <v>0</v>
      </c>
      <c r="X28" s="865"/>
      <c r="Y28" s="865"/>
      <c r="Z28" s="865"/>
      <c r="AA28" s="865"/>
      <c r="AB28" s="865"/>
      <c r="AC28" s="866"/>
      <c r="AD28" s="945"/>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ht="25.5" customHeight="1" thickBot="1" x14ac:dyDescent="0.2">
      <c r="A29" s="938"/>
      <c r="B29" s="939"/>
      <c r="C29" s="939"/>
      <c r="D29" s="939"/>
      <c r="E29" s="939"/>
      <c r="F29" s="940"/>
      <c r="G29" s="929" t="s">
        <v>259</v>
      </c>
      <c r="H29" s="930"/>
      <c r="I29" s="930"/>
      <c r="J29" s="930"/>
      <c r="K29" s="930"/>
      <c r="L29" s="930"/>
      <c r="M29" s="930"/>
      <c r="N29" s="930"/>
      <c r="O29" s="931"/>
      <c r="P29" s="643">
        <f>AK13</f>
        <v>0</v>
      </c>
      <c r="Q29" s="644"/>
      <c r="R29" s="644"/>
      <c r="S29" s="644"/>
      <c r="T29" s="644"/>
      <c r="U29" s="644"/>
      <c r="V29" s="645"/>
      <c r="W29" s="953">
        <f>AR13</f>
        <v>50</v>
      </c>
      <c r="X29" s="954"/>
      <c r="Y29" s="954"/>
      <c r="Z29" s="954"/>
      <c r="AA29" s="954"/>
      <c r="AB29" s="954"/>
      <c r="AC29" s="955"/>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customHeight="1" x14ac:dyDescent="0.15">
      <c r="A30" s="847" t="s">
        <v>274</v>
      </c>
      <c r="B30" s="848"/>
      <c r="C30" s="848"/>
      <c r="D30" s="848"/>
      <c r="E30" s="848"/>
      <c r="F30" s="849"/>
      <c r="G30" s="759" t="s">
        <v>145</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316</v>
      </c>
      <c r="AF30" s="845"/>
      <c r="AG30" s="845"/>
      <c r="AH30" s="846"/>
      <c r="AI30" s="844" t="s">
        <v>338</v>
      </c>
      <c r="AJ30" s="845"/>
      <c r="AK30" s="845"/>
      <c r="AL30" s="846"/>
      <c r="AM30" s="901" t="s">
        <v>343</v>
      </c>
      <c r="AN30" s="901"/>
      <c r="AO30" s="901"/>
      <c r="AP30" s="844"/>
      <c r="AQ30" s="753" t="s">
        <v>187</v>
      </c>
      <c r="AR30" s="754"/>
      <c r="AS30" s="754"/>
      <c r="AT30" s="755"/>
      <c r="AU30" s="760" t="s">
        <v>133</v>
      </c>
      <c r="AV30" s="760"/>
      <c r="AW30" s="760"/>
      <c r="AX30" s="902"/>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t="s">
        <v>487</v>
      </c>
      <c r="AR31" s="185"/>
      <c r="AS31" s="118" t="s">
        <v>188</v>
      </c>
      <c r="AT31" s="119"/>
      <c r="AU31" s="184">
        <v>6</v>
      </c>
      <c r="AV31" s="184"/>
      <c r="AW31" s="384" t="s">
        <v>177</v>
      </c>
      <c r="AX31" s="385"/>
    </row>
    <row r="32" spans="1:50" ht="23.25" customHeight="1" x14ac:dyDescent="0.15">
      <c r="A32" s="389"/>
      <c r="B32" s="387"/>
      <c r="C32" s="387"/>
      <c r="D32" s="387"/>
      <c r="E32" s="387"/>
      <c r="F32" s="388"/>
      <c r="G32" s="550" t="s">
        <v>500</v>
      </c>
      <c r="H32" s="551"/>
      <c r="I32" s="551"/>
      <c r="J32" s="551"/>
      <c r="K32" s="551"/>
      <c r="L32" s="551"/>
      <c r="M32" s="551"/>
      <c r="N32" s="551"/>
      <c r="O32" s="552"/>
      <c r="P32" s="90" t="s">
        <v>501</v>
      </c>
      <c r="Q32" s="90"/>
      <c r="R32" s="90"/>
      <c r="S32" s="90"/>
      <c r="T32" s="90"/>
      <c r="U32" s="90"/>
      <c r="V32" s="90"/>
      <c r="W32" s="90"/>
      <c r="X32" s="91"/>
      <c r="Y32" s="460" t="s">
        <v>12</v>
      </c>
      <c r="Z32" s="520"/>
      <c r="AA32" s="521"/>
      <c r="AB32" s="450" t="s">
        <v>487</v>
      </c>
      <c r="AC32" s="450"/>
      <c r="AD32" s="450"/>
      <c r="AE32" s="202" t="s">
        <v>487</v>
      </c>
      <c r="AF32" s="203"/>
      <c r="AG32" s="203"/>
      <c r="AH32" s="203"/>
      <c r="AI32" s="202" t="s">
        <v>487</v>
      </c>
      <c r="AJ32" s="203"/>
      <c r="AK32" s="203"/>
      <c r="AL32" s="203"/>
      <c r="AM32" s="202" t="s">
        <v>487</v>
      </c>
      <c r="AN32" s="203"/>
      <c r="AO32" s="203"/>
      <c r="AP32" s="203"/>
      <c r="AQ32" s="326" t="s">
        <v>487</v>
      </c>
      <c r="AR32" s="192"/>
      <c r="AS32" s="192"/>
      <c r="AT32" s="327"/>
      <c r="AU32" s="203" t="s">
        <v>487</v>
      </c>
      <c r="AV32" s="203"/>
      <c r="AW32" s="203"/>
      <c r="AX32" s="205"/>
    </row>
    <row r="33" spans="1:50" ht="23.25"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487</v>
      </c>
      <c r="AC33" s="512"/>
      <c r="AD33" s="512"/>
      <c r="AE33" s="202" t="s">
        <v>487</v>
      </c>
      <c r="AF33" s="203"/>
      <c r="AG33" s="203"/>
      <c r="AH33" s="203"/>
      <c r="AI33" s="202" t="s">
        <v>487</v>
      </c>
      <c r="AJ33" s="203"/>
      <c r="AK33" s="203"/>
      <c r="AL33" s="203"/>
      <c r="AM33" s="202" t="s">
        <v>487</v>
      </c>
      <c r="AN33" s="203"/>
      <c r="AO33" s="203"/>
      <c r="AP33" s="203"/>
      <c r="AQ33" s="326" t="s">
        <v>487</v>
      </c>
      <c r="AR33" s="192"/>
      <c r="AS33" s="192"/>
      <c r="AT33" s="327"/>
      <c r="AU33" s="203">
        <v>3</v>
      </c>
      <c r="AV33" s="203"/>
      <c r="AW33" s="203"/>
      <c r="AX33" s="205"/>
    </row>
    <row r="34" spans="1:50" ht="23.25"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t="s">
        <v>487</v>
      </c>
      <c r="AF34" s="203"/>
      <c r="AG34" s="203"/>
      <c r="AH34" s="203"/>
      <c r="AI34" s="202" t="s">
        <v>487</v>
      </c>
      <c r="AJ34" s="203"/>
      <c r="AK34" s="203"/>
      <c r="AL34" s="203"/>
      <c r="AM34" s="202" t="s">
        <v>487</v>
      </c>
      <c r="AN34" s="203"/>
      <c r="AO34" s="203"/>
      <c r="AP34" s="203"/>
      <c r="AQ34" s="326" t="s">
        <v>487</v>
      </c>
      <c r="AR34" s="192"/>
      <c r="AS34" s="192"/>
      <c r="AT34" s="327"/>
      <c r="AU34" s="203" t="s">
        <v>487</v>
      </c>
      <c r="AV34" s="203"/>
      <c r="AW34" s="203"/>
      <c r="AX34" s="205"/>
    </row>
    <row r="35" spans="1:50" ht="23.25" customHeight="1" x14ac:dyDescent="0.15">
      <c r="A35" s="210" t="s">
        <v>304</v>
      </c>
      <c r="B35" s="211"/>
      <c r="C35" s="211"/>
      <c r="D35" s="211"/>
      <c r="E35" s="211"/>
      <c r="F35" s="212"/>
      <c r="G35" s="216" t="s">
        <v>491</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thickBo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56" t="s">
        <v>274</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316</v>
      </c>
      <c r="AF37" s="229"/>
      <c r="AG37" s="229"/>
      <c r="AH37" s="230"/>
      <c r="AI37" s="228" t="s">
        <v>314</v>
      </c>
      <c r="AJ37" s="229"/>
      <c r="AK37" s="229"/>
      <c r="AL37" s="230"/>
      <c r="AM37" s="234" t="s">
        <v>343</v>
      </c>
      <c r="AN37" s="234"/>
      <c r="AO37" s="234"/>
      <c r="AP37" s="234"/>
      <c r="AQ37" s="136" t="s">
        <v>187</v>
      </c>
      <c r="AR37" s="137"/>
      <c r="AS37" s="137"/>
      <c r="AT37" s="138"/>
      <c r="AU37" s="400" t="s">
        <v>133</v>
      </c>
      <c r="AV37" s="400"/>
      <c r="AW37" s="400"/>
      <c r="AX37" s="896"/>
    </row>
    <row r="38" spans="1:50" ht="18.75" hidden="1"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c r="AV38" s="184"/>
      <c r="AW38" s="384" t="s">
        <v>177</v>
      </c>
      <c r="AX38" s="385"/>
    </row>
    <row r="39" spans="1:50" ht="23.25" hidden="1" customHeight="1" x14ac:dyDescent="0.15">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304</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6" t="s">
        <v>274</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316</v>
      </c>
      <c r="AF44" s="229"/>
      <c r="AG44" s="229"/>
      <c r="AH44" s="230"/>
      <c r="AI44" s="228" t="s">
        <v>314</v>
      </c>
      <c r="AJ44" s="229"/>
      <c r="AK44" s="229"/>
      <c r="AL44" s="230"/>
      <c r="AM44" s="234" t="s">
        <v>343</v>
      </c>
      <c r="AN44" s="234"/>
      <c r="AO44" s="234"/>
      <c r="AP44" s="234"/>
      <c r="AQ44" s="136" t="s">
        <v>187</v>
      </c>
      <c r="AR44" s="137"/>
      <c r="AS44" s="137"/>
      <c r="AT44" s="138"/>
      <c r="AU44" s="400" t="s">
        <v>133</v>
      </c>
      <c r="AV44" s="400"/>
      <c r="AW44" s="400"/>
      <c r="AX44" s="896"/>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15">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316</v>
      </c>
      <c r="AF51" s="229"/>
      <c r="AG51" s="229"/>
      <c r="AH51" s="230"/>
      <c r="AI51" s="228" t="s">
        <v>314</v>
      </c>
      <c r="AJ51" s="229"/>
      <c r="AK51" s="229"/>
      <c r="AL51" s="230"/>
      <c r="AM51" s="234" t="s">
        <v>343</v>
      </c>
      <c r="AN51" s="234"/>
      <c r="AO51" s="234"/>
      <c r="AP51" s="234"/>
      <c r="AQ51" s="136" t="s">
        <v>187</v>
      </c>
      <c r="AR51" s="137"/>
      <c r="AS51" s="137"/>
      <c r="AT51" s="138"/>
      <c r="AU51" s="910" t="s">
        <v>133</v>
      </c>
      <c r="AV51" s="910"/>
      <c r="AW51" s="910"/>
      <c r="AX51" s="911"/>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316</v>
      </c>
      <c r="AF58" s="229"/>
      <c r="AG58" s="229"/>
      <c r="AH58" s="230"/>
      <c r="AI58" s="228" t="s">
        <v>314</v>
      </c>
      <c r="AJ58" s="229"/>
      <c r="AK58" s="229"/>
      <c r="AL58" s="230"/>
      <c r="AM58" s="234" t="s">
        <v>343</v>
      </c>
      <c r="AN58" s="234"/>
      <c r="AO58" s="234"/>
      <c r="AP58" s="234"/>
      <c r="AQ58" s="136" t="s">
        <v>187</v>
      </c>
      <c r="AR58" s="137"/>
      <c r="AS58" s="137"/>
      <c r="AT58" s="138"/>
      <c r="AU58" s="910" t="s">
        <v>133</v>
      </c>
      <c r="AV58" s="910"/>
      <c r="AW58" s="910"/>
      <c r="AX58" s="911"/>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75"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294</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4" t="s">
        <v>279</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293</v>
      </c>
      <c r="X70" s="295"/>
      <c r="Y70" s="254" t="s">
        <v>12</v>
      </c>
      <c r="Z70" s="254"/>
      <c r="AA70" s="255"/>
      <c r="AB70" s="256" t="s">
        <v>294</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294</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295</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275</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15">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6"/>
      <c r="AF77" s="877"/>
      <c r="AG77" s="877"/>
      <c r="AH77" s="877"/>
      <c r="AI77" s="876"/>
      <c r="AJ77" s="877"/>
      <c r="AK77" s="877"/>
      <c r="AL77" s="877"/>
      <c r="AM77" s="876"/>
      <c r="AN77" s="877"/>
      <c r="AO77" s="877"/>
      <c r="AP77" s="877"/>
      <c r="AQ77" s="326"/>
      <c r="AR77" s="192"/>
      <c r="AS77" s="192"/>
      <c r="AT77" s="327"/>
      <c r="AU77" s="203"/>
      <c r="AV77" s="203"/>
      <c r="AW77" s="203"/>
      <c r="AX77" s="205"/>
    </row>
    <row r="78" spans="1:50" ht="69.75" hidden="1" customHeight="1" x14ac:dyDescent="0.15">
      <c r="A78" s="320" t="s">
        <v>307</v>
      </c>
      <c r="B78" s="321"/>
      <c r="C78" s="321"/>
      <c r="D78" s="321"/>
      <c r="E78" s="318" t="s">
        <v>253</v>
      </c>
      <c r="F78" s="319"/>
      <c r="G78" s="47" t="s">
        <v>190</v>
      </c>
      <c r="H78" s="573"/>
      <c r="I78" s="574"/>
      <c r="J78" s="574"/>
      <c r="K78" s="574"/>
      <c r="L78" s="574"/>
      <c r="M78" s="574"/>
      <c r="N78" s="574"/>
      <c r="O78" s="575"/>
      <c r="P78" s="132"/>
      <c r="Q78" s="132"/>
      <c r="R78" s="132"/>
      <c r="S78" s="132"/>
      <c r="T78" s="132"/>
      <c r="U78" s="132"/>
      <c r="V78" s="132"/>
      <c r="W78" s="132"/>
      <c r="X78" s="132"/>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x14ac:dyDescent="0.1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269</v>
      </c>
      <c r="AP79" s="263"/>
      <c r="AQ79" s="263"/>
      <c r="AR79" s="66" t="s">
        <v>267</v>
      </c>
      <c r="AS79" s="262"/>
      <c r="AT79" s="263"/>
      <c r="AU79" s="263"/>
      <c r="AV79" s="263"/>
      <c r="AW79" s="263"/>
      <c r="AX79" s="966"/>
    </row>
    <row r="80" spans="1:50" ht="18.75" hidden="1" customHeight="1" x14ac:dyDescent="0.15">
      <c r="A80" s="850"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355</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1"/>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6"/>
      <c r="C82" s="417"/>
      <c r="D82" s="417"/>
      <c r="E82" s="417"/>
      <c r="F82" s="418"/>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15">
      <c r="A86" s="851"/>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51"/>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1"/>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1"/>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1"/>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22" t="s">
        <v>133</v>
      </c>
      <c r="AV90" s="522"/>
      <c r="AW90" s="522"/>
      <c r="AX90" s="523"/>
    </row>
    <row r="91" spans="1:60" ht="18.75" hidden="1" customHeight="1" x14ac:dyDescent="0.15">
      <c r="A91" s="851"/>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1"/>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1"/>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1"/>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1"/>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1"/>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1"/>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1"/>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2"/>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1" t="s">
        <v>13</v>
      </c>
      <c r="Z99" s="882"/>
      <c r="AA99" s="883"/>
      <c r="AB99" s="878" t="s">
        <v>14</v>
      </c>
      <c r="AC99" s="879"/>
      <c r="AD99" s="880"/>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0"/>
      <c r="Z100" s="841"/>
      <c r="AA100" s="842"/>
      <c r="AB100" s="470" t="s">
        <v>11</v>
      </c>
      <c r="AC100" s="470"/>
      <c r="AD100" s="470"/>
      <c r="AE100" s="528" t="s">
        <v>316</v>
      </c>
      <c r="AF100" s="529"/>
      <c r="AG100" s="529"/>
      <c r="AH100" s="530"/>
      <c r="AI100" s="528" t="s">
        <v>336</v>
      </c>
      <c r="AJ100" s="529"/>
      <c r="AK100" s="529"/>
      <c r="AL100" s="530"/>
      <c r="AM100" s="528" t="s">
        <v>343</v>
      </c>
      <c r="AN100" s="529"/>
      <c r="AO100" s="529"/>
      <c r="AP100" s="530"/>
      <c r="AQ100" s="304" t="s">
        <v>356</v>
      </c>
      <c r="AR100" s="305"/>
      <c r="AS100" s="305"/>
      <c r="AT100" s="306"/>
      <c r="AU100" s="304" t="s">
        <v>357</v>
      </c>
      <c r="AV100" s="305"/>
      <c r="AW100" s="305"/>
      <c r="AX100" s="307"/>
    </row>
    <row r="101" spans="1:60" ht="23.25" customHeight="1" x14ac:dyDescent="0.15">
      <c r="A101" s="411"/>
      <c r="B101" s="412"/>
      <c r="C101" s="412"/>
      <c r="D101" s="412"/>
      <c r="E101" s="412"/>
      <c r="F101" s="413"/>
      <c r="G101" s="90" t="s">
        <v>492</v>
      </c>
      <c r="H101" s="90"/>
      <c r="I101" s="90"/>
      <c r="J101" s="90"/>
      <c r="K101" s="90"/>
      <c r="L101" s="90"/>
      <c r="M101" s="90"/>
      <c r="N101" s="90"/>
      <c r="O101" s="90"/>
      <c r="P101" s="90"/>
      <c r="Q101" s="90"/>
      <c r="R101" s="90"/>
      <c r="S101" s="90"/>
      <c r="T101" s="90"/>
      <c r="U101" s="90"/>
      <c r="V101" s="90"/>
      <c r="W101" s="90"/>
      <c r="X101" s="91"/>
      <c r="Y101" s="531" t="s">
        <v>54</v>
      </c>
      <c r="Z101" s="532"/>
      <c r="AA101" s="533"/>
      <c r="AB101" s="450" t="s">
        <v>493</v>
      </c>
      <c r="AC101" s="450"/>
      <c r="AD101" s="450"/>
      <c r="AE101" s="202" t="s">
        <v>487</v>
      </c>
      <c r="AF101" s="203"/>
      <c r="AG101" s="203"/>
      <c r="AH101" s="204"/>
      <c r="AI101" s="202" t="s">
        <v>487</v>
      </c>
      <c r="AJ101" s="203"/>
      <c r="AK101" s="203"/>
      <c r="AL101" s="204"/>
      <c r="AM101" s="202" t="s">
        <v>487</v>
      </c>
      <c r="AN101" s="203"/>
      <c r="AO101" s="203"/>
      <c r="AP101" s="204"/>
      <c r="AQ101" s="202" t="s">
        <v>487</v>
      </c>
      <c r="AR101" s="203"/>
      <c r="AS101" s="203"/>
      <c r="AT101" s="204"/>
      <c r="AU101" s="202" t="s">
        <v>487</v>
      </c>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493</v>
      </c>
      <c r="AC102" s="450"/>
      <c r="AD102" s="450"/>
      <c r="AE102" s="407" t="s">
        <v>487</v>
      </c>
      <c r="AF102" s="407"/>
      <c r="AG102" s="407"/>
      <c r="AH102" s="407"/>
      <c r="AI102" s="407" t="s">
        <v>487</v>
      </c>
      <c r="AJ102" s="407"/>
      <c r="AK102" s="407"/>
      <c r="AL102" s="407"/>
      <c r="AM102" s="407" t="s">
        <v>487</v>
      </c>
      <c r="AN102" s="407"/>
      <c r="AO102" s="407"/>
      <c r="AP102" s="407"/>
      <c r="AQ102" s="257" t="s">
        <v>487</v>
      </c>
      <c r="AR102" s="258"/>
      <c r="AS102" s="258"/>
      <c r="AT102" s="303"/>
      <c r="AU102" s="257">
        <v>1</v>
      </c>
      <c r="AV102" s="258"/>
      <c r="AW102" s="258"/>
      <c r="AX102" s="303"/>
    </row>
    <row r="103" spans="1:60" ht="31.5" hidden="1" customHeight="1" x14ac:dyDescent="0.15">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316</v>
      </c>
      <c r="AF103" s="405"/>
      <c r="AG103" s="405"/>
      <c r="AH103" s="406"/>
      <c r="AI103" s="404" t="s">
        <v>314</v>
      </c>
      <c r="AJ103" s="405"/>
      <c r="AK103" s="405"/>
      <c r="AL103" s="406"/>
      <c r="AM103" s="404" t="s">
        <v>343</v>
      </c>
      <c r="AN103" s="405"/>
      <c r="AO103" s="405"/>
      <c r="AP103" s="406"/>
      <c r="AQ103" s="268" t="s">
        <v>356</v>
      </c>
      <c r="AR103" s="269"/>
      <c r="AS103" s="269"/>
      <c r="AT103" s="308"/>
      <c r="AU103" s="268" t="s">
        <v>357</v>
      </c>
      <c r="AV103" s="269"/>
      <c r="AW103" s="269"/>
      <c r="AX103" s="270"/>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15">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316</v>
      </c>
      <c r="AF106" s="405"/>
      <c r="AG106" s="405"/>
      <c r="AH106" s="406"/>
      <c r="AI106" s="404" t="s">
        <v>314</v>
      </c>
      <c r="AJ106" s="405"/>
      <c r="AK106" s="405"/>
      <c r="AL106" s="406"/>
      <c r="AM106" s="404" t="s">
        <v>343</v>
      </c>
      <c r="AN106" s="405"/>
      <c r="AO106" s="405"/>
      <c r="AP106" s="406"/>
      <c r="AQ106" s="268" t="s">
        <v>356</v>
      </c>
      <c r="AR106" s="269"/>
      <c r="AS106" s="269"/>
      <c r="AT106" s="308"/>
      <c r="AU106" s="268" t="s">
        <v>357</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15">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316</v>
      </c>
      <c r="AF109" s="405"/>
      <c r="AG109" s="405"/>
      <c r="AH109" s="406"/>
      <c r="AI109" s="404" t="s">
        <v>314</v>
      </c>
      <c r="AJ109" s="405"/>
      <c r="AK109" s="405"/>
      <c r="AL109" s="406"/>
      <c r="AM109" s="404" t="s">
        <v>343</v>
      </c>
      <c r="AN109" s="405"/>
      <c r="AO109" s="405"/>
      <c r="AP109" s="406"/>
      <c r="AQ109" s="268" t="s">
        <v>356</v>
      </c>
      <c r="AR109" s="269"/>
      <c r="AS109" s="269"/>
      <c r="AT109" s="308"/>
      <c r="AU109" s="268" t="s">
        <v>357</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316</v>
      </c>
      <c r="AF112" s="405"/>
      <c r="AG112" s="405"/>
      <c r="AH112" s="406"/>
      <c r="AI112" s="404" t="s">
        <v>314</v>
      </c>
      <c r="AJ112" s="405"/>
      <c r="AK112" s="405"/>
      <c r="AL112" s="406"/>
      <c r="AM112" s="404" t="s">
        <v>343</v>
      </c>
      <c r="AN112" s="405"/>
      <c r="AO112" s="405"/>
      <c r="AP112" s="406"/>
      <c r="AQ112" s="268" t="s">
        <v>356</v>
      </c>
      <c r="AR112" s="269"/>
      <c r="AS112" s="269"/>
      <c r="AT112" s="308"/>
      <c r="AU112" s="268" t="s">
        <v>357</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316</v>
      </c>
      <c r="AF115" s="405"/>
      <c r="AG115" s="405"/>
      <c r="AH115" s="406"/>
      <c r="AI115" s="404" t="s">
        <v>314</v>
      </c>
      <c r="AJ115" s="405"/>
      <c r="AK115" s="405"/>
      <c r="AL115" s="406"/>
      <c r="AM115" s="404" t="s">
        <v>343</v>
      </c>
      <c r="AN115" s="405"/>
      <c r="AO115" s="405"/>
      <c r="AP115" s="406"/>
      <c r="AQ115" s="577" t="s">
        <v>358</v>
      </c>
      <c r="AR115" s="578"/>
      <c r="AS115" s="578"/>
      <c r="AT115" s="578"/>
      <c r="AU115" s="578"/>
      <c r="AV115" s="578"/>
      <c r="AW115" s="578"/>
      <c r="AX115" s="579"/>
    </row>
    <row r="116" spans="1:50" ht="23.25" customHeight="1" x14ac:dyDescent="0.15">
      <c r="A116" s="428"/>
      <c r="B116" s="429"/>
      <c r="C116" s="429"/>
      <c r="D116" s="429"/>
      <c r="E116" s="429"/>
      <c r="F116" s="430"/>
      <c r="G116" s="379" t="s">
        <v>332</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487</v>
      </c>
      <c r="AC116" s="452"/>
      <c r="AD116" s="453"/>
      <c r="AE116" s="407" t="s">
        <v>487</v>
      </c>
      <c r="AF116" s="407"/>
      <c r="AG116" s="407"/>
      <c r="AH116" s="407"/>
      <c r="AI116" s="407" t="s">
        <v>487</v>
      </c>
      <c r="AJ116" s="407"/>
      <c r="AK116" s="407"/>
      <c r="AL116" s="407"/>
      <c r="AM116" s="407" t="s">
        <v>487</v>
      </c>
      <c r="AN116" s="407"/>
      <c r="AO116" s="407"/>
      <c r="AP116" s="407"/>
      <c r="AQ116" s="202" t="s">
        <v>487</v>
      </c>
      <c r="AR116" s="203"/>
      <c r="AS116" s="203"/>
      <c r="AT116" s="203"/>
      <c r="AU116" s="203"/>
      <c r="AV116" s="203"/>
      <c r="AW116" s="203"/>
      <c r="AX116" s="205"/>
    </row>
    <row r="117" spans="1:50" ht="46.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332</v>
      </c>
      <c r="AC117" s="462"/>
      <c r="AD117" s="463"/>
      <c r="AE117" s="540" t="s">
        <v>487</v>
      </c>
      <c r="AF117" s="540"/>
      <c r="AG117" s="540"/>
      <c r="AH117" s="540"/>
      <c r="AI117" s="540" t="s">
        <v>487</v>
      </c>
      <c r="AJ117" s="540"/>
      <c r="AK117" s="540"/>
      <c r="AL117" s="540"/>
      <c r="AM117" s="540" t="s">
        <v>487</v>
      </c>
      <c r="AN117" s="540"/>
      <c r="AO117" s="540"/>
      <c r="AP117" s="540"/>
      <c r="AQ117" s="540" t="s">
        <v>487</v>
      </c>
      <c r="AR117" s="540"/>
      <c r="AS117" s="540"/>
      <c r="AT117" s="540"/>
      <c r="AU117" s="540"/>
      <c r="AV117" s="540"/>
      <c r="AW117" s="540"/>
      <c r="AX117" s="541"/>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316</v>
      </c>
      <c r="AF118" s="405"/>
      <c r="AG118" s="405"/>
      <c r="AH118" s="406"/>
      <c r="AI118" s="404" t="s">
        <v>314</v>
      </c>
      <c r="AJ118" s="405"/>
      <c r="AK118" s="405"/>
      <c r="AL118" s="406"/>
      <c r="AM118" s="404" t="s">
        <v>343</v>
      </c>
      <c r="AN118" s="405"/>
      <c r="AO118" s="405"/>
      <c r="AP118" s="406"/>
      <c r="AQ118" s="577" t="s">
        <v>358</v>
      </c>
      <c r="AR118" s="578"/>
      <c r="AS118" s="578"/>
      <c r="AT118" s="578"/>
      <c r="AU118" s="578"/>
      <c r="AV118" s="578"/>
      <c r="AW118" s="578"/>
      <c r="AX118" s="579"/>
    </row>
    <row r="119" spans="1:50" ht="23.25" hidden="1" customHeight="1" x14ac:dyDescent="0.15">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282</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316</v>
      </c>
      <c r="AF121" s="405"/>
      <c r="AG121" s="405"/>
      <c r="AH121" s="406"/>
      <c r="AI121" s="404" t="s">
        <v>314</v>
      </c>
      <c r="AJ121" s="405"/>
      <c r="AK121" s="405"/>
      <c r="AL121" s="406"/>
      <c r="AM121" s="404" t="s">
        <v>343</v>
      </c>
      <c r="AN121" s="405"/>
      <c r="AO121" s="405"/>
      <c r="AP121" s="406"/>
      <c r="AQ121" s="577" t="s">
        <v>358</v>
      </c>
      <c r="AR121" s="578"/>
      <c r="AS121" s="578"/>
      <c r="AT121" s="578"/>
      <c r="AU121" s="578"/>
      <c r="AV121" s="578"/>
      <c r="AW121" s="578"/>
      <c r="AX121" s="579"/>
    </row>
    <row r="122" spans="1:50" ht="23.25" hidden="1" customHeight="1" x14ac:dyDescent="0.15">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285</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316</v>
      </c>
      <c r="AF124" s="405"/>
      <c r="AG124" s="405"/>
      <c r="AH124" s="406"/>
      <c r="AI124" s="404" t="s">
        <v>314</v>
      </c>
      <c r="AJ124" s="405"/>
      <c r="AK124" s="405"/>
      <c r="AL124" s="406"/>
      <c r="AM124" s="404" t="s">
        <v>343</v>
      </c>
      <c r="AN124" s="405"/>
      <c r="AO124" s="405"/>
      <c r="AP124" s="406"/>
      <c r="AQ124" s="577" t="s">
        <v>358</v>
      </c>
      <c r="AR124" s="578"/>
      <c r="AS124" s="578"/>
      <c r="AT124" s="578"/>
      <c r="AU124" s="578"/>
      <c r="AV124" s="578"/>
      <c r="AW124" s="578"/>
      <c r="AX124" s="579"/>
    </row>
    <row r="125" spans="1:50" ht="23.25" hidden="1" customHeight="1" x14ac:dyDescent="0.15">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5"/>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6"/>
      <c r="Y126" s="460" t="s">
        <v>48</v>
      </c>
      <c r="Z126" s="435"/>
      <c r="AA126" s="436"/>
      <c r="AB126" s="461" t="s">
        <v>282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2"/>
      <c r="Z127" s="913"/>
      <c r="AA127" s="914"/>
      <c r="AB127" s="231" t="s">
        <v>11</v>
      </c>
      <c r="AC127" s="232"/>
      <c r="AD127" s="233"/>
      <c r="AE127" s="404" t="s">
        <v>316</v>
      </c>
      <c r="AF127" s="405"/>
      <c r="AG127" s="405"/>
      <c r="AH127" s="406"/>
      <c r="AI127" s="404" t="s">
        <v>314</v>
      </c>
      <c r="AJ127" s="405"/>
      <c r="AK127" s="405"/>
      <c r="AL127" s="406"/>
      <c r="AM127" s="404" t="s">
        <v>343</v>
      </c>
      <c r="AN127" s="405"/>
      <c r="AO127" s="405"/>
      <c r="AP127" s="406"/>
      <c r="AQ127" s="577" t="s">
        <v>358</v>
      </c>
      <c r="AR127" s="578"/>
      <c r="AS127" s="578"/>
      <c r="AT127" s="578"/>
      <c r="AU127" s="578"/>
      <c r="AV127" s="578"/>
      <c r="AW127" s="578"/>
      <c r="AX127" s="579"/>
    </row>
    <row r="128" spans="1:50" ht="23.25" hidden="1" customHeight="1" x14ac:dyDescent="0.15">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3" t="s">
        <v>331</v>
      </c>
      <c r="B130" s="170"/>
      <c r="C130" s="169" t="s">
        <v>191</v>
      </c>
      <c r="D130" s="170"/>
      <c r="E130" s="154" t="s">
        <v>220</v>
      </c>
      <c r="F130" s="155"/>
      <c r="G130" s="156" t="s">
        <v>494</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495</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487</v>
      </c>
      <c r="AR133" s="184"/>
      <c r="AS133" s="118" t="s">
        <v>188</v>
      </c>
      <c r="AT133" s="119"/>
      <c r="AU133" s="185" t="s">
        <v>487</v>
      </c>
      <c r="AV133" s="185"/>
      <c r="AW133" s="118" t="s">
        <v>177</v>
      </c>
      <c r="AX133" s="180"/>
    </row>
    <row r="134" spans="1:50" ht="39.75" customHeight="1" x14ac:dyDescent="0.15">
      <c r="A134" s="174"/>
      <c r="B134" s="171"/>
      <c r="C134" s="165"/>
      <c r="D134" s="171"/>
      <c r="E134" s="165"/>
      <c r="F134" s="166"/>
      <c r="G134" s="89" t="s">
        <v>487</v>
      </c>
      <c r="H134" s="90"/>
      <c r="I134" s="90"/>
      <c r="J134" s="90"/>
      <c r="K134" s="90"/>
      <c r="L134" s="90"/>
      <c r="M134" s="90"/>
      <c r="N134" s="90"/>
      <c r="O134" s="90"/>
      <c r="P134" s="90"/>
      <c r="Q134" s="90"/>
      <c r="R134" s="90"/>
      <c r="S134" s="90"/>
      <c r="T134" s="90"/>
      <c r="U134" s="90"/>
      <c r="V134" s="90"/>
      <c r="W134" s="90"/>
      <c r="X134" s="91"/>
      <c r="Y134" s="186" t="s">
        <v>202</v>
      </c>
      <c r="Z134" s="187"/>
      <c r="AA134" s="188"/>
      <c r="AB134" s="189" t="s">
        <v>487</v>
      </c>
      <c r="AC134" s="190"/>
      <c r="AD134" s="190"/>
      <c r="AE134" s="191" t="s">
        <v>487</v>
      </c>
      <c r="AF134" s="192"/>
      <c r="AG134" s="192"/>
      <c r="AH134" s="192"/>
      <c r="AI134" s="191" t="s">
        <v>487</v>
      </c>
      <c r="AJ134" s="192"/>
      <c r="AK134" s="192"/>
      <c r="AL134" s="192"/>
      <c r="AM134" s="191" t="s">
        <v>487</v>
      </c>
      <c r="AN134" s="192"/>
      <c r="AO134" s="192"/>
      <c r="AP134" s="192"/>
      <c r="AQ134" s="191" t="s">
        <v>487</v>
      </c>
      <c r="AR134" s="192"/>
      <c r="AS134" s="192"/>
      <c r="AT134" s="192"/>
      <c r="AU134" s="191" t="s">
        <v>487</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487</v>
      </c>
      <c r="AC135" s="198"/>
      <c r="AD135" s="198"/>
      <c r="AE135" s="191" t="s">
        <v>487</v>
      </c>
      <c r="AF135" s="192"/>
      <c r="AG135" s="192"/>
      <c r="AH135" s="192"/>
      <c r="AI135" s="191" t="s">
        <v>487</v>
      </c>
      <c r="AJ135" s="192"/>
      <c r="AK135" s="192"/>
      <c r="AL135" s="192"/>
      <c r="AM135" s="191" t="s">
        <v>487</v>
      </c>
      <c r="AN135" s="192"/>
      <c r="AO135" s="192"/>
      <c r="AP135" s="192"/>
      <c r="AQ135" s="191" t="s">
        <v>487</v>
      </c>
      <c r="AR135" s="192"/>
      <c r="AS135" s="192"/>
      <c r="AT135" s="192"/>
      <c r="AU135" s="191" t="s">
        <v>487</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503</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346</v>
      </c>
      <c r="D430" s="917"/>
      <c r="E430" s="159" t="s">
        <v>324</v>
      </c>
      <c r="F430" s="884"/>
      <c r="G430" s="885" t="s">
        <v>207</v>
      </c>
      <c r="H430" s="108"/>
      <c r="I430" s="108"/>
      <c r="J430" s="886" t="s">
        <v>486</v>
      </c>
      <c r="K430" s="887"/>
      <c r="L430" s="887"/>
      <c r="M430" s="887"/>
      <c r="N430" s="887"/>
      <c r="O430" s="887"/>
      <c r="P430" s="887"/>
      <c r="Q430" s="887"/>
      <c r="R430" s="887"/>
      <c r="S430" s="887"/>
      <c r="T430" s="888"/>
      <c r="U430" s="574" t="s">
        <v>487</v>
      </c>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337</v>
      </c>
      <c r="AJ431" s="325"/>
      <c r="AK431" s="325"/>
      <c r="AL431" s="144"/>
      <c r="AM431" s="325" t="s">
        <v>350</v>
      </c>
      <c r="AN431" s="325"/>
      <c r="AO431" s="325"/>
      <c r="AP431" s="144"/>
      <c r="AQ431" s="144" t="s">
        <v>187</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487</v>
      </c>
      <c r="AF432" s="185"/>
      <c r="AG432" s="118" t="s">
        <v>188</v>
      </c>
      <c r="AH432" s="119"/>
      <c r="AI432" s="141"/>
      <c r="AJ432" s="141"/>
      <c r="AK432" s="141"/>
      <c r="AL432" s="139"/>
      <c r="AM432" s="141"/>
      <c r="AN432" s="141"/>
      <c r="AO432" s="141"/>
      <c r="AP432" s="139"/>
      <c r="AQ432" s="576" t="s">
        <v>487</v>
      </c>
      <c r="AR432" s="185"/>
      <c r="AS432" s="118" t="s">
        <v>188</v>
      </c>
      <c r="AT432" s="119"/>
      <c r="AU432" s="185" t="s">
        <v>487</v>
      </c>
      <c r="AV432" s="185"/>
      <c r="AW432" s="118" t="s">
        <v>177</v>
      </c>
      <c r="AX432" s="180"/>
    </row>
    <row r="433" spans="1:50" ht="23.25" customHeight="1" x14ac:dyDescent="0.15">
      <c r="A433" s="174"/>
      <c r="B433" s="171"/>
      <c r="C433" s="165"/>
      <c r="D433" s="171"/>
      <c r="E433" s="328"/>
      <c r="F433" s="329"/>
      <c r="G433" s="89" t="s">
        <v>487</v>
      </c>
      <c r="H433" s="90"/>
      <c r="I433" s="90"/>
      <c r="J433" s="90"/>
      <c r="K433" s="90"/>
      <c r="L433" s="90"/>
      <c r="M433" s="90"/>
      <c r="N433" s="90"/>
      <c r="O433" s="90"/>
      <c r="P433" s="90"/>
      <c r="Q433" s="90"/>
      <c r="R433" s="90"/>
      <c r="S433" s="90"/>
      <c r="T433" s="90"/>
      <c r="U433" s="90"/>
      <c r="V433" s="90"/>
      <c r="W433" s="90"/>
      <c r="X433" s="91"/>
      <c r="Y433" s="186" t="s">
        <v>12</v>
      </c>
      <c r="Z433" s="187"/>
      <c r="AA433" s="188"/>
      <c r="AB433" s="198" t="s">
        <v>487</v>
      </c>
      <c r="AC433" s="198"/>
      <c r="AD433" s="198"/>
      <c r="AE433" s="326" t="s">
        <v>487</v>
      </c>
      <c r="AF433" s="192"/>
      <c r="AG433" s="192"/>
      <c r="AH433" s="192"/>
      <c r="AI433" s="326" t="s">
        <v>487</v>
      </c>
      <c r="AJ433" s="192"/>
      <c r="AK433" s="192"/>
      <c r="AL433" s="192"/>
      <c r="AM433" s="326" t="s">
        <v>487</v>
      </c>
      <c r="AN433" s="192"/>
      <c r="AO433" s="192"/>
      <c r="AP433" s="327"/>
      <c r="AQ433" s="326" t="s">
        <v>487</v>
      </c>
      <c r="AR433" s="192"/>
      <c r="AS433" s="192"/>
      <c r="AT433" s="327"/>
      <c r="AU433" s="192" t="s">
        <v>487</v>
      </c>
      <c r="AV433" s="192"/>
      <c r="AW433" s="192"/>
      <c r="AX433" s="193"/>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487</v>
      </c>
      <c r="AC434" s="190"/>
      <c r="AD434" s="190"/>
      <c r="AE434" s="326" t="s">
        <v>487</v>
      </c>
      <c r="AF434" s="192"/>
      <c r="AG434" s="192"/>
      <c r="AH434" s="327"/>
      <c r="AI434" s="326" t="s">
        <v>487</v>
      </c>
      <c r="AJ434" s="192"/>
      <c r="AK434" s="192"/>
      <c r="AL434" s="192"/>
      <c r="AM434" s="326" t="s">
        <v>487</v>
      </c>
      <c r="AN434" s="192"/>
      <c r="AO434" s="192"/>
      <c r="AP434" s="327"/>
      <c r="AQ434" s="326" t="s">
        <v>487</v>
      </c>
      <c r="AR434" s="192"/>
      <c r="AS434" s="192"/>
      <c r="AT434" s="327"/>
      <c r="AU434" s="192" t="s">
        <v>487</v>
      </c>
      <c r="AV434" s="192"/>
      <c r="AW434" s="192"/>
      <c r="AX434" s="193"/>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t="s">
        <v>487</v>
      </c>
      <c r="AF435" s="192"/>
      <c r="AG435" s="192"/>
      <c r="AH435" s="327"/>
      <c r="AI435" s="326" t="s">
        <v>487</v>
      </c>
      <c r="AJ435" s="192"/>
      <c r="AK435" s="192"/>
      <c r="AL435" s="192"/>
      <c r="AM435" s="326" t="s">
        <v>487</v>
      </c>
      <c r="AN435" s="192"/>
      <c r="AO435" s="192"/>
      <c r="AP435" s="327"/>
      <c r="AQ435" s="326" t="s">
        <v>487</v>
      </c>
      <c r="AR435" s="192"/>
      <c r="AS435" s="192"/>
      <c r="AT435" s="327"/>
      <c r="AU435" s="192" t="s">
        <v>487</v>
      </c>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337</v>
      </c>
      <c r="AJ436" s="325"/>
      <c r="AK436" s="325"/>
      <c r="AL436" s="144"/>
      <c r="AM436" s="325" t="s">
        <v>350</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337</v>
      </c>
      <c r="AJ441" s="325"/>
      <c r="AK441" s="325"/>
      <c r="AL441" s="144"/>
      <c r="AM441" s="325" t="s">
        <v>350</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337</v>
      </c>
      <c r="AJ446" s="325"/>
      <c r="AK446" s="325"/>
      <c r="AL446" s="144"/>
      <c r="AM446" s="325" t="s">
        <v>350</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337</v>
      </c>
      <c r="AJ451" s="325"/>
      <c r="AK451" s="325"/>
      <c r="AL451" s="144"/>
      <c r="AM451" s="325" t="s">
        <v>350</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hidden="1"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337</v>
      </c>
      <c r="AJ456" s="325"/>
      <c r="AK456" s="325"/>
      <c r="AL456" s="144"/>
      <c r="AM456" s="325" t="s">
        <v>350</v>
      </c>
      <c r="AN456" s="325"/>
      <c r="AO456" s="325"/>
      <c r="AP456" s="144"/>
      <c r="AQ456" s="144" t="s">
        <v>187</v>
      </c>
      <c r="AR456" s="115"/>
      <c r="AS456" s="115"/>
      <c r="AT456" s="116"/>
      <c r="AU456" s="121" t="s">
        <v>133</v>
      </c>
      <c r="AV456" s="121"/>
      <c r="AW456" s="121"/>
      <c r="AX456" s="122"/>
    </row>
    <row r="457" spans="1:50" ht="18.75" hidden="1"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6"/>
      <c r="AR457" s="185"/>
      <c r="AS457" s="118" t="s">
        <v>188</v>
      </c>
      <c r="AT457" s="119"/>
      <c r="AU457" s="185"/>
      <c r="AV457" s="185"/>
      <c r="AW457" s="118" t="s">
        <v>177</v>
      </c>
      <c r="AX457" s="180"/>
    </row>
    <row r="458" spans="1:50" ht="23.25" hidden="1" customHeight="1" x14ac:dyDescent="0.15">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hidden="1"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hidden="1"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337</v>
      </c>
      <c r="AJ461" s="325"/>
      <c r="AK461" s="325"/>
      <c r="AL461" s="144"/>
      <c r="AM461" s="325" t="s">
        <v>350</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337</v>
      </c>
      <c r="AJ466" s="325"/>
      <c r="AK466" s="325"/>
      <c r="AL466" s="144"/>
      <c r="AM466" s="325" t="s">
        <v>350</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337</v>
      </c>
      <c r="AJ471" s="325"/>
      <c r="AK471" s="325"/>
      <c r="AL471" s="144"/>
      <c r="AM471" s="325" t="s">
        <v>350</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337</v>
      </c>
      <c r="AJ476" s="325"/>
      <c r="AK476" s="325"/>
      <c r="AL476" s="144"/>
      <c r="AM476" s="325" t="s">
        <v>350</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15">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328</v>
      </c>
      <c r="F484" s="160"/>
      <c r="G484" s="885" t="s">
        <v>207</v>
      </c>
      <c r="H484" s="108"/>
      <c r="I484" s="108"/>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337</v>
      </c>
      <c r="AJ485" s="325"/>
      <c r="AK485" s="325"/>
      <c r="AL485" s="144"/>
      <c r="AM485" s="325" t="s">
        <v>350</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337</v>
      </c>
      <c r="AJ490" s="325"/>
      <c r="AK490" s="325"/>
      <c r="AL490" s="144"/>
      <c r="AM490" s="325" t="s">
        <v>350</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337</v>
      </c>
      <c r="AJ495" s="325"/>
      <c r="AK495" s="325"/>
      <c r="AL495" s="144"/>
      <c r="AM495" s="325" t="s">
        <v>350</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337</v>
      </c>
      <c r="AJ500" s="325"/>
      <c r="AK500" s="325"/>
      <c r="AL500" s="144"/>
      <c r="AM500" s="325" t="s">
        <v>350</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337</v>
      </c>
      <c r="AJ505" s="325"/>
      <c r="AK505" s="325"/>
      <c r="AL505" s="144"/>
      <c r="AM505" s="325" t="s">
        <v>350</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337</v>
      </c>
      <c r="AJ510" s="325"/>
      <c r="AK510" s="325"/>
      <c r="AL510" s="144"/>
      <c r="AM510" s="325" t="s">
        <v>350</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337</v>
      </c>
      <c r="AJ515" s="325"/>
      <c r="AK515" s="325"/>
      <c r="AL515" s="144"/>
      <c r="AM515" s="325" t="s">
        <v>350</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337</v>
      </c>
      <c r="AJ520" s="325"/>
      <c r="AK520" s="325"/>
      <c r="AL520" s="144"/>
      <c r="AM520" s="325" t="s">
        <v>350</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337</v>
      </c>
      <c r="AJ525" s="325"/>
      <c r="AK525" s="325"/>
      <c r="AL525" s="144"/>
      <c r="AM525" s="325" t="s">
        <v>350</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337</v>
      </c>
      <c r="AJ530" s="325"/>
      <c r="AK530" s="325"/>
      <c r="AL530" s="144"/>
      <c r="AM530" s="325" t="s">
        <v>350</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329</v>
      </c>
      <c r="F538" s="160"/>
      <c r="G538" s="885" t="s">
        <v>207</v>
      </c>
      <c r="H538" s="108"/>
      <c r="I538" s="108"/>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337</v>
      </c>
      <c r="AJ539" s="325"/>
      <c r="AK539" s="325"/>
      <c r="AL539" s="144"/>
      <c r="AM539" s="325" t="s">
        <v>350</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337</v>
      </c>
      <c r="AJ544" s="325"/>
      <c r="AK544" s="325"/>
      <c r="AL544" s="144"/>
      <c r="AM544" s="325" t="s">
        <v>350</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337</v>
      </c>
      <c r="AJ549" s="325"/>
      <c r="AK549" s="325"/>
      <c r="AL549" s="144"/>
      <c r="AM549" s="325" t="s">
        <v>350</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337</v>
      </c>
      <c r="AJ554" s="325"/>
      <c r="AK554" s="325"/>
      <c r="AL554" s="144"/>
      <c r="AM554" s="325" t="s">
        <v>350</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337</v>
      </c>
      <c r="AJ559" s="325"/>
      <c r="AK559" s="325"/>
      <c r="AL559" s="144"/>
      <c r="AM559" s="325" t="s">
        <v>350</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337</v>
      </c>
      <c r="AJ564" s="325"/>
      <c r="AK564" s="325"/>
      <c r="AL564" s="144"/>
      <c r="AM564" s="325" t="s">
        <v>350</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337</v>
      </c>
      <c r="AJ569" s="325"/>
      <c r="AK569" s="325"/>
      <c r="AL569" s="144"/>
      <c r="AM569" s="325" t="s">
        <v>350</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337</v>
      </c>
      <c r="AJ574" s="325"/>
      <c r="AK574" s="325"/>
      <c r="AL574" s="144"/>
      <c r="AM574" s="325" t="s">
        <v>350</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337</v>
      </c>
      <c r="AJ579" s="325"/>
      <c r="AK579" s="325"/>
      <c r="AL579" s="144"/>
      <c r="AM579" s="325" t="s">
        <v>350</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337</v>
      </c>
      <c r="AJ584" s="325"/>
      <c r="AK584" s="325"/>
      <c r="AL584" s="144"/>
      <c r="AM584" s="325" t="s">
        <v>350</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328</v>
      </c>
      <c r="F592" s="160"/>
      <c r="G592" s="885" t="s">
        <v>207</v>
      </c>
      <c r="H592" s="108"/>
      <c r="I592" s="108"/>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337</v>
      </c>
      <c r="AJ593" s="325"/>
      <c r="AK593" s="325"/>
      <c r="AL593" s="144"/>
      <c r="AM593" s="325" t="s">
        <v>350</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337</v>
      </c>
      <c r="AJ598" s="325"/>
      <c r="AK598" s="325"/>
      <c r="AL598" s="144"/>
      <c r="AM598" s="325" t="s">
        <v>350</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337</v>
      </c>
      <c r="AJ603" s="325"/>
      <c r="AK603" s="325"/>
      <c r="AL603" s="144"/>
      <c r="AM603" s="325" t="s">
        <v>350</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337</v>
      </c>
      <c r="AJ608" s="325"/>
      <c r="AK608" s="325"/>
      <c r="AL608" s="144"/>
      <c r="AM608" s="325" t="s">
        <v>350</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337</v>
      </c>
      <c r="AJ613" s="325"/>
      <c r="AK613" s="325"/>
      <c r="AL613" s="144"/>
      <c r="AM613" s="325" t="s">
        <v>350</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337</v>
      </c>
      <c r="AJ618" s="325"/>
      <c r="AK618" s="325"/>
      <c r="AL618" s="144"/>
      <c r="AM618" s="325" t="s">
        <v>350</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337</v>
      </c>
      <c r="AJ623" s="325"/>
      <c r="AK623" s="325"/>
      <c r="AL623" s="144"/>
      <c r="AM623" s="325" t="s">
        <v>350</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337</v>
      </c>
      <c r="AJ628" s="325"/>
      <c r="AK628" s="325"/>
      <c r="AL628" s="144"/>
      <c r="AM628" s="325" t="s">
        <v>350</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337</v>
      </c>
      <c r="AJ633" s="325"/>
      <c r="AK633" s="325"/>
      <c r="AL633" s="144"/>
      <c r="AM633" s="325" t="s">
        <v>350</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337</v>
      </c>
      <c r="AJ638" s="325"/>
      <c r="AK638" s="325"/>
      <c r="AL638" s="144"/>
      <c r="AM638" s="325" t="s">
        <v>350</v>
      </c>
      <c r="AN638" s="325"/>
      <c r="AO638" s="325"/>
      <c r="AP638" s="144"/>
      <c r="AQ638" s="144" t="s">
        <v>187</v>
      </c>
      <c r="AR638" s="115"/>
      <c r="AS638" s="115"/>
      <c r="AT638" s="116"/>
      <c r="AU638" s="121" t="s">
        <v>133</v>
      </c>
      <c r="AV638" s="121"/>
      <c r="AW638" s="121"/>
      <c r="AX638" s="122"/>
    </row>
    <row r="639" spans="1:50" ht="18.75"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t="s">
        <v>503</v>
      </c>
      <c r="AR639" s="185"/>
      <c r="AS639" s="118" t="s">
        <v>188</v>
      </c>
      <c r="AT639" s="119"/>
      <c r="AU639" s="185" t="s">
        <v>503</v>
      </c>
      <c r="AV639" s="185"/>
      <c r="AW639" s="118" t="s">
        <v>177</v>
      </c>
      <c r="AX639" s="180"/>
    </row>
    <row r="640" spans="1:50" ht="23.25" customHeight="1" x14ac:dyDescent="0.15">
      <c r="A640" s="174"/>
      <c r="B640" s="171"/>
      <c r="C640" s="165"/>
      <c r="D640" s="171"/>
      <c r="E640" s="328"/>
      <c r="F640" s="329"/>
      <c r="G640" s="89" t="s">
        <v>503</v>
      </c>
      <c r="H640" s="90"/>
      <c r="I640" s="90"/>
      <c r="J640" s="90"/>
      <c r="K640" s="90"/>
      <c r="L640" s="90"/>
      <c r="M640" s="90"/>
      <c r="N640" s="90"/>
      <c r="O640" s="90"/>
      <c r="P640" s="90"/>
      <c r="Q640" s="90"/>
      <c r="R640" s="90"/>
      <c r="S640" s="90"/>
      <c r="T640" s="90"/>
      <c r="U640" s="90"/>
      <c r="V640" s="90"/>
      <c r="W640" s="90"/>
      <c r="X640" s="91"/>
      <c r="Y640" s="186" t="s">
        <v>12</v>
      </c>
      <c r="Z640" s="187"/>
      <c r="AA640" s="188"/>
      <c r="AB640" s="198" t="s">
        <v>503</v>
      </c>
      <c r="AC640" s="198"/>
      <c r="AD640" s="198"/>
      <c r="AE640" s="326" t="s">
        <v>503</v>
      </c>
      <c r="AF640" s="192"/>
      <c r="AG640" s="192"/>
      <c r="AH640" s="192"/>
      <c r="AI640" s="326" t="s">
        <v>503</v>
      </c>
      <c r="AJ640" s="192"/>
      <c r="AK640" s="192"/>
      <c r="AL640" s="192"/>
      <c r="AM640" s="326" t="s">
        <v>503</v>
      </c>
      <c r="AN640" s="192"/>
      <c r="AO640" s="192"/>
      <c r="AP640" s="327"/>
      <c r="AQ640" s="326" t="s">
        <v>503</v>
      </c>
      <c r="AR640" s="192"/>
      <c r="AS640" s="192"/>
      <c r="AT640" s="327"/>
      <c r="AU640" s="192" t="s">
        <v>503</v>
      </c>
      <c r="AV640" s="192"/>
      <c r="AW640" s="192"/>
      <c r="AX640" s="193"/>
    </row>
    <row r="641" spans="1:50" ht="23.25"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t="s">
        <v>503</v>
      </c>
      <c r="AC641" s="190"/>
      <c r="AD641" s="190"/>
      <c r="AE641" s="326" t="s">
        <v>503</v>
      </c>
      <c r="AF641" s="192"/>
      <c r="AG641" s="192"/>
      <c r="AH641" s="327"/>
      <c r="AI641" s="326" t="s">
        <v>503</v>
      </c>
      <c r="AJ641" s="192"/>
      <c r="AK641" s="192"/>
      <c r="AL641" s="192"/>
      <c r="AM641" s="326" t="s">
        <v>503</v>
      </c>
      <c r="AN641" s="192"/>
      <c r="AO641" s="192"/>
      <c r="AP641" s="327"/>
      <c r="AQ641" s="326" t="s">
        <v>503</v>
      </c>
      <c r="AR641" s="192"/>
      <c r="AS641" s="192"/>
      <c r="AT641" s="327"/>
      <c r="AU641" s="192" t="s">
        <v>503</v>
      </c>
      <c r="AV641" s="192"/>
      <c r="AW641" s="192"/>
      <c r="AX641" s="193"/>
    </row>
    <row r="642" spans="1:50" ht="23.25"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t="s">
        <v>503</v>
      </c>
      <c r="AF642" s="192"/>
      <c r="AG642" s="192"/>
      <c r="AH642" s="327"/>
      <c r="AI642" s="326" t="s">
        <v>503</v>
      </c>
      <c r="AJ642" s="192"/>
      <c r="AK642" s="192"/>
      <c r="AL642" s="192"/>
      <c r="AM642" s="326" t="s">
        <v>503</v>
      </c>
      <c r="AN642" s="192"/>
      <c r="AO642" s="192"/>
      <c r="AP642" s="327"/>
      <c r="AQ642" s="326" t="s">
        <v>503</v>
      </c>
      <c r="AR642" s="192"/>
      <c r="AS642" s="192"/>
      <c r="AT642" s="327"/>
      <c r="AU642" s="192" t="s">
        <v>503</v>
      </c>
      <c r="AV642" s="192"/>
      <c r="AW642" s="192"/>
      <c r="AX642" s="193"/>
    </row>
    <row r="643" spans="1:50" ht="23.85" customHeight="1" x14ac:dyDescent="0.15">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customHeight="1" x14ac:dyDescent="0.15">
      <c r="A644" s="174"/>
      <c r="B644" s="171"/>
      <c r="C644" s="165"/>
      <c r="D644" s="171"/>
      <c r="E644" s="110" t="s">
        <v>503</v>
      </c>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customHeight="1" thickBot="1" x14ac:dyDescent="0.2">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329</v>
      </c>
      <c r="F646" s="160"/>
      <c r="G646" s="885" t="s">
        <v>207</v>
      </c>
      <c r="H646" s="108"/>
      <c r="I646" s="108"/>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337</v>
      </c>
      <c r="AJ647" s="325"/>
      <c r="AK647" s="325"/>
      <c r="AL647" s="144"/>
      <c r="AM647" s="325" t="s">
        <v>350</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337</v>
      </c>
      <c r="AJ652" s="325"/>
      <c r="AK652" s="325"/>
      <c r="AL652" s="144"/>
      <c r="AM652" s="325" t="s">
        <v>350</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337</v>
      </c>
      <c r="AJ657" s="325"/>
      <c r="AK657" s="325"/>
      <c r="AL657" s="144"/>
      <c r="AM657" s="325" t="s">
        <v>350</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337</v>
      </c>
      <c r="AJ662" s="325"/>
      <c r="AK662" s="325"/>
      <c r="AL662" s="144"/>
      <c r="AM662" s="325" t="s">
        <v>350</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337</v>
      </c>
      <c r="AJ667" s="325"/>
      <c r="AK667" s="325"/>
      <c r="AL667" s="144"/>
      <c r="AM667" s="325" t="s">
        <v>350</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337</v>
      </c>
      <c r="AJ672" s="325"/>
      <c r="AK672" s="325"/>
      <c r="AL672" s="144"/>
      <c r="AM672" s="325" t="s">
        <v>350</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337</v>
      </c>
      <c r="AJ677" s="325"/>
      <c r="AK677" s="325"/>
      <c r="AL677" s="144"/>
      <c r="AM677" s="325" t="s">
        <v>350</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337</v>
      </c>
      <c r="AJ682" s="325"/>
      <c r="AK682" s="325"/>
      <c r="AL682" s="144"/>
      <c r="AM682" s="325" t="s">
        <v>350</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337</v>
      </c>
      <c r="AJ687" s="325"/>
      <c r="AK687" s="325"/>
      <c r="AL687" s="144"/>
      <c r="AM687" s="325" t="s">
        <v>350</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337</v>
      </c>
      <c r="AJ692" s="325"/>
      <c r="AK692" s="325"/>
      <c r="AL692" s="144"/>
      <c r="AM692" s="325" t="s">
        <v>350</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8"/>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27" customHeight="1" x14ac:dyDescent="0.15">
      <c r="A702" s="856" t="s">
        <v>139</v>
      </c>
      <c r="B702" s="857"/>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481</v>
      </c>
      <c r="AE702" s="332"/>
      <c r="AF702" s="332"/>
      <c r="AG702" s="371" t="s">
        <v>496</v>
      </c>
      <c r="AH702" s="372"/>
      <c r="AI702" s="372"/>
      <c r="AJ702" s="372"/>
      <c r="AK702" s="372"/>
      <c r="AL702" s="372"/>
      <c r="AM702" s="372"/>
      <c r="AN702" s="372"/>
      <c r="AO702" s="372"/>
      <c r="AP702" s="372"/>
      <c r="AQ702" s="372"/>
      <c r="AR702" s="372"/>
      <c r="AS702" s="372"/>
      <c r="AT702" s="372"/>
      <c r="AU702" s="372"/>
      <c r="AV702" s="372"/>
      <c r="AW702" s="372"/>
      <c r="AX702" s="373"/>
    </row>
    <row r="703" spans="1:50" ht="27"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2" t="s">
        <v>481</v>
      </c>
      <c r="AE703" s="313"/>
      <c r="AF703" s="313"/>
      <c r="AG703" s="86" t="s">
        <v>497</v>
      </c>
      <c r="AH703" s="87"/>
      <c r="AI703" s="87"/>
      <c r="AJ703" s="87"/>
      <c r="AK703" s="87"/>
      <c r="AL703" s="87"/>
      <c r="AM703" s="87"/>
      <c r="AN703" s="87"/>
      <c r="AO703" s="87"/>
      <c r="AP703" s="87"/>
      <c r="AQ703" s="87"/>
      <c r="AR703" s="87"/>
      <c r="AS703" s="87"/>
      <c r="AT703" s="87"/>
      <c r="AU703" s="87"/>
      <c r="AV703" s="87"/>
      <c r="AW703" s="87"/>
      <c r="AX703" s="88"/>
    </row>
    <row r="704" spans="1:50" ht="27" customHeight="1" x14ac:dyDescent="0.15">
      <c r="A704" s="860"/>
      <c r="B704" s="861"/>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481</v>
      </c>
      <c r="AE704" s="769"/>
      <c r="AF704" s="769"/>
      <c r="AG704" s="152" t="s">
        <v>499</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498</v>
      </c>
      <c r="AE705" s="701"/>
      <c r="AF705" s="701"/>
      <c r="AG705" s="110" t="s">
        <v>502</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8"/>
      <c r="B706" s="629"/>
      <c r="C706" s="780"/>
      <c r="D706" s="781"/>
      <c r="E706" s="716" t="s">
        <v>305</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8"/>
      <c r="B707" s="629"/>
      <c r="C707" s="782"/>
      <c r="D707" s="783"/>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c r="AE707" s="822"/>
      <c r="AF707" s="822"/>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498</v>
      </c>
      <c r="AE708" s="591"/>
      <c r="AF708" s="591"/>
      <c r="AG708" s="728" t="s">
        <v>502</v>
      </c>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498</v>
      </c>
      <c r="AE709" s="313"/>
      <c r="AF709" s="313"/>
      <c r="AG709" s="86" t="s">
        <v>486</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498</v>
      </c>
      <c r="AE710" s="313"/>
      <c r="AF710" s="313"/>
      <c r="AG710" s="86" t="s">
        <v>486</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498</v>
      </c>
      <c r="AE711" s="313"/>
      <c r="AF711" s="313"/>
      <c r="AG711" s="86" t="s">
        <v>486</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8"/>
      <c r="B712" s="630"/>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498</v>
      </c>
      <c r="AE712" s="769"/>
      <c r="AF712" s="769"/>
      <c r="AG712" s="796" t="s">
        <v>486</v>
      </c>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67" t="s">
        <v>272</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12" t="s">
        <v>498</v>
      </c>
      <c r="AE713" s="313"/>
      <c r="AF713" s="649"/>
      <c r="AG713" s="86" t="s">
        <v>486</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1"/>
      <c r="B714" s="632"/>
      <c r="C714" s="633" t="s">
        <v>249</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498</v>
      </c>
      <c r="AE714" s="794"/>
      <c r="AF714" s="795"/>
      <c r="AG714" s="722" t="s">
        <v>486</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0"/>
      <c r="C715" s="771" t="s">
        <v>250</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498</v>
      </c>
      <c r="AE715" s="591"/>
      <c r="AF715" s="642"/>
      <c r="AG715" s="728" t="s">
        <v>486</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498</v>
      </c>
      <c r="AE716" s="613"/>
      <c r="AF716" s="613"/>
      <c r="AG716" s="86" t="s">
        <v>486</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498</v>
      </c>
      <c r="AE717" s="313"/>
      <c r="AF717" s="313"/>
      <c r="AG717" s="86" t="s">
        <v>486</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498</v>
      </c>
      <c r="AE718" s="313"/>
      <c r="AF718" s="313"/>
      <c r="AG718" s="112" t="s">
        <v>486</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498</v>
      </c>
      <c r="AE719" s="591"/>
      <c r="AF719" s="591"/>
      <c r="AG719" s="110" t="s">
        <v>502</v>
      </c>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4"/>
      <c r="B720" s="765"/>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4"/>
      <c r="B721" s="765"/>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4"/>
      <c r="B722" s="765"/>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4"/>
      <c r="B723" s="76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4"/>
      <c r="B724" s="76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6"/>
      <c r="B725" s="767"/>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6" t="s">
        <v>47</v>
      </c>
      <c r="B726" s="788"/>
      <c r="C726" s="801" t="s">
        <v>52</v>
      </c>
      <c r="D726" s="823"/>
      <c r="E726" s="823"/>
      <c r="F726" s="824"/>
      <c r="G726" s="563" t="s">
        <v>332</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t="s">
        <v>487</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t="s">
        <v>502</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c r="B731" s="786"/>
      <c r="C731" s="786"/>
      <c r="D731" s="786"/>
      <c r="E731" s="787"/>
      <c r="F731" s="715" t="s">
        <v>507</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c r="B733" s="660"/>
      <c r="C733" s="660"/>
      <c r="D733" s="660"/>
      <c r="E733" s="661"/>
      <c r="F733" s="623" t="s">
        <v>502</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t="s">
        <v>502</v>
      </c>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277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4" t="s">
        <v>327</v>
      </c>
      <c r="B737" s="195"/>
      <c r="C737" s="195"/>
      <c r="D737" s="196"/>
      <c r="E737" s="975" t="s">
        <v>502</v>
      </c>
      <c r="F737" s="975"/>
      <c r="G737" s="975"/>
      <c r="H737" s="975"/>
      <c r="I737" s="975"/>
      <c r="J737" s="975"/>
      <c r="K737" s="975"/>
      <c r="L737" s="975"/>
      <c r="M737" s="975"/>
      <c r="N737" s="351" t="s">
        <v>322</v>
      </c>
      <c r="O737" s="351"/>
      <c r="P737" s="351"/>
      <c r="Q737" s="351"/>
      <c r="R737" s="975" t="s">
        <v>502</v>
      </c>
      <c r="S737" s="975"/>
      <c r="T737" s="975"/>
      <c r="U737" s="975"/>
      <c r="V737" s="975"/>
      <c r="W737" s="975"/>
      <c r="X737" s="975"/>
      <c r="Y737" s="975"/>
      <c r="Z737" s="975"/>
      <c r="AA737" s="351" t="s">
        <v>321</v>
      </c>
      <c r="AB737" s="351"/>
      <c r="AC737" s="351"/>
      <c r="AD737" s="351"/>
      <c r="AE737" s="975" t="s">
        <v>502</v>
      </c>
      <c r="AF737" s="975"/>
      <c r="AG737" s="975"/>
      <c r="AH737" s="975"/>
      <c r="AI737" s="975"/>
      <c r="AJ737" s="975"/>
      <c r="AK737" s="975"/>
      <c r="AL737" s="975"/>
      <c r="AM737" s="975"/>
      <c r="AN737" s="351" t="s">
        <v>320</v>
      </c>
      <c r="AO737" s="351"/>
      <c r="AP737" s="351"/>
      <c r="AQ737" s="351"/>
      <c r="AR737" s="981" t="s">
        <v>502</v>
      </c>
      <c r="AS737" s="982"/>
      <c r="AT737" s="982"/>
      <c r="AU737" s="982"/>
      <c r="AV737" s="982"/>
      <c r="AW737" s="982"/>
      <c r="AX737" s="983"/>
      <c r="AY737" s="74"/>
      <c r="AZ737" s="74"/>
    </row>
    <row r="738" spans="1:52" ht="24.75" customHeight="1" x14ac:dyDescent="0.15">
      <c r="A738" s="974" t="s">
        <v>319</v>
      </c>
      <c r="B738" s="195"/>
      <c r="C738" s="195"/>
      <c r="D738" s="196"/>
      <c r="E738" s="975" t="s">
        <v>502</v>
      </c>
      <c r="F738" s="975"/>
      <c r="G738" s="975"/>
      <c r="H738" s="975"/>
      <c r="I738" s="975"/>
      <c r="J738" s="975"/>
      <c r="K738" s="975"/>
      <c r="L738" s="975"/>
      <c r="M738" s="975"/>
      <c r="N738" s="351" t="s">
        <v>318</v>
      </c>
      <c r="O738" s="351"/>
      <c r="P738" s="351"/>
      <c r="Q738" s="351"/>
      <c r="R738" s="975" t="s">
        <v>502</v>
      </c>
      <c r="S738" s="975"/>
      <c r="T738" s="975"/>
      <c r="U738" s="975"/>
      <c r="V738" s="975"/>
      <c r="W738" s="975"/>
      <c r="X738" s="975"/>
      <c r="Y738" s="975"/>
      <c r="Z738" s="975"/>
      <c r="AA738" s="351" t="s">
        <v>317</v>
      </c>
      <c r="AB738" s="351"/>
      <c r="AC738" s="351"/>
      <c r="AD738" s="351"/>
      <c r="AE738" s="975" t="s">
        <v>502</v>
      </c>
      <c r="AF738" s="975"/>
      <c r="AG738" s="975"/>
      <c r="AH738" s="975"/>
      <c r="AI738" s="975"/>
      <c r="AJ738" s="975"/>
      <c r="AK738" s="975"/>
      <c r="AL738" s="975"/>
      <c r="AM738" s="975"/>
      <c r="AN738" s="351" t="s">
        <v>316</v>
      </c>
      <c r="AO738" s="351"/>
      <c r="AP738" s="351"/>
      <c r="AQ738" s="351"/>
      <c r="AR738" s="981" t="s">
        <v>502</v>
      </c>
      <c r="AS738" s="982"/>
      <c r="AT738" s="982"/>
      <c r="AU738" s="982"/>
      <c r="AV738" s="982"/>
      <c r="AW738" s="982"/>
      <c r="AX738" s="983"/>
    </row>
    <row r="739" spans="1:52" ht="24.75" customHeight="1" x14ac:dyDescent="0.15">
      <c r="A739" s="974" t="s">
        <v>315</v>
      </c>
      <c r="B739" s="195"/>
      <c r="C739" s="195"/>
      <c r="D739" s="196"/>
      <c r="E739" s="975" t="s">
        <v>502</v>
      </c>
      <c r="F739" s="975"/>
      <c r="G739" s="975"/>
      <c r="H739" s="975"/>
      <c r="I739" s="975"/>
      <c r="J739" s="975"/>
      <c r="K739" s="975"/>
      <c r="L739" s="975"/>
      <c r="M739" s="975"/>
      <c r="N739" s="976"/>
      <c r="O739" s="976"/>
      <c r="P739" s="976"/>
      <c r="Q739" s="976"/>
      <c r="R739" s="977"/>
      <c r="S739" s="977"/>
      <c r="T739" s="977"/>
      <c r="U739" s="977"/>
      <c r="V739" s="977"/>
      <c r="W739" s="977"/>
      <c r="X739" s="977"/>
      <c r="Y739" s="977"/>
      <c r="Z739" s="977"/>
      <c r="AA739" s="976"/>
      <c r="AB739" s="976"/>
      <c r="AC739" s="976"/>
      <c r="AD739" s="976"/>
      <c r="AE739" s="977"/>
      <c r="AF739" s="977"/>
      <c r="AG739" s="977"/>
      <c r="AH739" s="977"/>
      <c r="AI739" s="977"/>
      <c r="AJ739" s="977"/>
      <c r="AK739" s="977"/>
      <c r="AL739" s="977"/>
      <c r="AM739" s="977"/>
      <c r="AN739" s="976"/>
      <c r="AO739" s="976"/>
      <c r="AP739" s="976"/>
      <c r="AQ739" s="976"/>
      <c r="AR739" s="978"/>
      <c r="AS739" s="979"/>
      <c r="AT739" s="979"/>
      <c r="AU739" s="979"/>
      <c r="AV739" s="979"/>
      <c r="AW739" s="979"/>
      <c r="AX739" s="980"/>
    </row>
    <row r="740" spans="1:52" ht="24.75" customHeight="1" thickBot="1" x14ac:dyDescent="0.2">
      <c r="A740" s="956" t="s">
        <v>339</v>
      </c>
      <c r="B740" s="957"/>
      <c r="C740" s="957"/>
      <c r="D740" s="958"/>
      <c r="E740" s="959"/>
      <c r="F740" s="960"/>
      <c r="G740" s="960"/>
      <c r="H740" s="78" t="str">
        <f>IF(E740="", "", "(")</f>
        <v/>
      </c>
      <c r="I740" s="960"/>
      <c r="J740" s="960"/>
      <c r="K740" s="78" t="str">
        <f>IF(OR(I740="　", I740=""), "", "-")</f>
        <v/>
      </c>
      <c r="L740" s="961"/>
      <c r="M740" s="961"/>
      <c r="N740" s="79" t="str">
        <f>IF(O740="", "", "-")</f>
        <v/>
      </c>
      <c r="O740" s="80"/>
      <c r="P740" s="79" t="str">
        <f>IF(E740="", "", ")")</f>
        <v/>
      </c>
      <c r="Q740" s="959"/>
      <c r="R740" s="960"/>
      <c r="S740" s="960"/>
      <c r="T740" s="78" t="str">
        <f>IF(Q740="", "", "(")</f>
        <v/>
      </c>
      <c r="U740" s="960"/>
      <c r="V740" s="960"/>
      <c r="W740" s="78" t="str">
        <f>IF(OR(U740="　", U740=""), "", "-")</f>
        <v/>
      </c>
      <c r="X740" s="961"/>
      <c r="Y740" s="961"/>
      <c r="Z740" s="79" t="str">
        <f>IF(AA740="", "", "-")</f>
        <v/>
      </c>
      <c r="AA740" s="80"/>
      <c r="AB740" s="79" t="str">
        <f>IF(Q740="", "", ")")</f>
        <v/>
      </c>
      <c r="AC740" s="959"/>
      <c r="AD740" s="960"/>
      <c r="AE740" s="960"/>
      <c r="AF740" s="78" t="str">
        <f>IF(AC740="", "", "(")</f>
        <v/>
      </c>
      <c r="AG740" s="960"/>
      <c r="AH740" s="960"/>
      <c r="AI740" s="78" t="str">
        <f>IF(OR(AG740="　", AG740=""), "", "-")</f>
        <v/>
      </c>
      <c r="AJ740" s="961"/>
      <c r="AK740" s="961"/>
      <c r="AL740" s="79" t="str">
        <f>IF(AM740="", "", "-")</f>
        <v/>
      </c>
      <c r="AM740" s="80"/>
      <c r="AN740" s="79" t="str">
        <f>IF(AC740="", "", ")")</f>
        <v/>
      </c>
      <c r="AO740" s="984"/>
      <c r="AP740" s="985"/>
      <c r="AQ740" s="985"/>
      <c r="AR740" s="985"/>
      <c r="AS740" s="985"/>
      <c r="AT740" s="985"/>
      <c r="AU740" s="985"/>
      <c r="AV740" s="985"/>
      <c r="AW740" s="985"/>
      <c r="AX740" s="986"/>
    </row>
    <row r="741" spans="1:52" ht="28.35" customHeight="1" x14ac:dyDescent="0.15">
      <c r="A741" s="600" t="s">
        <v>308</v>
      </c>
      <c r="B741" s="601"/>
      <c r="C741" s="601"/>
      <c r="D741" s="601"/>
      <c r="E741" s="601"/>
      <c r="F741" s="602"/>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hidden="1"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4" t="s">
        <v>310</v>
      </c>
      <c r="B780" s="615"/>
      <c r="C780" s="615"/>
      <c r="D780" s="615"/>
      <c r="E780" s="615"/>
      <c r="F780" s="616"/>
      <c r="G780" s="581" t="s">
        <v>286</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287</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9"/>
    </row>
    <row r="781" spans="1:50" ht="24.75" customHeight="1" x14ac:dyDescent="0.15">
      <c r="A781" s="617"/>
      <c r="B781" s="618"/>
      <c r="C781" s="618"/>
      <c r="D781" s="618"/>
      <c r="E781" s="618"/>
      <c r="F781" s="619"/>
      <c r="G781" s="801"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4"/>
      <c r="AC781" s="801"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24.75" customHeight="1" x14ac:dyDescent="0.15">
      <c r="A782" s="617"/>
      <c r="B782" s="618"/>
      <c r="C782" s="618"/>
      <c r="D782" s="618"/>
      <c r="E782" s="618"/>
      <c r="F782" s="619"/>
      <c r="G782" s="656"/>
      <c r="H782" s="657"/>
      <c r="I782" s="657"/>
      <c r="J782" s="657"/>
      <c r="K782" s="658"/>
      <c r="L782" s="650"/>
      <c r="M782" s="651"/>
      <c r="N782" s="651"/>
      <c r="O782" s="651"/>
      <c r="P782" s="651"/>
      <c r="Q782" s="651"/>
      <c r="R782" s="651"/>
      <c r="S782" s="651"/>
      <c r="T782" s="651"/>
      <c r="U782" s="651"/>
      <c r="V782" s="651"/>
      <c r="W782" s="651"/>
      <c r="X782" s="652"/>
      <c r="Y782" s="374"/>
      <c r="Z782" s="375"/>
      <c r="AA782" s="375"/>
      <c r="AB782" s="791"/>
      <c r="AC782" s="656"/>
      <c r="AD782" s="657"/>
      <c r="AE782" s="657"/>
      <c r="AF782" s="657"/>
      <c r="AG782" s="658"/>
      <c r="AH782" s="650"/>
      <c r="AI782" s="651"/>
      <c r="AJ782" s="651"/>
      <c r="AK782" s="651"/>
      <c r="AL782" s="651"/>
      <c r="AM782" s="651"/>
      <c r="AN782" s="651"/>
      <c r="AO782" s="651"/>
      <c r="AP782" s="651"/>
      <c r="AQ782" s="651"/>
      <c r="AR782" s="651"/>
      <c r="AS782" s="651"/>
      <c r="AT782" s="652"/>
      <c r="AU782" s="374"/>
      <c r="AV782" s="375"/>
      <c r="AW782" s="375"/>
      <c r="AX782" s="376"/>
    </row>
    <row r="783" spans="1:50" ht="24.75"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customHeight="1" thickBot="1" x14ac:dyDescent="0.2">
      <c r="A792" s="617"/>
      <c r="B792" s="618"/>
      <c r="C792" s="618"/>
      <c r="D792" s="618"/>
      <c r="E792" s="618"/>
      <c r="F792" s="619"/>
      <c r="G792" s="812" t="s">
        <v>20</v>
      </c>
      <c r="H792" s="813"/>
      <c r="I792" s="813"/>
      <c r="J792" s="813"/>
      <c r="K792" s="813"/>
      <c r="L792" s="814"/>
      <c r="M792" s="815"/>
      <c r="N792" s="815"/>
      <c r="O792" s="815"/>
      <c r="P792" s="815"/>
      <c r="Q792" s="815"/>
      <c r="R792" s="815"/>
      <c r="S792" s="815"/>
      <c r="T792" s="815"/>
      <c r="U792" s="815"/>
      <c r="V792" s="815"/>
      <c r="W792" s="815"/>
      <c r="X792" s="816"/>
      <c r="Y792" s="817">
        <f>SUM(Y782:AB791)</f>
        <v>0</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0</v>
      </c>
      <c r="AV792" s="818"/>
      <c r="AW792" s="818"/>
      <c r="AX792" s="820"/>
    </row>
    <row r="793" spans="1:50" ht="24.75" customHeight="1" x14ac:dyDescent="0.15">
      <c r="A793" s="617"/>
      <c r="B793" s="618"/>
      <c r="C793" s="618"/>
      <c r="D793" s="618"/>
      <c r="E793" s="618"/>
      <c r="F793" s="619"/>
      <c r="G793" s="581" t="s">
        <v>245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9"/>
    </row>
    <row r="794" spans="1:50" ht="24.75" customHeight="1" x14ac:dyDescent="0.15">
      <c r="A794" s="617"/>
      <c r="B794" s="618"/>
      <c r="C794" s="618"/>
      <c r="D794" s="618"/>
      <c r="E794" s="618"/>
      <c r="F794" s="619"/>
      <c r="G794" s="801"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4"/>
      <c r="AC794" s="801"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customHeight="1" x14ac:dyDescent="0.15">
      <c r="A795" s="617"/>
      <c r="B795" s="618"/>
      <c r="C795" s="618"/>
      <c r="D795" s="618"/>
      <c r="E795" s="618"/>
      <c r="F795" s="619"/>
      <c r="G795" s="656"/>
      <c r="H795" s="657"/>
      <c r="I795" s="657"/>
      <c r="J795" s="657"/>
      <c r="K795" s="658"/>
      <c r="L795" s="650"/>
      <c r="M795" s="651"/>
      <c r="N795" s="651"/>
      <c r="O795" s="651"/>
      <c r="P795" s="651"/>
      <c r="Q795" s="651"/>
      <c r="R795" s="651"/>
      <c r="S795" s="651"/>
      <c r="T795" s="651"/>
      <c r="U795" s="651"/>
      <c r="V795" s="651"/>
      <c r="W795" s="651"/>
      <c r="X795" s="652"/>
      <c r="Y795" s="374"/>
      <c r="Z795" s="375"/>
      <c r="AA795" s="375"/>
      <c r="AB795" s="791"/>
      <c r="AC795" s="656"/>
      <c r="AD795" s="657"/>
      <c r="AE795" s="657"/>
      <c r="AF795" s="657"/>
      <c r="AG795" s="658"/>
      <c r="AH795" s="650"/>
      <c r="AI795" s="651"/>
      <c r="AJ795" s="651"/>
      <c r="AK795" s="651"/>
      <c r="AL795" s="651"/>
      <c r="AM795" s="651"/>
      <c r="AN795" s="651"/>
      <c r="AO795" s="651"/>
      <c r="AP795" s="651"/>
      <c r="AQ795" s="651"/>
      <c r="AR795" s="651"/>
      <c r="AS795" s="651"/>
      <c r="AT795" s="652"/>
      <c r="AU795" s="374"/>
      <c r="AV795" s="375"/>
      <c r="AW795" s="375"/>
      <c r="AX795" s="376"/>
    </row>
    <row r="796" spans="1:50" ht="24.75"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customHeight="1" thickBot="1" x14ac:dyDescent="0.2">
      <c r="A805" s="617"/>
      <c r="B805" s="618"/>
      <c r="C805" s="618"/>
      <c r="D805" s="618"/>
      <c r="E805" s="618"/>
      <c r="F805" s="619"/>
      <c r="G805" s="812" t="s">
        <v>20</v>
      </c>
      <c r="H805" s="813"/>
      <c r="I805" s="813"/>
      <c r="J805" s="813"/>
      <c r="K805" s="813"/>
      <c r="L805" s="814"/>
      <c r="M805" s="815"/>
      <c r="N805" s="815"/>
      <c r="O805" s="815"/>
      <c r="P805" s="815"/>
      <c r="Q805" s="815"/>
      <c r="R805" s="815"/>
      <c r="S805" s="815"/>
      <c r="T805" s="815"/>
      <c r="U805" s="815"/>
      <c r="V805" s="815"/>
      <c r="W805" s="815"/>
      <c r="X805" s="816"/>
      <c r="Y805" s="817">
        <f>SUM(Y795:AB804)</f>
        <v>0</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0</v>
      </c>
      <c r="AV805" s="818"/>
      <c r="AW805" s="818"/>
      <c r="AX805" s="820"/>
    </row>
    <row r="806" spans="1:50" ht="24.75" customHeight="1" x14ac:dyDescent="0.15">
      <c r="A806" s="617"/>
      <c r="B806" s="618"/>
      <c r="C806" s="618"/>
      <c r="D806" s="618"/>
      <c r="E806" s="618"/>
      <c r="F806" s="619"/>
      <c r="G806" s="581" t="s">
        <v>246</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247</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9"/>
    </row>
    <row r="807" spans="1:50" ht="24.75" customHeight="1" x14ac:dyDescent="0.15">
      <c r="A807" s="617"/>
      <c r="B807" s="618"/>
      <c r="C807" s="618"/>
      <c r="D807" s="618"/>
      <c r="E807" s="618"/>
      <c r="F807" s="619"/>
      <c r="G807" s="801"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4"/>
      <c r="AC807" s="801"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customHeight="1" x14ac:dyDescent="0.15">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91"/>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customHeight="1" thickBot="1" x14ac:dyDescent="0.2">
      <c r="A818" s="617"/>
      <c r="B818" s="618"/>
      <c r="C818" s="618"/>
      <c r="D818" s="618"/>
      <c r="E818" s="618"/>
      <c r="F818" s="619"/>
      <c r="G818" s="812" t="s">
        <v>20</v>
      </c>
      <c r="H818" s="813"/>
      <c r="I818" s="813"/>
      <c r="J818" s="813"/>
      <c r="K818" s="813"/>
      <c r="L818" s="814"/>
      <c r="M818" s="815"/>
      <c r="N818" s="815"/>
      <c r="O818" s="815"/>
      <c r="P818" s="815"/>
      <c r="Q818" s="815"/>
      <c r="R818" s="815"/>
      <c r="S818" s="815"/>
      <c r="T818" s="815"/>
      <c r="U818" s="815"/>
      <c r="V818" s="815"/>
      <c r="W818" s="815"/>
      <c r="X818" s="816"/>
      <c r="Y818" s="817">
        <f>SUM(Y808:AB817)</f>
        <v>0</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0</v>
      </c>
      <c r="AV818" s="818"/>
      <c r="AW818" s="818"/>
      <c r="AX818" s="820"/>
    </row>
    <row r="819" spans="1:50" ht="24.75" customHeight="1" x14ac:dyDescent="0.15">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9"/>
    </row>
    <row r="820" spans="1:50" ht="24.75" customHeight="1" x14ac:dyDescent="0.15">
      <c r="A820" s="617"/>
      <c r="B820" s="618"/>
      <c r="C820" s="618"/>
      <c r="D820" s="618"/>
      <c r="E820" s="618"/>
      <c r="F820" s="619"/>
      <c r="G820" s="801"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4"/>
      <c r="AC820" s="801"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customHeight="1" x14ac:dyDescent="0.15">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1"/>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customHeight="1" x14ac:dyDescent="0.15">
      <c r="A831" s="617"/>
      <c r="B831" s="618"/>
      <c r="C831" s="618"/>
      <c r="D831" s="618"/>
      <c r="E831" s="618"/>
      <c r="F831" s="619"/>
      <c r="G831" s="812" t="s">
        <v>20</v>
      </c>
      <c r="H831" s="813"/>
      <c r="I831" s="813"/>
      <c r="J831" s="813"/>
      <c r="K831" s="813"/>
      <c r="L831" s="814"/>
      <c r="M831" s="815"/>
      <c r="N831" s="815"/>
      <c r="O831" s="815"/>
      <c r="P831" s="815"/>
      <c r="Q831" s="815"/>
      <c r="R831" s="815"/>
      <c r="S831" s="815"/>
      <c r="T831" s="815"/>
      <c r="U831" s="815"/>
      <c r="V831" s="815"/>
      <c r="W831" s="815"/>
      <c r="X831" s="816"/>
      <c r="Y831" s="817">
        <f>SUM(Y821:AB830)</f>
        <v>0</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0</v>
      </c>
      <c r="AV831" s="818"/>
      <c r="AW831" s="818"/>
      <c r="AX831" s="820"/>
    </row>
    <row r="832" spans="1:50" ht="24.75" customHeight="1" thickBot="1" x14ac:dyDescent="0.2">
      <c r="A832" s="890" t="s">
        <v>147</v>
      </c>
      <c r="B832" s="891"/>
      <c r="C832" s="891"/>
      <c r="D832" s="891"/>
      <c r="E832" s="891"/>
      <c r="F832" s="891"/>
      <c r="G832" s="891"/>
      <c r="H832" s="891"/>
      <c r="I832" s="891"/>
      <c r="J832" s="891"/>
      <c r="K832" s="891"/>
      <c r="L832" s="891"/>
      <c r="M832" s="891"/>
      <c r="N832" s="891"/>
      <c r="O832" s="891"/>
      <c r="P832" s="891"/>
      <c r="Q832" s="891"/>
      <c r="R832" s="891"/>
      <c r="S832" s="891"/>
      <c r="T832" s="891"/>
      <c r="U832" s="891"/>
      <c r="V832" s="891"/>
      <c r="W832" s="891"/>
      <c r="X832" s="891"/>
      <c r="Y832" s="891"/>
      <c r="Z832" s="891"/>
      <c r="AA832" s="891"/>
      <c r="AB832" s="891"/>
      <c r="AC832" s="891"/>
      <c r="AD832" s="891"/>
      <c r="AE832" s="891"/>
      <c r="AF832" s="891"/>
      <c r="AG832" s="891"/>
      <c r="AH832" s="891"/>
      <c r="AI832" s="891"/>
      <c r="AJ832" s="891"/>
      <c r="AK832" s="892"/>
      <c r="AL832" s="264" t="s">
        <v>269</v>
      </c>
      <c r="AM832" s="265"/>
      <c r="AN832" s="265"/>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292</v>
      </c>
      <c r="AI837" s="350"/>
      <c r="AJ837" s="350"/>
      <c r="AK837" s="350"/>
      <c r="AL837" s="350" t="s">
        <v>21</v>
      </c>
      <c r="AM837" s="350"/>
      <c r="AN837" s="350"/>
      <c r="AO837" s="355"/>
      <c r="AP837" s="356" t="s">
        <v>225</v>
      </c>
      <c r="AQ837" s="356"/>
      <c r="AR837" s="356"/>
      <c r="AS837" s="356"/>
      <c r="AT837" s="356"/>
      <c r="AU837" s="356"/>
      <c r="AV837" s="356"/>
      <c r="AW837" s="356"/>
      <c r="AX837" s="356"/>
    </row>
    <row r="838" spans="1:50" ht="30" customHeight="1" x14ac:dyDescent="0.15">
      <c r="A838" s="362">
        <v>1</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57"/>
      <c r="AE838" s="357"/>
      <c r="AF838" s="357"/>
      <c r="AG838" s="357"/>
      <c r="AH838" s="358"/>
      <c r="AI838" s="359"/>
      <c r="AJ838" s="359"/>
      <c r="AK838" s="359"/>
      <c r="AL838" s="343"/>
      <c r="AM838" s="344"/>
      <c r="AN838" s="344"/>
      <c r="AO838" s="345"/>
      <c r="AP838" s="346"/>
      <c r="AQ838" s="346"/>
      <c r="AR838" s="346"/>
      <c r="AS838" s="346"/>
      <c r="AT838" s="346"/>
      <c r="AU838" s="346"/>
      <c r="AV838" s="346"/>
      <c r="AW838" s="346"/>
      <c r="AX838" s="346"/>
    </row>
    <row r="839" spans="1:50" ht="30" customHeight="1" x14ac:dyDescent="0.15">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292</v>
      </c>
      <c r="AI870" s="350"/>
      <c r="AJ870" s="350"/>
      <c r="AK870" s="350"/>
      <c r="AL870" s="350" t="s">
        <v>21</v>
      </c>
      <c r="AM870" s="350"/>
      <c r="AN870" s="350"/>
      <c r="AO870" s="355"/>
      <c r="AP870" s="356" t="s">
        <v>225</v>
      </c>
      <c r="AQ870" s="356"/>
      <c r="AR870" s="356"/>
      <c r="AS870" s="356"/>
      <c r="AT870" s="356"/>
      <c r="AU870" s="356"/>
      <c r="AV870" s="356"/>
      <c r="AW870" s="356"/>
      <c r="AX870" s="356"/>
    </row>
    <row r="871" spans="1:50" ht="30" customHeight="1" x14ac:dyDescent="0.15">
      <c r="A871" s="362">
        <v>1</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57"/>
      <c r="AE871" s="357"/>
      <c r="AF871" s="357"/>
      <c r="AG871" s="357"/>
      <c r="AH871" s="358"/>
      <c r="AI871" s="359"/>
      <c r="AJ871" s="359"/>
      <c r="AK871" s="359"/>
      <c r="AL871" s="343"/>
      <c r="AM871" s="344"/>
      <c r="AN871" s="344"/>
      <c r="AO871" s="345"/>
      <c r="AP871" s="346"/>
      <c r="AQ871" s="346"/>
      <c r="AR871" s="346"/>
      <c r="AS871" s="346"/>
      <c r="AT871" s="346"/>
      <c r="AU871" s="346"/>
      <c r="AV871" s="346"/>
      <c r="AW871" s="346"/>
      <c r="AX871" s="346"/>
    </row>
    <row r="872" spans="1:50" ht="30" customHeight="1" x14ac:dyDescent="0.15">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292</v>
      </c>
      <c r="AI903" s="350"/>
      <c r="AJ903" s="350"/>
      <c r="AK903" s="350"/>
      <c r="AL903" s="350" t="s">
        <v>21</v>
      </c>
      <c r="AM903" s="350"/>
      <c r="AN903" s="350"/>
      <c r="AO903" s="355"/>
      <c r="AP903" s="356" t="s">
        <v>225</v>
      </c>
      <c r="AQ903" s="356"/>
      <c r="AR903" s="356"/>
      <c r="AS903" s="356"/>
      <c r="AT903" s="356"/>
      <c r="AU903" s="356"/>
      <c r="AV903" s="356"/>
      <c r="AW903" s="356"/>
      <c r="AX903" s="356"/>
    </row>
    <row r="904" spans="1:50" ht="30"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292</v>
      </c>
      <c r="AI936" s="350"/>
      <c r="AJ936" s="350"/>
      <c r="AK936" s="350"/>
      <c r="AL936" s="350" t="s">
        <v>21</v>
      </c>
      <c r="AM936" s="350"/>
      <c r="AN936" s="350"/>
      <c r="AO936" s="355"/>
      <c r="AP936" s="356" t="s">
        <v>225</v>
      </c>
      <c r="AQ936" s="356"/>
      <c r="AR936" s="356"/>
      <c r="AS936" s="356"/>
      <c r="AT936" s="356"/>
      <c r="AU936" s="356"/>
      <c r="AV936" s="356"/>
      <c r="AW936" s="356"/>
      <c r="AX936" s="356"/>
    </row>
    <row r="937" spans="1:50" ht="30"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292</v>
      </c>
      <c r="AI969" s="350"/>
      <c r="AJ969" s="350"/>
      <c r="AK969" s="350"/>
      <c r="AL969" s="350" t="s">
        <v>21</v>
      </c>
      <c r="AM969" s="350"/>
      <c r="AN969" s="350"/>
      <c r="AO969" s="355"/>
      <c r="AP969" s="356" t="s">
        <v>225</v>
      </c>
      <c r="AQ969" s="356"/>
      <c r="AR969" s="356"/>
      <c r="AS969" s="356"/>
      <c r="AT969" s="356"/>
      <c r="AU969" s="356"/>
      <c r="AV969" s="356"/>
      <c r="AW969" s="356"/>
      <c r="AX969" s="356"/>
    </row>
    <row r="970" spans="1:50" ht="30"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292</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292</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292</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8.25"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718"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481</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481</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481</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2020-09-23T07:48:44Z</cp:lastPrinted>
  <dcterms:created xsi:type="dcterms:W3CDTF">2012-03-13T00:50:25Z</dcterms:created>
  <dcterms:modified xsi:type="dcterms:W3CDTF">2020-10-07T11:06:36Z</dcterms:modified>
</cp:coreProperties>
</file>