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mc:AlternateContent xmlns:mc="http://schemas.openxmlformats.org/markup-compatibility/2006">
    <mc:Choice Requires="x15">
      <x15ac:absPath xmlns:x15ac="http://schemas.microsoft.com/office/spreadsheetml/2010/11/ac" url="D:\shimada-y812\デスクトップ\"/>
    </mc:Choice>
  </mc:AlternateContent>
  <xr:revisionPtr revIDLastSave="0" documentId="13_ncr:1_{907C96DF-B34B-4552-B603-597142108F3A}" xr6:coauthVersionLast="36" xr6:coauthVersionMax="36" xr10:uidLastSave="{00000000-0000-0000-0000-000000000000}"/>
  <bookViews>
    <workbookView xWindow="0" yWindow="0" windowWidth="23040" windowHeight="10176"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S3" i="4" s="1"/>
  <c r="S4" i="4" s="1"/>
  <c r="M3" i="4"/>
  <c r="N3" i="4" s="1"/>
  <c r="N4" i="4" s="1"/>
  <c r="H3" i="4"/>
  <c r="I3" i="4" s="1"/>
  <c r="I4" i="4" s="1"/>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5" i="4"/>
  <c r="N6" i="4" s="1"/>
  <c r="N7" i="4" s="1"/>
  <c r="N8" i="4" s="1"/>
  <c r="N9" i="4" s="1"/>
  <c r="N10" i="4" s="1"/>
  <c r="N11" i="4" s="1"/>
  <c r="K13" i="4" s="1"/>
  <c r="AE8" i="3" s="1"/>
  <c r="S5" i="4"/>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<sst xmlns="http://schemas.openxmlformats.org/spreadsheetml/2006/main" count="3817" uniqueCount="916">
  <si>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</si>
  <si>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</si>
  <si>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</si>
  <si>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</si>
  <si>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</si>
  <si>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</si>
  <si>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</si>
  <si>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</si>
  <si>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</si>
  <si>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</si>
  <si>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</si>
  <si>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</si>
  <si>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 xml:space="preserve">衝突被害軽減ブレーキ試験車両の購入（カローラスポーツ新車） </t>
  </si>
  <si>
    <t>担当部局庁</t>
  </si>
  <si>
    <t>Q.</t>
  </si>
  <si>
    <t>m</t>
  </si>
  <si>
    <t>客員研究員への謝金及び旅費</t>
  </si>
  <si>
    <t>食育推進</t>
  </si>
  <si>
    <t>車検整備（スバル製レガシー）</t>
  </si>
  <si>
    <t>実績</t>
    <rPh sb="0" eb="2">
      <t>ジッセキ</t>
    </rPh>
    <phoneticPr fontId="4"/>
  </si>
  <si>
    <t>当初予算</t>
    <rPh sb="0" eb="2">
      <t>トウショ</t>
    </rPh>
    <rPh sb="2" eb="4">
      <t>ヨサン</t>
    </rPh>
    <phoneticPr fontId="4"/>
  </si>
  <si>
    <t>国立研究開発法人海上・港湾・航空技術研究所</t>
  </si>
  <si>
    <t>自動運転・情報セキュリティ審査準備室の電算システム</t>
  </si>
  <si>
    <t>受益者との負担関係は妥当であるか。</t>
  </si>
  <si>
    <t>資金の流れの中間段階での支出は合理的なものとなっているか。</t>
  </si>
  <si>
    <t>外勤券チャージ</t>
    <rPh sb="0" eb="2">
      <t>ガイキン</t>
    </rPh>
    <rPh sb="2" eb="3">
      <t>ケン</t>
    </rPh>
    <phoneticPr fontId="4"/>
  </si>
  <si>
    <t>業　務　概　要</t>
  </si>
  <si>
    <t>落札率</t>
  </si>
  <si>
    <t>実施方法</t>
    <rPh sb="0" eb="2">
      <t>ジッシ</t>
    </rPh>
    <rPh sb="2" eb="4">
      <t>ホウホウ</t>
    </rPh>
    <phoneticPr fontId="4"/>
  </si>
  <si>
    <t>作成責任者</t>
    <rPh sb="0" eb="2">
      <t>サクセイ</t>
    </rPh>
    <rPh sb="2" eb="5">
      <t>セキニンシャ</t>
    </rPh>
    <phoneticPr fontId="4"/>
  </si>
  <si>
    <t>L.国立研究開発法人海上･港湾･航空技術研究所</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</si>
  <si>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</si>
  <si>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</si>
  <si>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</si>
  <si>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</si>
  <si>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</si>
  <si>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</si>
  <si>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</si>
  <si>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</si>
  <si>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</si>
  <si>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</si>
  <si>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</si>
  <si>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881.7/9022</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</si>
  <si>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</si>
  <si>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</si>
  <si>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</si>
  <si>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</si>
  <si>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（有）内山自動車工業</t>
  </si>
  <si>
    <t>関係</t>
  </si>
  <si>
    <t>自動車検査場における検査機器の故障等による閉鎖時間の削減</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</si>
  <si>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</si>
  <si>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</si>
  <si>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</si>
  <si>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</si>
  <si>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</si>
  <si>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</si>
  <si>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</si>
  <si>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</si>
  <si>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</si>
  <si>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道路運送車両法に基づき実施する自動車の基準適合性審査、自動車等の型式審査、リコールに係る技術的検証、国が実施する関連行政施策の立案や技術基準の策定等を支援するための研究など、必要不可欠な業務に対して国費を投入する必要がある。</t>
  </si>
  <si>
    <t>916.2/8227</t>
  </si>
  <si>
    <t>執行額／研究テーマ　</t>
    <rPh sb="0" eb="2">
      <t>シッコウ</t>
    </rPh>
    <rPh sb="2" eb="3">
      <t>ガク</t>
    </rPh>
    <rPh sb="4" eb="6">
      <t>ケンキュウ</t>
    </rPh>
    <phoneticPr fontId="24"/>
  </si>
  <si>
    <t>達成度</t>
    <rPh sb="0" eb="2">
      <t>タッセイ</t>
    </rPh>
    <rPh sb="2" eb="3">
      <t>ド</t>
    </rPh>
    <phoneticPr fontId="4"/>
  </si>
  <si>
    <t>劣化電池サンプルの作製および発熱挙動試験</t>
  </si>
  <si>
    <t>活動実績</t>
    <rPh sb="0" eb="2">
      <t>カツドウ</t>
    </rPh>
    <rPh sb="2" eb="4">
      <t>ジッセキ</t>
    </rPh>
    <phoneticPr fontId="4"/>
  </si>
  <si>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等の整備に必要な経費。</t>
  </si>
  <si>
    <t>算出根拠</t>
    <rPh sb="0" eb="2">
      <t>サンシュツ</t>
    </rPh>
    <rPh sb="2" eb="4">
      <t>コンキョ</t>
    </rPh>
    <phoneticPr fontId="4"/>
  </si>
  <si>
    <t>昭和29年度</t>
    <rPh sb="0" eb="2">
      <t>ショウワ</t>
    </rPh>
    <rPh sb="4" eb="5">
      <t>ネン</t>
    </rPh>
    <rPh sb="5" eb="6">
      <t>ド</t>
    </rPh>
    <phoneticPr fontId="4"/>
  </si>
  <si>
    <t>執行額/分析件数</t>
    <rPh sb="0" eb="3">
      <t>シッコウガク</t>
    </rPh>
    <rPh sb="4" eb="6">
      <t>ブンセキ</t>
    </rPh>
    <rPh sb="6" eb="8">
      <t>ケンスウ</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</si>
  <si>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</si>
  <si>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</si>
  <si>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</si>
  <si>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</si>
  <si>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</si>
  <si>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</si>
  <si>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（株）明電舎</t>
  </si>
  <si>
    <t>使　途</t>
    <rPh sb="0" eb="1">
      <t>ツカ</t>
    </rPh>
    <rPh sb="2" eb="3">
      <t>ト</t>
    </rPh>
    <phoneticPr fontId="4"/>
  </si>
  <si>
    <t>評　価</t>
    <rPh sb="0" eb="1">
      <t>ヒョウ</t>
    </rPh>
    <rPh sb="2" eb="3">
      <t>アタイ</t>
    </rPh>
    <phoneticPr fontId="4"/>
  </si>
  <si>
    <t>b</t>
  </si>
  <si>
    <t>個人B</t>
    <rPh sb="0" eb="2">
      <t>コジン</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</si>
  <si>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</si>
  <si>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</si>
  <si>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</si>
  <si>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</si>
  <si>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</si>
  <si>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</si>
  <si>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</si>
  <si>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</si>
  <si>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 xml:space="preserve">Ｈテスタ測定方法検証（イヤサカ製）            </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</si>
  <si>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</si>
  <si>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</si>
  <si>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高速周回路及び付帯設備の賃貸借（1月8日）他3件</t>
    <rPh sb="21" eb="22">
      <t>ホカ</t>
    </rPh>
    <rPh sb="23" eb="24">
      <t>ケン</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</si>
  <si>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</si>
  <si>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</si>
  <si>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</si>
  <si>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</si>
  <si>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温湿度計等の購入</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</si>
  <si>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</si>
  <si>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</si>
  <si>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</si>
  <si>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</si>
  <si>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（一財）日本自動車研究所</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</si>
  <si>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</si>
  <si>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</si>
  <si>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</si>
  <si>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</si>
  <si>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</si>
  <si>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</si>
  <si>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</si>
  <si>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</si>
  <si>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</si>
  <si>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</si>
  <si>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電磁両立性試験設備年次点検</t>
  </si>
  <si>
    <t>N.</t>
  </si>
  <si>
    <t>備考</t>
    <rPh sb="0" eb="2">
      <t>ビコウ</t>
    </rPh>
    <phoneticPr fontId="4"/>
  </si>
  <si>
    <t>原子力規制委員会</t>
  </si>
  <si>
    <t>地方自治体、民間等に委ねることができない事業なのか。</t>
  </si>
  <si>
    <t>その他出願手続き等20件</t>
    <rPh sb="2" eb="3">
      <t>タ</t>
    </rPh>
    <rPh sb="3" eb="5">
      <t>シュツガン</t>
    </rPh>
    <rPh sb="5" eb="7">
      <t>テツヅ</t>
    </rPh>
    <rPh sb="8" eb="9">
      <t>トウ</t>
    </rPh>
    <rPh sb="11" eb="12">
      <t>ケン</t>
    </rPh>
    <phoneticPr fontId="4"/>
  </si>
  <si>
    <t>計算式</t>
    <rPh sb="0" eb="2">
      <t>ケイサン</t>
    </rPh>
    <rPh sb="2" eb="3">
      <t>シキ</t>
    </rPh>
    <phoneticPr fontId="4"/>
  </si>
  <si>
    <t>j.</t>
  </si>
  <si>
    <t>平成16年度</t>
    <rPh sb="0" eb="2">
      <t>ヘイセイ</t>
    </rPh>
    <rPh sb="4" eb="5">
      <t>ネン</t>
    </rPh>
    <rPh sb="5" eb="6">
      <t>ド</t>
    </rPh>
    <phoneticPr fontId="4"/>
  </si>
  <si>
    <t>事業の効率性</t>
  </si>
  <si>
    <t>デジタルカメラ</t>
  </si>
  <si>
    <t>事業の有効性</t>
    <rPh sb="0" eb="2">
      <t>ジギョウ</t>
    </rPh>
    <rPh sb="3" eb="6">
      <t>ユウコウセイ</t>
    </rPh>
    <phoneticPr fontId="4"/>
  </si>
  <si>
    <t xml:space="preserve">発条転てつ機用衝撃振動データ処理システム   </t>
  </si>
  <si>
    <t>ＰＥＭＳ修理</t>
  </si>
  <si>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</si>
  <si>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</si>
  <si>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</si>
  <si>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</si>
  <si>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</si>
  <si>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</si>
  <si>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</si>
  <si>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</si>
  <si>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</si>
  <si>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</si>
  <si>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</si>
  <si>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</si>
  <si>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慣性計測装置</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</si>
  <si>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</si>
  <si>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</si>
  <si>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</si>
  <si>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</si>
  <si>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CRS評価用人体ダミ-Qダミー用腹部圧力計の購入</t>
  </si>
  <si>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</si>
  <si>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</si>
  <si>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</si>
  <si>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</si>
  <si>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 xml:space="preserve">（株）完山金属  </t>
  </si>
  <si>
    <t>観光立国</t>
  </si>
  <si>
    <t xml:space="preserve">Ｈテスタ測定方法検証（アルティア製）   </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</si>
  <si>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</si>
  <si>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</si>
  <si>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</si>
  <si>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</si>
  <si>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</si>
  <si>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</si>
  <si>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</si>
  <si>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</si>
  <si>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</si>
  <si>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</si>
  <si>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</si>
  <si>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</si>
  <si>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</si>
  <si>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</si>
  <si>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</si>
  <si>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 xml:space="preserve">平成31年度自動車審査高度化施設における運用支援・保守業務 </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</si>
  <si>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</si>
  <si>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</si>
  <si>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</si>
  <si>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</si>
  <si>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</si>
  <si>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 xml:space="preserve">自動方式総合検査用機器通信ソフト開発（株）イヤサカ製       </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</si>
  <si>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</si>
  <si>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</si>
  <si>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</si>
  <si>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</si>
  <si>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</si>
  <si>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</si>
  <si>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</si>
  <si>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</si>
  <si>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</si>
  <si>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</si>
  <si>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</si>
  <si>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平成31年度講演会運営補助業務</t>
  </si>
  <si>
    <t>宇宙開発利用</t>
  </si>
  <si>
    <t>3年度
活動見込</t>
    <rPh sb="4" eb="6">
      <t>カツドウ</t>
    </rPh>
    <rPh sb="6" eb="8">
      <t>ミコ</t>
    </rPh>
    <phoneticPr fontId="4"/>
  </si>
  <si>
    <t>沖縄振興</t>
  </si>
  <si>
    <t>特許庁指令に対する応答（出願番号:102013205188.3）</t>
  </si>
  <si>
    <t>海洋政策</t>
  </si>
  <si>
    <t>独立行政法人通則法第４６条</t>
    <rPh sb="0" eb="6">
      <t>ドクリツギョウセイホウジン</t>
    </rPh>
    <rPh sb="6" eb="9">
      <t>ツウソクホウ</t>
    </rPh>
    <rPh sb="9" eb="10">
      <t>ダイ</t>
    </rPh>
    <rPh sb="12" eb="13">
      <t>ジョウ</t>
    </rPh>
    <phoneticPr fontId="24"/>
  </si>
  <si>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</si>
  <si>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</si>
  <si>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</si>
  <si>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</si>
  <si>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 xml:space="preserve">排気ガステスタの製造及び据付 </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</si>
  <si>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</si>
  <si>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</si>
  <si>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</si>
  <si>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</si>
  <si>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</si>
  <si>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</si>
  <si>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</si>
  <si>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</si>
  <si>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自動車衝突試験用ダミーの購入</t>
  </si>
  <si>
    <t>男女共同参画</t>
  </si>
  <si>
    <t xml:space="preserve">ポータブル車両重量計の購入   </t>
  </si>
  <si>
    <t>地球温暖化対策</t>
  </si>
  <si>
    <t xml:space="preserve">日本電気（株）       </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</si>
  <si>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</si>
  <si>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</si>
  <si>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</si>
  <si>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</si>
  <si>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</si>
  <si>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</si>
  <si>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</si>
  <si>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</si>
  <si>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</si>
  <si>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</si>
  <si>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</si>
  <si>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</si>
  <si>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</si>
  <si>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実験用備品</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</si>
  <si>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</si>
  <si>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</si>
  <si>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</si>
  <si>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</si>
  <si>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</si>
  <si>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</si>
  <si>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</si>
  <si>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大型LEDデジタル時計</t>
  </si>
  <si>
    <t>（株）堀場製作所</t>
  </si>
  <si>
    <t>地震再保険特別会計</t>
    <rPh sb="5" eb="7">
      <t>トクベツ</t>
    </rPh>
    <rPh sb="7" eb="9">
      <t>カイケイ</t>
    </rPh>
    <phoneticPr fontId="4"/>
  </si>
  <si>
    <t xml:space="preserve">（株）ＴＳＰ </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</si>
  <si>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</si>
  <si>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</si>
  <si>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</si>
  <si>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</si>
  <si>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</si>
  <si>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</si>
  <si>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</si>
  <si>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</si>
  <si>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</si>
  <si>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</si>
  <si>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</si>
  <si>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</si>
  <si>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</si>
  <si>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</si>
  <si>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</si>
  <si>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</si>
  <si>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</si>
  <si>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</si>
  <si>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</si>
  <si>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日鉄ソリューションズ株式会社</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</si>
  <si>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</si>
  <si>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</si>
  <si>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</si>
  <si>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 xml:space="preserve">三栄フロンティア（株） </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</si>
  <si>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</si>
  <si>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</si>
  <si>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</si>
  <si>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</si>
  <si>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</si>
  <si>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</si>
  <si>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</si>
  <si>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</si>
  <si>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</si>
  <si>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</si>
  <si>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</si>
  <si>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</si>
  <si>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（株）共和電業</t>
  </si>
  <si>
    <t>事業の目的は国民や社会のニーズを的確に反映しているか。</t>
  </si>
  <si>
    <t>執行等改善</t>
  </si>
  <si>
    <t>平成26年度</t>
    <rPh sb="0" eb="2">
      <t>ヘイセイ</t>
    </rPh>
    <rPh sb="4" eb="5">
      <t>ネン</t>
    </rPh>
    <rPh sb="5" eb="6">
      <t>ド</t>
    </rPh>
    <phoneticPr fontId="4"/>
  </si>
  <si>
    <t>地方鉄道を対象とした自動運転技術活用のためのシステム改修</t>
  </si>
  <si>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</si>
  <si>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</si>
  <si>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</si>
  <si>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</si>
  <si>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</si>
  <si>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</si>
  <si>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</si>
  <si>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</si>
  <si>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</si>
  <si>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</si>
  <si>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 xml:space="preserve">（有）内山自動車工業 </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</si>
  <si>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</si>
  <si>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</si>
  <si>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</si>
  <si>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</si>
  <si>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ダミー補修部品購入</t>
  </si>
  <si>
    <t>金融庁</t>
  </si>
  <si>
    <t>平成31年度自動車試験場、自動車試験場第二地区の植栽管理</t>
  </si>
  <si>
    <t>消費者庁</t>
  </si>
  <si>
    <t>随意契約
（少額）</t>
    <rPh sb="0" eb="2">
      <t>ズイイ</t>
    </rPh>
    <rPh sb="2" eb="4">
      <t>ケイヤク</t>
    </rPh>
    <rPh sb="6" eb="8">
      <t>ショウガク</t>
    </rPh>
    <phoneticPr fontId="4"/>
  </si>
  <si>
    <t>自動車検査場における受検者等の人身事故の削減</t>
  </si>
  <si>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</si>
  <si>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</si>
  <si>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</si>
  <si>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</si>
  <si>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</si>
  <si>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</si>
  <si>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</si>
  <si>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</si>
  <si>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</si>
  <si>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令和元年度研究発表会（フォーラム2019）運営補助業務</t>
  </si>
  <si>
    <t>農林水産省</t>
  </si>
  <si>
    <t>昭和18年度</t>
    <rPh sb="0" eb="2">
      <t>ショウワ</t>
    </rPh>
    <rPh sb="4" eb="5">
      <t>ネン</t>
    </rPh>
    <rPh sb="5" eb="6">
      <t>ド</t>
    </rPh>
    <phoneticPr fontId="4"/>
  </si>
  <si>
    <t>国土交通省</t>
  </si>
  <si>
    <t>事業名</t>
  </si>
  <si>
    <t>低公害車実験棟FAX回線障害修理</t>
  </si>
  <si>
    <t>環境省</t>
  </si>
  <si>
    <t>ペダル踏み間違い加速抑制装置のテストドライバ役務</t>
  </si>
  <si>
    <t>防衛省</t>
  </si>
  <si>
    <t>電話交換設備修繕（PHSシステム障害対応）</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</si>
  <si>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</si>
  <si>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</si>
  <si>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</si>
  <si>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</si>
  <si>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（株）日立パワーソリューション</t>
  </si>
  <si>
    <t>省庁</t>
    <rPh sb="0" eb="2">
      <t>ショウチョウ</t>
    </rPh>
    <phoneticPr fontId="4"/>
  </si>
  <si>
    <t>制服追加購入</t>
  </si>
  <si>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</si>
  <si>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</si>
  <si>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</si>
  <si>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</si>
  <si>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</si>
  <si>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</si>
  <si>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</si>
  <si>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</si>
  <si>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</si>
  <si>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出願審査請求手続（出願番号：特願2019-206066）（出願番号：特願2019-206067）</t>
  </si>
  <si>
    <t>データの集計、分析及び管理補助業務労働者派遣</t>
  </si>
  <si>
    <t>X.</t>
  </si>
  <si>
    <t>f.</t>
  </si>
  <si>
    <t>g.</t>
  </si>
  <si>
    <t>n.</t>
  </si>
  <si>
    <t>o.</t>
  </si>
  <si>
    <t>B</t>
  </si>
  <si>
    <t>D</t>
  </si>
  <si>
    <t>三栄フロンティア（株）</t>
  </si>
  <si>
    <t>エヌ・ティ・ティ・コミュニケーションズ（株）</t>
  </si>
  <si>
    <t>令和16年度</t>
    <rPh sb="0" eb="2">
      <t>レイワ</t>
    </rPh>
    <rPh sb="4" eb="5">
      <t>ネン</t>
    </rPh>
    <rPh sb="5" eb="6">
      <t>ド</t>
    </rPh>
    <phoneticPr fontId="4"/>
  </si>
  <si>
    <t>●●</t>
  </si>
  <si>
    <t>E</t>
  </si>
  <si>
    <t>K</t>
  </si>
  <si>
    <t>レーンチェンジ計測実験における被験者役務</t>
  </si>
  <si>
    <t>N</t>
  </si>
  <si>
    <t>Q＆BioRIDダミー用ロードセル及び変位計の定期点検校正</t>
  </si>
  <si>
    <t>P</t>
  </si>
  <si>
    <t>m.</t>
  </si>
  <si>
    <t>R</t>
  </si>
  <si>
    <t>昭和30年度</t>
    <rPh sb="0" eb="2">
      <t>ショウワ</t>
    </rPh>
    <rPh sb="4" eb="5">
      <t>ネン</t>
    </rPh>
    <rPh sb="5" eb="6">
      <t>ド</t>
    </rPh>
    <phoneticPr fontId="4"/>
  </si>
  <si>
    <t>文教・科学技術</t>
  </si>
  <si>
    <t xml:space="preserve">（有）アルファーサービス </t>
  </si>
  <si>
    <t>r.</t>
  </si>
  <si>
    <t>748.4/18</t>
  </si>
  <si>
    <t xml:space="preserve">ＦＬＥＸインパクタ用ケーブル等の購入 </t>
  </si>
  <si>
    <t>S</t>
  </si>
  <si>
    <t>208</t>
  </si>
  <si>
    <t>T</t>
  </si>
  <si>
    <t>その他コスト削減や効率化に向けた工夫は行われているか。</t>
  </si>
  <si>
    <t>U</t>
  </si>
  <si>
    <t xml:space="preserve">日本カルミック（株）     </t>
  </si>
  <si>
    <t>V</t>
  </si>
  <si>
    <t>W</t>
  </si>
  <si>
    <t>元年度</t>
    <rPh sb="0" eb="1">
      <t>ガン</t>
    </rPh>
    <phoneticPr fontId="4"/>
  </si>
  <si>
    <t>（株）ドゥ・クリエーション</t>
  </si>
  <si>
    <t>X</t>
  </si>
  <si>
    <t>Y</t>
  </si>
  <si>
    <t>自動車法規フォローＷＥＢライセンス</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</si>
  <si>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</si>
  <si>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</si>
  <si>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電気料</t>
    <rPh sb="0" eb="2">
      <t>デンキ</t>
    </rPh>
    <rPh sb="2" eb="3">
      <t>リョウ</t>
    </rPh>
    <phoneticPr fontId="4"/>
  </si>
  <si>
    <t>a</t>
  </si>
  <si>
    <t>d</t>
  </si>
  <si>
    <t>個人A</t>
    <rPh sb="0" eb="2">
      <t>コジン</t>
    </rPh>
    <phoneticPr fontId="4"/>
  </si>
  <si>
    <t>e</t>
  </si>
  <si>
    <t>f</t>
  </si>
  <si>
    <t>昭和39年度</t>
    <rPh sb="0" eb="2">
      <t>ショウワ</t>
    </rPh>
    <rPh sb="4" eb="5">
      <t>ネン</t>
    </rPh>
    <rPh sb="5" eb="6">
      <t>ド</t>
    </rPh>
    <phoneticPr fontId="4"/>
  </si>
  <si>
    <t xml:space="preserve">イネーブラー株式会社 </t>
  </si>
  <si>
    <t>g</t>
  </si>
  <si>
    <t>測定指標</t>
    <rPh sb="0" eb="2">
      <t>ソクテイ</t>
    </rPh>
    <rPh sb="2" eb="4">
      <t>シヒョウ</t>
    </rPh>
    <phoneticPr fontId="4"/>
  </si>
  <si>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等の整備に必要な経費。</t>
  </si>
  <si>
    <t>昭和52年度</t>
    <rPh sb="0" eb="2">
      <t>ショウワ</t>
    </rPh>
    <rPh sb="4" eb="5">
      <t>ネン</t>
    </rPh>
    <rPh sb="5" eb="6">
      <t>ド</t>
    </rPh>
    <phoneticPr fontId="4"/>
  </si>
  <si>
    <t>h</t>
  </si>
  <si>
    <t>自動車・鉄道の基準の策定等に資する調査、研究等の件数</t>
  </si>
  <si>
    <t>n</t>
  </si>
  <si>
    <t>自動車・鉄道の基準策定等に資する調査、研究等を25件程度実施する。</t>
  </si>
  <si>
    <t>o</t>
  </si>
  <si>
    <t>算出方法</t>
    <rPh sb="0" eb="2">
      <t>サンシュツ</t>
    </rPh>
    <rPh sb="2" eb="4">
      <t>ホウホウ</t>
    </rPh>
    <phoneticPr fontId="4"/>
  </si>
  <si>
    <t xml:space="preserve">衝突試験用検定治具の購入 </t>
  </si>
  <si>
    <t>r</t>
  </si>
  <si>
    <t>知的財産</t>
  </si>
  <si>
    <t>A.独立行政法人自動車技術総合機構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4"/>
  </si>
  <si>
    <t>s</t>
  </si>
  <si>
    <t>306.8/7</t>
  </si>
  <si>
    <t>u</t>
  </si>
  <si>
    <t>自動車の不具合情報の分析件数</t>
  </si>
  <si>
    <t>3年度要求</t>
  </si>
  <si>
    <t>v</t>
  </si>
  <si>
    <t>脚立等</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</si>
  <si>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</si>
  <si>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</si>
  <si>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</si>
  <si>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</si>
  <si>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</si>
  <si>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</si>
  <si>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194,196,426</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</si>
  <si>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</si>
  <si>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</si>
  <si>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</si>
  <si>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</si>
  <si>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</si>
  <si>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解析用ＰＣなど</t>
  </si>
  <si>
    <t>KPI
(第二階層）</t>
    <rPh sb="5" eb="7">
      <t>ダイニ</t>
    </rPh>
    <rPh sb="7" eb="9">
      <t>カイソウ</t>
    </rPh>
    <phoneticPr fontId="4"/>
  </si>
  <si>
    <t>契約額
（百万円）</t>
  </si>
  <si>
    <t>（株）竹宝商会</t>
  </si>
  <si>
    <t>大型貨物自動車の衝突被害軽減ブレーキの装着率</t>
  </si>
  <si>
    <t>活動実績は見込みに見合ったものであるか。</t>
  </si>
  <si>
    <t>契　約　先</t>
    <rPh sb="0" eb="1">
      <t>チギリ</t>
    </rPh>
    <rPh sb="2" eb="3">
      <t>ヤク</t>
    </rPh>
    <phoneticPr fontId="4"/>
  </si>
  <si>
    <t>産業廃棄物積込み運搬処理</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</si>
  <si>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</si>
  <si>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</si>
  <si>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</si>
  <si>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</si>
  <si>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</si>
  <si>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</si>
  <si>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</si>
  <si>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物品購入、旅費、修繕等</t>
    <rPh sb="0" eb="2">
      <t>ブッピン</t>
    </rPh>
    <rPh sb="2" eb="4">
      <t>コウニュウ</t>
    </rPh>
    <rPh sb="5" eb="7">
      <t>リョヒ</t>
    </rPh>
    <rPh sb="8" eb="10">
      <t>シュウゼン</t>
    </rPh>
    <rPh sb="10" eb="11">
      <t>トウ</t>
    </rPh>
    <phoneticPr fontId="4"/>
  </si>
  <si>
    <t>施策の進捗状況（目標）</t>
    <rPh sb="0" eb="2">
      <t>シサク</t>
    </rPh>
    <rPh sb="3" eb="5">
      <t>シンチョク</t>
    </rPh>
    <rPh sb="5" eb="7">
      <t>ジョウキョウ</t>
    </rPh>
    <rPh sb="8" eb="10">
      <t>モクヒョウ</t>
    </rPh>
    <phoneticPr fontId="4"/>
  </si>
  <si>
    <t>PEMS用消耗品等購入</t>
  </si>
  <si>
    <t>（株）ヒップ</t>
  </si>
  <si>
    <t>施策の進捗状況（実績）</t>
    <rPh sb="0" eb="2">
      <t>シサク</t>
    </rPh>
    <rPh sb="3" eb="5">
      <t>シンチョク</t>
    </rPh>
    <rPh sb="5" eb="7">
      <t>ジョウキョウ</t>
    </rPh>
    <rPh sb="8" eb="10">
      <t>ジッセキ</t>
    </rPh>
    <phoneticPr fontId="4"/>
  </si>
  <si>
    <t>F.  (株)竹宝商会</t>
  </si>
  <si>
    <t>昭和17年度</t>
    <rPh sb="0" eb="2">
      <t>ショウワ</t>
    </rPh>
    <rPh sb="4" eb="5">
      <t>ネン</t>
    </rPh>
    <rPh sb="5" eb="6">
      <t>ド</t>
    </rPh>
    <phoneticPr fontId="4"/>
  </si>
  <si>
    <t>分野：</t>
    <rPh sb="0" eb="2">
      <t>ブンヤ</t>
    </rPh>
    <phoneticPr fontId="4"/>
  </si>
  <si>
    <t>実験用消耗品等他24件</t>
    <rPh sb="7" eb="8">
      <t>ホカ</t>
    </rPh>
    <rPh sb="10" eb="11">
      <t>ケン</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</si>
  <si>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</si>
  <si>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</si>
  <si>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</si>
  <si>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4"/>
  </si>
  <si>
    <t>社会資本整備等</t>
  </si>
  <si>
    <t>主要政策・施策</t>
  </si>
  <si>
    <t>不用率が大きい場合、その理由は妥当か。（理由を右に記載）</t>
  </si>
  <si>
    <t xml:space="preserve">二次元分光放射計 </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</si>
  <si>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</si>
  <si>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</si>
  <si>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</si>
  <si>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</si>
  <si>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デジタル加速度計</t>
  </si>
  <si>
    <t>A</t>
  </si>
  <si>
    <t xml:space="preserve">ネットワーク敷設等 </t>
  </si>
  <si>
    <t>施策</t>
  </si>
  <si>
    <t>昭和3年度</t>
    <rPh sb="0" eb="2">
      <t>ショウワ</t>
    </rPh>
    <rPh sb="3" eb="4">
      <t>ネン</t>
    </rPh>
    <rPh sb="4" eb="5">
      <t>ド</t>
    </rPh>
    <phoneticPr fontId="4"/>
  </si>
  <si>
    <t xml:space="preserve">車載型排出ガス測定システムを用いたテストコースにおける排出ガスの測定（プジョー3008） </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</si>
  <si>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</si>
  <si>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</si>
  <si>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</si>
  <si>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</si>
  <si>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</si>
  <si>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</si>
  <si>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</si>
  <si>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</si>
  <si>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</si>
  <si>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データクラフト（株）</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</si>
  <si>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</si>
  <si>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</si>
  <si>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</si>
  <si>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</si>
  <si>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</si>
  <si>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</si>
  <si>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</si>
  <si>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</si>
  <si>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 xml:space="preserve">３次元測定・画像取得装置の購入        </t>
  </si>
  <si>
    <t>Z.</t>
  </si>
  <si>
    <t>a.</t>
  </si>
  <si>
    <t>e.</t>
  </si>
  <si>
    <t>ＭＡＴＬＡＢ</t>
  </si>
  <si>
    <t>h.</t>
  </si>
  <si>
    <t>i.</t>
  </si>
  <si>
    <t>箇所数</t>
    <rPh sb="0" eb="3">
      <t>カショスウ</t>
    </rPh>
    <phoneticPr fontId="24"/>
  </si>
  <si>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</si>
  <si>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</si>
  <si>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</si>
  <si>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</si>
  <si>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</si>
  <si>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</si>
  <si>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</si>
  <si>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</si>
  <si>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</si>
  <si>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エフ・アイ・ティー・パシフィッ ク（株）</t>
    <rPh sb="17" eb="20">
      <t>カブ</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</si>
  <si>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</si>
  <si>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</si>
  <si>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</si>
  <si>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 xml:space="preserve">自動方式総合検査用機器通信ソフト開発（株）アルティア製     </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</si>
  <si>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</si>
  <si>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</si>
  <si>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</si>
  <si>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ＶＲＳ受信機機材とサービス利用料（受信機本体）</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</si>
  <si>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</si>
  <si>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</si>
  <si>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</si>
  <si>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</si>
  <si>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</si>
  <si>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</si>
  <si>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 xml:space="preserve">実車用アクセル、ブレーキアクチュエータシステム試作 </t>
  </si>
  <si>
    <t>業務用ノートPCの購入</t>
    <rPh sb="0" eb="3">
      <t>ギョウムヨウ</t>
    </rPh>
    <rPh sb="9" eb="11">
      <t>コウニュウ</t>
    </rPh>
    <phoneticPr fontId="4"/>
  </si>
  <si>
    <t>ＯＤＡ</t>
  </si>
  <si>
    <t>2020年東京オリパラ</t>
    <rPh sb="4" eb="5">
      <t>ネン</t>
    </rPh>
    <rPh sb="5" eb="7">
      <t>トウキョウ</t>
    </rPh>
    <phoneticPr fontId="4"/>
  </si>
  <si>
    <t>平成30年度</t>
    <rPh sb="0" eb="2">
      <t>ヘイセイ</t>
    </rPh>
    <rPh sb="4" eb="5">
      <t>ネン</t>
    </rPh>
    <rPh sb="5" eb="6">
      <t>ド</t>
    </rPh>
    <phoneticPr fontId="4"/>
  </si>
  <si>
    <t>埼玉トヨタ自動車（株）</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</si>
  <si>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</si>
  <si>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</si>
  <si>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</si>
  <si>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</si>
  <si>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 xml:space="preserve">出願手続（出願番号：特願2019-206066） </t>
  </si>
  <si>
    <t>（有）木村商店</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</si>
  <si>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</si>
  <si>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車載機器電波暗室 床アース端子設置工事</t>
  </si>
  <si>
    <t>人事給与・勤怠システムのソフトウェア（カシオヒューマンシステムズ社製：ＡＤＰＳ）の改修業務</t>
  </si>
  <si>
    <t>C</t>
  </si>
  <si>
    <t>I</t>
  </si>
  <si>
    <t>多機能電話機他1件</t>
    <rPh sb="8" eb="9">
      <t>ケン</t>
    </rPh>
    <phoneticPr fontId="4"/>
  </si>
  <si>
    <t>J</t>
  </si>
  <si>
    <t>リチウムイオン電池へのレーザ照射試験</t>
  </si>
  <si>
    <t xml:space="preserve">みずほ情報総研（株） </t>
  </si>
  <si>
    <t>成果実績は成果目標に見合ったものとなっているか。</t>
  </si>
  <si>
    <t>個人情報保護委員会</t>
  </si>
  <si>
    <t>一者応札・一者応募又は
競争性のない随意契約となった理由及び改善策
（契約額10億円以上）</t>
  </si>
  <si>
    <t>時間</t>
    <rPh sb="0" eb="2">
      <t>ジカン</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</si>
  <si>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</si>
  <si>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</si>
  <si>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</si>
  <si>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GRPE及びWLTPインフォーマル会議等への参加に伴う謝金および旅費14件</t>
    <rPh sb="19" eb="20">
      <t>トウ</t>
    </rPh>
    <rPh sb="32" eb="34">
      <t>リョヒ</t>
    </rPh>
    <rPh sb="36" eb="37">
      <t>ケン</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</si>
  <si>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</si>
  <si>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</si>
  <si>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</si>
  <si>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</si>
  <si>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</si>
  <si>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</si>
  <si>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</si>
  <si>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</si>
  <si>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</si>
  <si>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</si>
  <si>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</si>
  <si>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</si>
  <si>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</si>
  <si>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</si>
  <si>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</si>
  <si>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</si>
  <si>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</si>
  <si>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</si>
  <si>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（株）中央</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</si>
  <si>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</si>
  <si>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</si>
  <si>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</si>
  <si>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</si>
  <si>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</si>
  <si>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 xml:space="preserve">自動車検査用器具の製造及び据付（足立事務所第４コース他） </t>
  </si>
  <si>
    <t>事業番号その２</t>
    <rPh sb="0" eb="4">
      <t>ジギョウバンゴウ</t>
    </rPh>
    <phoneticPr fontId="4"/>
  </si>
  <si>
    <t>30年度</t>
  </si>
  <si>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4"/>
  </si>
  <si>
    <t>平成27年度</t>
    <rPh sb="0" eb="2">
      <t>ヘイセイ</t>
    </rPh>
    <phoneticPr fontId="4"/>
  </si>
  <si>
    <t xml:space="preserve">自動車審査高度化施設再設置に伴う設定変更について     </t>
  </si>
  <si>
    <t>昭和16年度</t>
    <rPh sb="0" eb="2">
      <t>ショウワ</t>
    </rPh>
    <rPh sb="4" eb="5">
      <t>ネン</t>
    </rPh>
    <rPh sb="5" eb="6">
      <t>ド</t>
    </rPh>
    <phoneticPr fontId="4"/>
  </si>
  <si>
    <t>401.1/10</t>
  </si>
  <si>
    <t>平成25年度</t>
    <rPh sb="0" eb="2">
      <t>ヘイセイ</t>
    </rPh>
    <phoneticPr fontId="4"/>
  </si>
  <si>
    <t>春日工機</t>
    <rPh sb="0" eb="2">
      <t>カスガ</t>
    </rPh>
    <rPh sb="2" eb="4">
      <t>コウキ</t>
    </rPh>
    <phoneticPr fontId="4"/>
  </si>
  <si>
    <t>平成24年度</t>
    <rPh sb="0" eb="2">
      <t>ヘイセイ</t>
    </rPh>
    <phoneticPr fontId="4"/>
  </si>
  <si>
    <t>執行額／箇所数　　　　　　　　　　　　　　</t>
    <rPh sb="0" eb="2">
      <t>シッコウ</t>
    </rPh>
    <rPh sb="2" eb="3">
      <t>ガク</t>
    </rPh>
    <rPh sb="4" eb="7">
      <t>カショスウ</t>
    </rPh>
    <phoneticPr fontId="24"/>
  </si>
  <si>
    <t>新32</t>
    <rPh sb="0" eb="1">
      <t>シン</t>
    </rPh>
    <phoneticPr fontId="4"/>
  </si>
  <si>
    <t>取組事項</t>
    <rPh sb="0" eb="2">
      <t>トリクミ</t>
    </rPh>
    <rPh sb="2" eb="4">
      <t>ジコウ</t>
    </rPh>
    <phoneticPr fontId="4"/>
  </si>
  <si>
    <t>平成22年度</t>
    <rPh sb="0" eb="2">
      <t>ヘイセイ</t>
    </rPh>
    <phoneticPr fontId="4"/>
  </si>
  <si>
    <t>取組事項</t>
  </si>
  <si>
    <t xml:space="preserve">排気ガステスタの製造及び据付                    </t>
  </si>
  <si>
    <t>統計改革</t>
    <rPh sb="0" eb="2">
      <t>トウケイ</t>
    </rPh>
    <rPh sb="2" eb="4">
      <t>カイカク</t>
    </rPh>
    <phoneticPr fontId="4"/>
  </si>
  <si>
    <t>D.(株)ZMP</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</si>
  <si>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</si>
  <si>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</si>
  <si>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（株）アルティア</t>
    <rPh sb="0" eb="3">
      <t>カブ</t>
    </rPh>
    <phoneticPr fontId="4"/>
  </si>
  <si>
    <t>新02</t>
    <rPh sb="0" eb="1">
      <t>シン</t>
    </rPh>
    <phoneticPr fontId="4"/>
  </si>
  <si>
    <t>交通安全環境研究所</t>
    <rPh sb="0" eb="2">
      <t>コウツウ</t>
    </rPh>
    <rPh sb="2" eb="4">
      <t>アンゼン</t>
    </rPh>
    <rPh sb="4" eb="6">
      <t>カンキョウ</t>
    </rPh>
    <rPh sb="6" eb="9">
      <t>ケンキュウジョ</t>
    </rPh>
    <phoneticPr fontId="4"/>
  </si>
  <si>
    <t>次世代型行政サービスの早期実現</t>
    <rPh sb="0" eb="4">
      <t>ジセダイガタ</t>
    </rPh>
    <rPh sb="4" eb="6">
      <t>ギョウセイ</t>
    </rPh>
    <rPh sb="11" eb="13">
      <t>ソウキ</t>
    </rPh>
    <rPh sb="13" eb="15">
      <t>ジツゲン</t>
    </rPh>
    <phoneticPr fontId="4"/>
  </si>
  <si>
    <t>（株）イヤサカ</t>
    <rPh sb="0" eb="3">
      <t>カブ</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</si>
  <si>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</si>
  <si>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</si>
  <si>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</si>
  <si>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752.1/18</t>
  </si>
  <si>
    <t>令和2・3年度
予算内訳
（単位：百万円）</t>
    <rPh sb="0" eb="2">
      <t>レイワ</t>
    </rPh>
    <rPh sb="8" eb="10">
      <t>ヨサン</t>
    </rPh>
    <rPh sb="10" eb="12">
      <t>ウチワケ</t>
    </rPh>
    <phoneticPr fontId="4"/>
  </si>
  <si>
    <t>（有）キハラ商工</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</si>
  <si>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</si>
  <si>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</si>
  <si>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</si>
  <si>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</si>
  <si>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</si>
  <si>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</si>
  <si>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</si>
  <si>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レーンチェンジ計測予備実験の車両運転業務</t>
  </si>
  <si>
    <t>目標値を超える成果を上げている。</t>
    <rPh sb="0" eb="3">
      <t>モクヒョウチ</t>
    </rPh>
    <rPh sb="4" eb="5">
      <t>コ</t>
    </rPh>
    <rPh sb="7" eb="9">
      <t>セイカ</t>
    </rPh>
    <rPh sb="10" eb="11">
      <t>ア</t>
    </rPh>
    <phoneticPr fontId="4"/>
  </si>
  <si>
    <t>昭和10年度</t>
    <rPh sb="0" eb="2">
      <t>ショウワ</t>
    </rPh>
    <rPh sb="4" eb="5">
      <t>ネン</t>
    </rPh>
    <rPh sb="5" eb="6">
      <t>ド</t>
    </rPh>
    <phoneticPr fontId="4"/>
  </si>
  <si>
    <t>昭和11年度</t>
    <rPh sb="0" eb="2">
      <t>ショウワ</t>
    </rPh>
    <rPh sb="4" eb="5">
      <t>ネン</t>
    </rPh>
    <rPh sb="5" eb="6">
      <t>ド</t>
    </rPh>
    <phoneticPr fontId="4"/>
  </si>
  <si>
    <t>サーベイランス対象試験車両（ＴＭＴ ハイラックス）の購入</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</si>
  <si>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</si>
  <si>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</si>
  <si>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</si>
  <si>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</si>
  <si>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</si>
  <si>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</si>
  <si>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</si>
  <si>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</si>
  <si>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国が自ら主体となって実施する必要のないものの、公共上の見地から確実に実施されることが必要な事業を担う独法の運営に必要な経費を交付するものであり、交付金以外の手段はない。</t>
    <rPh sb="0" eb="1">
      <t>クニ</t>
    </rPh>
    <rPh sb="2" eb="3">
      <t>ミズカ</t>
    </rPh>
    <rPh sb="4" eb="6">
      <t>シュタイ</t>
    </rPh>
    <rPh sb="10" eb="11">
      <t>ミ</t>
    </rPh>
    <rPh sb="11" eb="12">
      <t>シ</t>
    </rPh>
    <rPh sb="14" eb="16">
      <t>ヒツヨウ</t>
    </rPh>
    <rPh sb="23" eb="25">
      <t>コウキョウ</t>
    </rPh>
    <rPh sb="25" eb="26">
      <t>ジョウ</t>
    </rPh>
    <rPh sb="27" eb="29">
      <t>ケンチ</t>
    </rPh>
    <rPh sb="31" eb="33">
      <t>カクジツ</t>
    </rPh>
    <rPh sb="34" eb="36">
      <t>ジッシ</t>
    </rPh>
    <rPh sb="42" eb="44">
      <t>ヒツヨウ</t>
    </rPh>
    <rPh sb="45" eb="47">
      <t>ジギョウ</t>
    </rPh>
    <rPh sb="48" eb="49">
      <t>ニナ</t>
    </rPh>
    <rPh sb="50" eb="52">
      <t>ドクホウ</t>
    </rPh>
    <rPh sb="53" eb="55">
      <t>ウンエイ</t>
    </rPh>
    <rPh sb="56" eb="58">
      <t>ヒツヨウ</t>
    </rPh>
    <rPh sb="59" eb="61">
      <t>ケイヒ</t>
    </rPh>
    <rPh sb="62" eb="64">
      <t>コウフ</t>
    </rPh>
    <rPh sb="72" eb="74">
      <t>コウフ</t>
    </rPh>
    <rPh sb="74" eb="75">
      <t>キン</t>
    </rPh>
    <rPh sb="75" eb="77">
      <t>イガイ</t>
    </rPh>
    <rPh sb="78" eb="80">
      <t>シュダン</t>
    </rPh>
    <phoneticPr fontId="4"/>
  </si>
  <si>
    <t>自動操舵ロボット用固定治具延長部品</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</si>
  <si>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</si>
  <si>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</si>
  <si>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</si>
  <si>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ミドリ安全（株）</t>
  </si>
  <si>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</si>
  <si>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</si>
  <si>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</si>
  <si>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周辺車両挙動計測装置</t>
    <rPh sb="0" eb="2">
      <t>シュウヘン</t>
    </rPh>
    <rPh sb="2" eb="4">
      <t>シャリョウ</t>
    </rPh>
    <rPh sb="4" eb="6">
      <t>キョドウ</t>
    </rPh>
    <rPh sb="6" eb="8">
      <t>ケイソク</t>
    </rPh>
    <rPh sb="8" eb="10">
      <t>ソウチ</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</si>
  <si>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</si>
  <si>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</si>
  <si>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</si>
  <si>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</si>
  <si>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審査用技術情報管理事務に係る手数料の徴収に関する調査業務</t>
  </si>
  <si>
    <t>昭和38年度</t>
    <rPh sb="0" eb="2">
      <t>ショウワ</t>
    </rPh>
    <rPh sb="4" eb="5">
      <t>ネン</t>
    </rPh>
    <rPh sb="5" eb="6">
      <t>ド</t>
    </rPh>
    <phoneticPr fontId="4"/>
  </si>
  <si>
    <t>（株）マイナビ</t>
  </si>
  <si>
    <t>昭和40年度</t>
    <rPh sb="0" eb="2">
      <t>ショウワ</t>
    </rPh>
    <rPh sb="4" eb="5">
      <t>ネン</t>
    </rPh>
    <rPh sb="5" eb="6">
      <t>ド</t>
    </rPh>
    <phoneticPr fontId="4"/>
  </si>
  <si>
    <t>東日本旅客鉄道（株）</t>
  </si>
  <si>
    <t>昭和42年度</t>
    <rPh sb="0" eb="2">
      <t>ショウワ</t>
    </rPh>
    <rPh sb="4" eb="5">
      <t>ネン</t>
    </rPh>
    <rPh sb="5" eb="6">
      <t>ド</t>
    </rPh>
    <phoneticPr fontId="4"/>
  </si>
  <si>
    <t>G.(株)ヒューマネティクス・イノベーティブ・ソリューションズ・ジャパン</t>
  </si>
  <si>
    <t>平成13年度</t>
    <rPh sb="0" eb="2">
      <t>ヘイセイ</t>
    </rPh>
    <rPh sb="4" eb="5">
      <t>ネン</t>
    </rPh>
    <rPh sb="5" eb="6">
      <t>ド</t>
    </rPh>
    <phoneticPr fontId="4"/>
  </si>
  <si>
    <t>衝突試験用検定治具の購入</t>
  </si>
  <si>
    <t xml:space="preserve">PN計測機器を活用した検査手法及びOBDを活用したECUソフトウェアの検査手法等に関する調査業務                                                                        </t>
  </si>
  <si>
    <t>運営費交付金交付</t>
    <rPh sb="0" eb="3">
      <t>ウンエイヒ</t>
    </rPh>
    <rPh sb="3" eb="6">
      <t>コウフキン</t>
    </rPh>
    <rPh sb="6" eb="8">
      <t>コウフ</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</si>
  <si>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</si>
  <si>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</si>
  <si>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</si>
  <si>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</si>
  <si>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</si>
  <si>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 xml:space="preserve">ネットワーク接続ハードディスク </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</si>
  <si>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</si>
  <si>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</si>
  <si>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</si>
  <si>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高速周回路及び付帯設備の賃貸借（5.29）</t>
  </si>
  <si>
    <t>昭和56年度</t>
    <rPh sb="0" eb="2">
      <t>ショウワ</t>
    </rPh>
    <rPh sb="4" eb="5">
      <t>ネン</t>
    </rPh>
    <rPh sb="5" eb="6">
      <t>ド</t>
    </rPh>
    <phoneticPr fontId="4"/>
  </si>
  <si>
    <t xml:space="preserve">オーイーエスエス株式会社  </t>
  </si>
  <si>
    <t>昭和57年度</t>
    <rPh sb="0" eb="2">
      <t>ショウワ</t>
    </rPh>
    <rPh sb="4" eb="5">
      <t>ネン</t>
    </rPh>
    <rPh sb="5" eb="6">
      <t>ド</t>
    </rPh>
    <phoneticPr fontId="4"/>
  </si>
  <si>
    <t xml:space="preserve">大日ネツト（株）    </t>
  </si>
  <si>
    <t>平成2年度</t>
    <rPh sb="0" eb="2">
      <t>ヘイセイ</t>
    </rPh>
    <rPh sb="3" eb="4">
      <t>ネン</t>
    </rPh>
    <rPh sb="4" eb="5">
      <t>ド</t>
    </rPh>
    <phoneticPr fontId="4"/>
  </si>
  <si>
    <t>平成6年度</t>
    <rPh sb="0" eb="2">
      <t>ヘイセイ</t>
    </rPh>
    <rPh sb="3" eb="4">
      <t>ネン</t>
    </rPh>
    <rPh sb="4" eb="5">
      <t>ド</t>
    </rPh>
    <phoneticPr fontId="4"/>
  </si>
  <si>
    <t>自動車検査場における検査機器の故障等による閉鎖時間を年平均2,000時間以下とする。</t>
  </si>
  <si>
    <t>平成7年度</t>
    <rPh sb="0" eb="2">
      <t>ヘイセイ</t>
    </rPh>
    <rPh sb="3" eb="4">
      <t>ネン</t>
    </rPh>
    <rPh sb="4" eb="5">
      <t>ド</t>
    </rPh>
    <phoneticPr fontId="4"/>
  </si>
  <si>
    <t>平成9年度</t>
    <rPh sb="0" eb="2">
      <t>ヘイセイ</t>
    </rPh>
    <rPh sb="3" eb="4">
      <t>ネン</t>
    </rPh>
    <rPh sb="4" eb="5">
      <t>ド</t>
    </rPh>
    <phoneticPr fontId="4"/>
  </si>
  <si>
    <t>多摩川精機販売（株）</t>
  </si>
  <si>
    <t>平成11年度</t>
    <rPh sb="0" eb="2">
      <t>ヘイセイ</t>
    </rPh>
    <rPh sb="4" eb="5">
      <t>ネン</t>
    </rPh>
    <rPh sb="5" eb="6">
      <t>ド</t>
    </rPh>
    <phoneticPr fontId="4"/>
  </si>
  <si>
    <t>平成12年度</t>
    <rPh sb="0" eb="2">
      <t>ヘイセイ</t>
    </rPh>
    <rPh sb="4" eb="5">
      <t>ネン</t>
    </rPh>
    <rPh sb="5" eb="6">
      <t>ド</t>
    </rPh>
    <phoneticPr fontId="4"/>
  </si>
  <si>
    <t>車載型排出ガス測定システムを用いたテストコースにおける排出ガスの測定（N-BOX）</t>
  </si>
  <si>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</si>
  <si>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</si>
  <si>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</si>
  <si>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</si>
  <si>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</si>
  <si>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（株）小山ガレージ</t>
  </si>
  <si>
    <t>平成21年度</t>
    <rPh sb="0" eb="2">
      <t>ヘイセイ</t>
    </rPh>
    <rPh sb="4" eb="5">
      <t>ネン</t>
    </rPh>
    <rPh sb="5" eb="6">
      <t>ド</t>
    </rPh>
    <phoneticPr fontId="4"/>
  </si>
  <si>
    <t xml:space="preserve">ＰＥＭＳ用消耗品購入 </t>
  </si>
  <si>
    <t>給与関係</t>
    <rPh sb="0" eb="2">
      <t>キュウヨ</t>
    </rPh>
    <rPh sb="2" eb="4">
      <t>カンケイ</t>
    </rPh>
    <phoneticPr fontId="4"/>
  </si>
  <si>
    <t>平成22年度</t>
    <rPh sb="0" eb="2">
      <t>ヘイセイ</t>
    </rPh>
    <rPh sb="4" eb="5">
      <t>ネン</t>
    </rPh>
    <rPh sb="5" eb="6">
      <t>ド</t>
    </rPh>
    <phoneticPr fontId="4"/>
  </si>
  <si>
    <t>東京ワックス（株）</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</si>
  <si>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</si>
  <si>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</si>
  <si>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</si>
  <si>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自動車検査及び登録確認調査業務</t>
  </si>
  <si>
    <t>令和2年度</t>
    <rPh sb="0" eb="2">
      <t>レイワ</t>
    </rPh>
    <rPh sb="3" eb="5">
      <t>ネンド</t>
    </rPh>
    <phoneticPr fontId="4"/>
  </si>
  <si>
    <t>令和2年度</t>
    <rPh sb="0" eb="2">
      <t>レイワ</t>
    </rPh>
    <rPh sb="3" eb="4">
      <t>ネン</t>
    </rPh>
    <rPh sb="4" eb="5">
      <t>ド</t>
    </rPh>
    <phoneticPr fontId="4"/>
  </si>
  <si>
    <t>引き続き、必要性・優先度の精査を厳しく行ったうえで、適正な運用を行う。</t>
  </si>
  <si>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</si>
  <si>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</si>
  <si>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</si>
  <si>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</si>
  <si>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</si>
  <si>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 xml:space="preserve">（一財）日本自動車研究所       </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</si>
  <si>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</si>
  <si>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</si>
  <si>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</si>
  <si>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</si>
  <si>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</si>
  <si>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</si>
  <si>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</si>
  <si>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</si>
  <si>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全方位カメラほか12点</t>
  </si>
  <si>
    <t>令和27年度</t>
    <rPh sb="0" eb="2">
      <t>レイワ</t>
    </rPh>
    <rPh sb="4" eb="5">
      <t>ネン</t>
    </rPh>
    <rPh sb="5" eb="6">
      <t>ド</t>
    </rPh>
    <phoneticPr fontId="4"/>
  </si>
  <si>
    <t>構内電話交換設備保守</t>
  </si>
  <si>
    <t>令和28年度</t>
    <rPh sb="0" eb="2">
      <t>レイワ</t>
    </rPh>
    <rPh sb="4" eb="5">
      <t>ネン</t>
    </rPh>
    <rPh sb="5" eb="6">
      <t>ド</t>
    </rPh>
    <phoneticPr fontId="4"/>
  </si>
  <si>
    <t>令和29年度</t>
    <rPh sb="0" eb="2">
      <t>レイワ</t>
    </rPh>
    <rPh sb="4" eb="5">
      <t>ネン</t>
    </rPh>
    <rPh sb="5" eb="6">
      <t>ド</t>
    </rPh>
    <phoneticPr fontId="4"/>
  </si>
  <si>
    <t>独立行政法人自動車技術総合機構運営費交付金</t>
    <rPh sb="0" eb="6">
      <t>ドクリツギョウセイホウジン</t>
    </rPh>
    <rPh sb="6" eb="9">
      <t>ジドウシャ</t>
    </rPh>
    <rPh sb="9" eb="11">
      <t>ギジュツ</t>
    </rPh>
    <rPh sb="11" eb="13">
      <t>ソウゴウ</t>
    </rPh>
    <rPh sb="13" eb="15">
      <t>キコウ</t>
    </rPh>
    <rPh sb="15" eb="18">
      <t>ウンエイヒ</t>
    </rPh>
    <rPh sb="18" eb="21">
      <t>コウフキン</t>
    </rPh>
    <phoneticPr fontId="24"/>
  </si>
  <si>
    <t>自動車局</t>
    <rPh sb="0" eb="3">
      <t>ジドウシャ</t>
    </rPh>
    <rPh sb="3" eb="4">
      <t>キョク</t>
    </rPh>
    <phoneticPr fontId="24"/>
  </si>
  <si>
    <t>技術・環境政策課</t>
    <rPh sb="0" eb="2">
      <t>ギジュツ</t>
    </rPh>
    <rPh sb="3" eb="8">
      <t>カンキョウセイサクカ</t>
    </rPh>
    <phoneticPr fontId="4"/>
  </si>
  <si>
    <t>○</t>
  </si>
  <si>
    <t>－</t>
  </si>
  <si>
    <t>独立行政法人自動車技術総合機構審査勘定運営費交付金</t>
    <rPh sb="0" eb="6">
      <t>ドクリツギョウセイホウジン</t>
    </rPh>
    <rPh sb="6" eb="9">
      <t>ジドウシャ</t>
    </rPh>
    <rPh sb="9" eb="11">
      <t>ギジュツ</t>
    </rPh>
    <rPh sb="11" eb="13">
      <t>ソウゴウ</t>
    </rPh>
    <rPh sb="13" eb="15">
      <t>キコウ</t>
    </rPh>
    <rPh sb="15" eb="17">
      <t>シンサ</t>
    </rPh>
    <rPh sb="17" eb="19">
      <t>カンジョウ</t>
    </rPh>
    <rPh sb="21" eb="22">
      <t>ヒ</t>
    </rPh>
    <rPh sb="22" eb="25">
      <t>コウフキン</t>
    </rPh>
    <phoneticPr fontId="24"/>
  </si>
  <si>
    <t>独立行政法人自動車技術総合機構一般勘定運営費交付金</t>
    <rPh sb="0" eb="6">
      <t>ドクリツギョウセイホウジン</t>
    </rPh>
    <rPh sb="6" eb="9">
      <t>ジドウシャ</t>
    </rPh>
    <rPh sb="9" eb="11">
      <t>ギジュツ</t>
    </rPh>
    <rPh sb="11" eb="13">
      <t>ソウゴウ</t>
    </rPh>
    <rPh sb="13" eb="15">
      <t>キコウ</t>
    </rPh>
    <rPh sb="15" eb="17">
      <t>イッパン</t>
    </rPh>
    <rPh sb="17" eb="19">
      <t>カンジョウ</t>
    </rPh>
    <rPh sb="19" eb="22">
      <t>ウンエイヒ</t>
    </rPh>
    <rPh sb="22" eb="25">
      <t>コウフキン</t>
    </rPh>
    <phoneticPr fontId="24"/>
  </si>
  <si>
    <t>自動車検査場における重大な事故の発生に係る度数率を年平均1.15以下とする。
※度数率は厚生労働省の基準を参照</t>
  </si>
  <si>
    <t>度数率</t>
    <rPh sb="0" eb="2">
      <t>ドスウ</t>
    </rPh>
    <rPh sb="2" eb="3">
      <t>リツ</t>
    </rPh>
    <phoneticPr fontId="24"/>
  </si>
  <si>
    <t>低速電動バスの導入効果シミュレーション作業</t>
  </si>
  <si>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4"/>
  </si>
  <si>
    <t>933.5/8947</t>
  </si>
  <si>
    <t>件</t>
    <rPh sb="0" eb="1">
      <t>ケン</t>
    </rPh>
    <phoneticPr fontId="24"/>
  </si>
  <si>
    <t>自動車の不具合情報についての分析を、年間４０００件以上実施する。</t>
  </si>
  <si>
    <t>件</t>
    <rPh sb="0" eb="1">
      <t>ケン</t>
    </rPh>
    <phoneticPr fontId="4"/>
  </si>
  <si>
    <t xml:space="preserve">（株）ジャパンテクノロジー </t>
  </si>
  <si>
    <t>確実に審査を実施できるよう建替、改修等が必要な箇所を適切に実施。
※箇所数は審査場の建替を除く。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4" eb="37">
      <t>カショスウ</t>
    </rPh>
    <rPh sb="38" eb="40">
      <t>シンサ</t>
    </rPh>
    <rPh sb="40" eb="41">
      <t>ジョウ</t>
    </rPh>
    <rPh sb="42" eb="44">
      <t>タテカエ</t>
    </rPh>
    <rPh sb="45" eb="46">
      <t>ノゾ</t>
    </rPh>
    <phoneticPr fontId="24"/>
  </si>
  <si>
    <t>交通安全環境研究所の研究部門にて実施した研究テーマ数</t>
    <rPh sb="0" eb="2">
      <t>コウツウ</t>
    </rPh>
    <rPh sb="2" eb="4">
      <t>アンゼン</t>
    </rPh>
    <rPh sb="4" eb="6">
      <t>カンキョウ</t>
    </rPh>
    <rPh sb="6" eb="9">
      <t>ケンキュウジョ</t>
    </rPh>
    <rPh sb="10" eb="12">
      <t>ケンキュウ</t>
    </rPh>
    <rPh sb="12" eb="14">
      <t>ブモン</t>
    </rPh>
    <phoneticPr fontId="24"/>
  </si>
  <si>
    <t>交通安全環境研究所の審査部門にて実施した情報分析等の件数</t>
    <rPh sb="10" eb="12">
      <t>シンサ</t>
    </rPh>
    <rPh sb="20" eb="22">
      <t>ジョウホウ</t>
    </rPh>
    <rPh sb="22" eb="24">
      <t>ブンセキ</t>
    </rPh>
    <rPh sb="24" eb="25">
      <t>トウ</t>
    </rPh>
    <rPh sb="26" eb="28">
      <t>ケンスウ</t>
    </rPh>
    <phoneticPr fontId="24"/>
  </si>
  <si>
    <t xml:space="preserve">車載型排出ガス測定システムの妥当性確認及び排出ガス試験（N-BOX）   </t>
  </si>
  <si>
    <t>ＰＣネットワークシステムに係るＷＡＮ回線の運用管理</t>
  </si>
  <si>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24"/>
  </si>
  <si>
    <t>百万円</t>
    <rPh sb="0" eb="1">
      <t>ヒャク</t>
    </rPh>
    <rPh sb="1" eb="3">
      <t>マンエン</t>
    </rPh>
    <phoneticPr fontId="4"/>
  </si>
  <si>
    <t>百万円</t>
    <rPh sb="0" eb="2">
      <t>ヒャクマン</t>
    </rPh>
    <rPh sb="2" eb="3">
      <t>エン</t>
    </rPh>
    <phoneticPr fontId="4"/>
  </si>
  <si>
    <t>H.入江（株）</t>
  </si>
  <si>
    <t>307.2/11</t>
  </si>
  <si>
    <t>ワイヤレスキーボード等</t>
  </si>
  <si>
    <t>793.8/17</t>
  </si>
  <si>
    <t>0198</t>
  </si>
  <si>
    <t>５　安全で安心できる交通の確保、治安・生活安全の確保
１１　ICTの利活用及び技術研究開発の推進</t>
    <rPh sb="34" eb="37">
      <t>リカツヨウ</t>
    </rPh>
    <rPh sb="37" eb="38">
      <t>オヨ</t>
    </rPh>
    <rPh sb="39" eb="41">
      <t>ギジュツ</t>
    </rPh>
    <rPh sb="41" eb="43">
      <t>ケンキュウ</t>
    </rPh>
    <rPh sb="43" eb="45">
      <t>カイハツ</t>
    </rPh>
    <rPh sb="46" eb="48">
      <t>スイシン</t>
    </rPh>
    <phoneticPr fontId="4"/>
  </si>
  <si>
    <t>１７　自動車の安全性を高める
４１　技術研究開発を推進する</t>
    <rPh sb="18" eb="20">
      <t>ギジュツ</t>
    </rPh>
    <rPh sb="20" eb="22">
      <t>ケンキュウ</t>
    </rPh>
    <rPh sb="22" eb="24">
      <t>カイハツ</t>
    </rPh>
    <rPh sb="25" eb="27">
      <t>スイシン</t>
    </rPh>
    <phoneticPr fontId="4"/>
  </si>
  <si>
    <t>有</t>
  </si>
  <si>
    <t>無</t>
  </si>
  <si>
    <t>同上</t>
    <rPh sb="0" eb="2">
      <t>ドウジョウ</t>
    </rPh>
    <phoneticPr fontId="4"/>
  </si>
  <si>
    <t>人件費</t>
    <rPh sb="0" eb="3">
      <t>ジンケンヒ</t>
    </rPh>
    <phoneticPr fontId="4"/>
  </si>
  <si>
    <t xml:space="preserve">サイボウズリモートの保守  </t>
  </si>
  <si>
    <t>323,325,327</t>
  </si>
  <si>
    <t>車載型排出ガス測定システムの妥当性確認及び排出ガス試験（プジョー3008）</t>
  </si>
  <si>
    <t>301,303,305</t>
  </si>
  <si>
    <t>309,311,313</t>
  </si>
  <si>
    <t>196,198,430</t>
  </si>
  <si>
    <t>190,192,410</t>
  </si>
  <si>
    <t xml:space="preserve">日本電気（株）  </t>
  </si>
  <si>
    <t>0199</t>
  </si>
  <si>
    <t>検査機器の更新等</t>
  </si>
  <si>
    <t>自動車等の型式指定審査業務、リコールに係る技術的検証業務</t>
  </si>
  <si>
    <t>B.日本電気（株）</t>
  </si>
  <si>
    <t xml:space="preserve">彩都総合特許事務所 </t>
  </si>
  <si>
    <t>レーンチェンジ評価予備実験における試験車両運転業務</t>
  </si>
  <si>
    <t>（株）ヒューマネティクス・イノベーティブ・ソリューションズ・ジャパン</t>
  </si>
  <si>
    <t>三次元測定画像取得装置の製造及び据付</t>
  </si>
  <si>
    <t xml:space="preserve">平成３１年度自動車審査高度化施設業務アプリケーション改修   </t>
  </si>
  <si>
    <t>多機能電話機他</t>
  </si>
  <si>
    <t>環境研究部エアコン修理</t>
  </si>
  <si>
    <t xml:space="preserve">自動車審査高度化施設研修機器の設置調整  </t>
  </si>
  <si>
    <t>C.交通安全環境研究所</t>
  </si>
  <si>
    <t>職員人件費等</t>
    <rPh sb="0" eb="2">
      <t>ショクイン</t>
    </rPh>
    <rPh sb="2" eb="5">
      <t>ジンケンヒ</t>
    </rPh>
    <rPh sb="5" eb="6">
      <t>トウ</t>
    </rPh>
    <phoneticPr fontId="4"/>
  </si>
  <si>
    <t>外灯回路改修工事及び水中ポンプ交換作業他2件</t>
    <rPh sb="19" eb="20">
      <t>ホカ</t>
    </rPh>
    <rPh sb="21" eb="22">
      <t>ケン</t>
    </rPh>
    <phoneticPr fontId="4"/>
  </si>
  <si>
    <t>物品購入等</t>
    <rPh sb="0" eb="2">
      <t>ブッピン</t>
    </rPh>
    <rPh sb="2" eb="4">
      <t>コウニュウ</t>
    </rPh>
    <rPh sb="4" eb="5">
      <t>トウ</t>
    </rPh>
    <phoneticPr fontId="4"/>
  </si>
  <si>
    <t xml:space="preserve">E.（一財）日本自動車研究所  </t>
  </si>
  <si>
    <t>路面摩擦係数測定</t>
  </si>
  <si>
    <t>自動車衝突試験用ダミーの購入</t>
    <rPh sb="0" eb="3">
      <t>ジドウシャ</t>
    </rPh>
    <rPh sb="3" eb="5">
      <t>ショウトツ</t>
    </rPh>
    <rPh sb="5" eb="7">
      <t>シケン</t>
    </rPh>
    <rPh sb="7" eb="8">
      <t>ヨウ</t>
    </rPh>
    <rPh sb="12" eb="14">
      <t>コウニュウ</t>
    </rPh>
    <phoneticPr fontId="4"/>
  </si>
  <si>
    <t>K.日立キャピタル(株)</t>
  </si>
  <si>
    <t>☑</t>
  </si>
  <si>
    <t>二次元分光放射計</t>
  </si>
  <si>
    <t>I.アデコ(株)</t>
  </si>
  <si>
    <t>J.(有)木村商店</t>
  </si>
  <si>
    <t>翻訳（和文・英文）校正業務労働者派遣</t>
  </si>
  <si>
    <t>鉄道用通信データ模擬改ざん装置用ハードウェア</t>
  </si>
  <si>
    <t>交通安全環境研究所電子計算機システム（賃貸借）</t>
  </si>
  <si>
    <t>（独）自動車技術総合機構</t>
    <rPh sb="1" eb="2">
      <t>ドク</t>
    </rPh>
    <rPh sb="3" eb="6">
      <t>ジドウシャ</t>
    </rPh>
    <rPh sb="6" eb="8">
      <t>ギジュツ</t>
    </rPh>
    <rPh sb="8" eb="10">
      <t>ソウゴウ</t>
    </rPh>
    <rPh sb="10" eb="12">
      <t>キコウ</t>
    </rPh>
    <phoneticPr fontId="4"/>
  </si>
  <si>
    <t xml:space="preserve">（株）バンザイ </t>
  </si>
  <si>
    <t>安全自動車（株）</t>
    <rPh sb="0" eb="2">
      <t>アンゼン</t>
    </rPh>
    <rPh sb="2" eb="5">
      <t>ジドウシャ</t>
    </rPh>
    <rPh sb="5" eb="8">
      <t>カブ</t>
    </rPh>
    <phoneticPr fontId="4"/>
  </si>
  <si>
    <t>模擬通信妨害ノイズ発生装置用制御装置 他</t>
  </si>
  <si>
    <t>（株）NTTデータ・アイ</t>
  </si>
  <si>
    <t>（株）エヌ・ティ・ティ・データ　</t>
  </si>
  <si>
    <t>社会システム（株）</t>
    <rPh sb="0" eb="2">
      <t>シャカイ</t>
    </rPh>
    <rPh sb="6" eb="9">
      <t>カブ</t>
    </rPh>
    <phoneticPr fontId="4"/>
  </si>
  <si>
    <t>海外旅行保険（欧州事務所職員の家族分）</t>
  </si>
  <si>
    <t xml:space="preserve">３次元測定・画像取得装置の購入       </t>
  </si>
  <si>
    <t>自動車検査用機器の製造及び据付（釧路事務所第２コース他）</t>
  </si>
  <si>
    <t>平成31年度 衝突試験用ダミー等の検定及び計測装置の点検・校正並びに試験準備等</t>
  </si>
  <si>
    <t>自動車検査用機器の製造及び据付（山形事務所第１コース他）</t>
  </si>
  <si>
    <t xml:space="preserve">オパシメータの購入               </t>
  </si>
  <si>
    <t xml:space="preserve">Ｈテスタ測定方法検証（バンザイ製）          </t>
  </si>
  <si>
    <t>海外旅行保険</t>
  </si>
  <si>
    <t xml:space="preserve">スキャンツールの購入及びセットアップ作業          </t>
  </si>
  <si>
    <t xml:space="preserve">次期情報システム基盤に係る設計・構築及び運用・保守業務                                                     </t>
  </si>
  <si>
    <t>人事給与・勤怠システム及びマイナンバーシステム（カシオヒューマンシステムズ社製：ＡＤＰＳ）の機器更改及び運用保守</t>
  </si>
  <si>
    <t xml:space="preserve">可燃性ガス検知器の購入          </t>
  </si>
  <si>
    <t>株式会社ＺＭＰ</t>
  </si>
  <si>
    <t xml:space="preserve">（株）三電舎 </t>
  </si>
  <si>
    <t xml:space="preserve">プジョー・シトロエン東京（株）  </t>
  </si>
  <si>
    <t xml:space="preserve">ＮＥＣプラットフォームズ（株） </t>
  </si>
  <si>
    <t>周辺車両挙動計測装置</t>
  </si>
  <si>
    <t>スレッド年次点検</t>
  </si>
  <si>
    <t xml:space="preserve">（株）ドゥ・クリエーション </t>
  </si>
  <si>
    <t>自動運転・情報セキュリティ審査準備室の情報管理区画構築</t>
  </si>
  <si>
    <t>サーベイランス対象試験車両（プジョー 3008）の購入</t>
  </si>
  <si>
    <t>自動運転・情報セキュリティ審査準備室の入退出管理システム</t>
  </si>
  <si>
    <t>（公財）日本自動車輸送技術協会</t>
  </si>
  <si>
    <t xml:space="preserve">東京ワックス（株）  </t>
  </si>
  <si>
    <t xml:space="preserve">若宮商事（株） </t>
  </si>
  <si>
    <t xml:space="preserve">高千穂商事（株） </t>
  </si>
  <si>
    <t xml:space="preserve">車載型排出ガス測定システムの妥当性確認及び排出ガス試験（ハイラックス）  </t>
  </si>
  <si>
    <t>車載型排出ガス測定システムを用いたテストコースにおける排出ガスの測定（ハイラックス再試験）</t>
  </si>
  <si>
    <t>車載型排出ガス測定システムを用いたテストコースにおける排出ガス測定（ハイラックス）</t>
  </si>
  <si>
    <t>メンテナンス講習会</t>
  </si>
  <si>
    <t>変圧器等のPCB分析調査</t>
  </si>
  <si>
    <t>自動運転・情報セキュリティ審査準備室執務室什器</t>
  </si>
  <si>
    <t>自動運転・情報セキュリティ審査準備室の物品廃棄</t>
  </si>
  <si>
    <t>一般廃棄物回収運搬処理</t>
  </si>
  <si>
    <t xml:space="preserve">プリムスボンベの処分 </t>
  </si>
  <si>
    <t>（株）ジャパンテクノロジー</t>
  </si>
  <si>
    <t>荒木電機工業（株）</t>
  </si>
  <si>
    <t>（株）ヒューマネティクス・イノベーティブ・ソリューションズジャパン</t>
  </si>
  <si>
    <t>（株）フォーサイト</t>
  </si>
  <si>
    <t>丸文（株）</t>
  </si>
  <si>
    <t>業務用ノートＰＣの購入</t>
  </si>
  <si>
    <t>備品及び実験機材の購入</t>
  </si>
  <si>
    <t>汎用スキャンツールの購入</t>
  </si>
  <si>
    <t>電気温湿度計購入</t>
  </si>
  <si>
    <t xml:space="preserve">パソコンの購入 </t>
  </si>
  <si>
    <t xml:space="preserve">自動運転・情報セキュリティ審査準備室機器等 </t>
  </si>
  <si>
    <t xml:space="preserve">マルチファンクションディスプレイの購入 </t>
  </si>
  <si>
    <t>マイクスピーカーシステム等購入</t>
  </si>
  <si>
    <t>実験データ収録用ファイルサーバの購入（バックアップ用）</t>
  </si>
  <si>
    <t>補助テーブル等の購入</t>
  </si>
  <si>
    <t>情報セキュリティ審査準備室 給湯器の設置工事</t>
  </si>
  <si>
    <t>（株）リケン環境システム</t>
  </si>
  <si>
    <t xml:space="preserve">（株）堀場製作所 </t>
  </si>
  <si>
    <t>（株）守谷商会</t>
  </si>
  <si>
    <t>（株）花園グリーンサービス</t>
  </si>
  <si>
    <t>排気ガス実車実験棟 シャシダイナモ試験環境高度化</t>
  </si>
  <si>
    <t>第一排出ガス審査棟シャシダイナモメータ点検整備</t>
  </si>
  <si>
    <t>第１排出ガス審査棟エアーフィルター交換修理</t>
  </si>
  <si>
    <t>除湿機排水管等設置工事</t>
  </si>
  <si>
    <t>第一排出ガス審査棟自動車排出ガス測定装置点検整備</t>
  </si>
  <si>
    <t>車載型排出ガス測定システムの点検整備</t>
  </si>
  <si>
    <t>排出ガス分析装置（ＫＳ１Ａ）のＣＯ計の修繕</t>
  </si>
  <si>
    <t>平成31年度自動車試験場等の電気設備及び空調設備の運転保守管理</t>
  </si>
  <si>
    <t xml:space="preserve">電気工作物の点検整備 </t>
  </si>
  <si>
    <t>特許成功報酬（出願番号：特願2019-038622）</t>
  </si>
  <si>
    <t xml:space="preserve">多目的市街地コースの賃貸借（10/9～11、10/15～18） </t>
  </si>
  <si>
    <t>走行路電源盤の修繕</t>
  </si>
  <si>
    <t>平成31年度自動車試験場及び自動車試験場第二地区の清掃管理業務</t>
  </si>
  <si>
    <t>自動運転関連書籍及び自動ブレーキ試験補助機器他3件</t>
    <rPh sb="22" eb="23">
      <t>ホカ</t>
    </rPh>
    <rPh sb="24" eb="25">
      <t>ケン</t>
    </rPh>
    <phoneticPr fontId="4"/>
  </si>
  <si>
    <t xml:space="preserve">高速周回路及び付帯設備の賃貸借（11月15日） </t>
  </si>
  <si>
    <t>（株）ｂｒｙｋａ</t>
  </si>
  <si>
    <t>高速周回路及び付帯設備の賃貸借（8月30日）</t>
  </si>
  <si>
    <t>入江（株）</t>
  </si>
  <si>
    <t xml:space="preserve">鉄道用通信データ模擬改ざん装置用ハードウェア </t>
  </si>
  <si>
    <t>セントラルエンジニアリング（株）</t>
  </si>
  <si>
    <t xml:space="preserve">（有）和光精機 </t>
  </si>
  <si>
    <t xml:space="preserve">（株）アサップシステム </t>
  </si>
  <si>
    <t>ＡＢ　Ｄｙｎａｍｉｃｓ　ＭＦ　Ｊａｐａｎ株式会社</t>
  </si>
  <si>
    <t xml:space="preserve">鉄道用通信データ模擬改ざん装置の製作 </t>
  </si>
  <si>
    <t>ロボットアクチュエータ改造</t>
  </si>
  <si>
    <t>多目的マイコンボード</t>
  </si>
  <si>
    <t>国際通信工業（株）</t>
  </si>
  <si>
    <t>試験車両</t>
  </si>
  <si>
    <t xml:space="preserve">アデコ（株）     </t>
  </si>
  <si>
    <t>イネーブラー株式会社</t>
  </si>
  <si>
    <t>国立大学法人長岡技術科学大学</t>
  </si>
  <si>
    <t xml:space="preserve">総務部エアコン修理 </t>
  </si>
  <si>
    <t xml:space="preserve">（一財）電気安全環境研究所 </t>
  </si>
  <si>
    <t>テンブロス（株）</t>
  </si>
  <si>
    <t>衛星測位システムによる高精度測量業務</t>
  </si>
  <si>
    <t>車線変更計測実験における被験者役務及び車両運転業務</t>
  </si>
  <si>
    <t>レーンチェンジ計測実験の車両運転業務</t>
  </si>
  <si>
    <t>車両運転業務</t>
  </si>
  <si>
    <t>水素燃料電池車の一充填走行距離測定試験等補助労働者派遣</t>
  </si>
  <si>
    <t xml:space="preserve">（有）木村商店 </t>
  </si>
  <si>
    <t>マスワークス合同会社</t>
    <rPh sb="6" eb="8">
      <t>ゴウドウ</t>
    </rPh>
    <rPh sb="8" eb="10">
      <t>ガイシャ</t>
    </rPh>
    <phoneticPr fontId="4"/>
  </si>
  <si>
    <t>（株）イデオモータロボティクス</t>
  </si>
  <si>
    <t xml:space="preserve">（株）イシカワ文明堂 </t>
  </si>
  <si>
    <t>公募情報広告業務（令和３年度新卒採用）</t>
  </si>
  <si>
    <t>ノートＰＣ</t>
  </si>
  <si>
    <t xml:space="preserve">運転ロボット制御用ＰＣ </t>
  </si>
  <si>
    <t>実験データ解析用デスクトップＰＣ</t>
  </si>
  <si>
    <t>MATLAB toolbox</t>
  </si>
  <si>
    <t>準天頂衛星信号及びマルチ周波数対応ＧＮＳＳアンテナ</t>
  </si>
  <si>
    <t>乗員挙動撮影用治具製造</t>
  </si>
  <si>
    <t>DJI Mavic2 Pro</t>
  </si>
  <si>
    <t xml:space="preserve">スイッチングハブ他 </t>
  </si>
  <si>
    <t>日立キャピタル（株）</t>
  </si>
  <si>
    <t>交通安全環境研究所電子計算機システム賃貸借及び保守（再リース）</t>
  </si>
  <si>
    <t>交通安全環境研究所電子計算機システム（保守）</t>
    <rPh sb="19" eb="21">
      <t>ホシュ</t>
    </rPh>
    <phoneticPr fontId="4"/>
  </si>
  <si>
    <t>旧リコール技術検証部ＮＷスイッチ構成変更</t>
  </si>
  <si>
    <t xml:space="preserve">特許出願（特願2019-038622） </t>
  </si>
  <si>
    <t>出願手続（出願番号：特願2019-206067）</t>
  </si>
  <si>
    <t>5～8年目登録維持料及び差額印紙代納付（出願番号：14/667,828）</t>
  </si>
  <si>
    <t>トナーカートリッジ 他</t>
  </si>
  <si>
    <t xml:space="preserve">レーンチェンジ評価実験用備品 </t>
  </si>
  <si>
    <t xml:space="preserve">安全性試験用リチウムイオン電池 </t>
  </si>
  <si>
    <t>交換用マフラー 他18件</t>
    <rPh sb="8" eb="9">
      <t>ホカ</t>
    </rPh>
    <rPh sb="11" eb="12">
      <t>ケン</t>
    </rPh>
    <phoneticPr fontId="4"/>
  </si>
  <si>
    <t>SAE Mobilus 年間購読他1件</t>
    <rPh sb="16" eb="17">
      <t>ホカ</t>
    </rPh>
    <rPh sb="18" eb="19">
      <t>ケン</t>
    </rPh>
    <phoneticPr fontId="4"/>
  </si>
  <si>
    <t xml:space="preserve">自動車部品 </t>
  </si>
  <si>
    <t>排ガス分析計_CVSポンプ修繕</t>
  </si>
  <si>
    <t>振動強度実験棟空調修理 他1件</t>
    <rPh sb="12" eb="13">
      <t>ホカ</t>
    </rPh>
    <rPh sb="14" eb="15">
      <t>ケン</t>
    </rPh>
    <phoneticPr fontId="4"/>
  </si>
  <si>
    <t>藤崎電設（株）</t>
  </si>
  <si>
    <t>二次変台及び分岐盤等定期点検</t>
  </si>
  <si>
    <t>車上主体型列車位置検知技術の研究に関するデータ整理・資料作成等支援業務</t>
  </si>
  <si>
    <t>三井住友海上火災保険（株）</t>
  </si>
  <si>
    <t>備蓄用非常食他</t>
  </si>
  <si>
    <t>空気清浄機メンテナンス</t>
  </si>
  <si>
    <t>備蓄用非常食他3件</t>
    <rPh sb="8" eb="9">
      <t>ケン</t>
    </rPh>
    <phoneticPr fontId="4"/>
  </si>
  <si>
    <t xml:space="preserve">トイレ消臭器他設置 </t>
  </si>
  <si>
    <t>執行額/箇所数</t>
    <rPh sb="0" eb="2">
      <t>シッコウ</t>
    </rPh>
    <rPh sb="2" eb="3">
      <t>ガク</t>
    </rPh>
    <rPh sb="4" eb="6">
      <t>カショ</t>
    </rPh>
    <rPh sb="6" eb="7">
      <t>スウ</t>
    </rPh>
    <phoneticPr fontId="4"/>
  </si>
  <si>
    <t>百万円/件</t>
    <rPh sb="0" eb="3">
      <t>ヒャクマンエン</t>
    </rPh>
    <rPh sb="4" eb="5">
      <t>ケン</t>
    </rPh>
    <phoneticPr fontId="24"/>
  </si>
  <si>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且つ効果的な執行を行っている。</t>
  </si>
  <si>
    <t>自動車の審査業務に係る施設の整備、リコールに係る技術的検証業務及び調査・研究等の業務に必要な経費のみであり、真に必要なものに限定されている。</t>
    <rPh sb="0" eb="3">
      <t>ジドウシャ</t>
    </rPh>
    <rPh sb="4" eb="6">
      <t>シンサ</t>
    </rPh>
    <rPh sb="6" eb="8">
      <t>ギョウム</t>
    </rPh>
    <rPh sb="9" eb="10">
      <t>カカ</t>
    </rPh>
    <rPh sb="11" eb="13">
      <t>シセツ</t>
    </rPh>
    <rPh sb="14" eb="16">
      <t>セイビ</t>
    </rPh>
    <rPh sb="22" eb="23">
      <t>カカ</t>
    </rPh>
    <rPh sb="24" eb="27">
      <t>ギジュツテキ</t>
    </rPh>
    <rPh sb="27" eb="29">
      <t>ケンショウ</t>
    </rPh>
    <rPh sb="29" eb="31">
      <t>ギョウム</t>
    </rPh>
    <rPh sb="31" eb="32">
      <t>オヨ</t>
    </rPh>
    <rPh sb="33" eb="35">
      <t>チョウサ</t>
    </rPh>
    <rPh sb="36" eb="38">
      <t>ケンキュウ</t>
    </rPh>
    <rPh sb="38" eb="39">
      <t>トウ</t>
    </rPh>
    <rPh sb="40" eb="42">
      <t>ギョウム</t>
    </rPh>
    <rPh sb="43" eb="45">
      <t>ヒツヨウ</t>
    </rPh>
    <rPh sb="46" eb="48">
      <t>ケイヒ</t>
    </rPh>
    <rPh sb="54" eb="55">
      <t>シン</t>
    </rPh>
    <rPh sb="56" eb="58">
      <t>ヒツヨウ</t>
    </rPh>
    <rPh sb="62" eb="64">
      <t>ゲンテイ</t>
    </rPh>
    <phoneticPr fontId="5"/>
  </si>
  <si>
    <t>整備された施設は自動車の審査業務、リコールに係る技術的な検証業務を行うにあたり必要不可欠なものであり、十分に活用されている。</t>
    <rPh sb="0" eb="2">
      <t>セイビ</t>
    </rPh>
    <rPh sb="5" eb="7">
      <t>シセツ</t>
    </rPh>
    <rPh sb="8" eb="11">
      <t>ジドウシャ</t>
    </rPh>
    <rPh sb="12" eb="14">
      <t>シンサ</t>
    </rPh>
    <rPh sb="14" eb="16">
      <t>ギョウム</t>
    </rPh>
    <rPh sb="22" eb="23">
      <t>カカ</t>
    </rPh>
    <rPh sb="24" eb="27">
      <t>ギジュツテキ</t>
    </rPh>
    <rPh sb="28" eb="30">
      <t>ケンショウ</t>
    </rPh>
    <rPh sb="30" eb="32">
      <t>ギョウム</t>
    </rPh>
    <rPh sb="33" eb="34">
      <t>オコナ</t>
    </rPh>
    <rPh sb="39" eb="41">
      <t>ヒツヨウ</t>
    </rPh>
    <rPh sb="41" eb="44">
      <t>フカケツ</t>
    </rPh>
    <rPh sb="51" eb="53">
      <t>ジュウブン</t>
    </rPh>
    <rPh sb="54" eb="56">
      <t>カツヨウ</t>
    </rPh>
    <phoneticPr fontId="4"/>
  </si>
  <si>
    <t>運営費交付金はすべて自動車技術総合機構において使用されており、中間段階での支出はない。</t>
    <rPh sb="10" eb="19">
      <t>ジドウシャギジュツソウゴウキコウ</t>
    </rPh>
    <rPh sb="31" eb="33">
      <t>チュウカン</t>
    </rPh>
    <rPh sb="33" eb="35">
      <t>ダンカイ</t>
    </rPh>
    <rPh sb="37" eb="39">
      <t>シシュツ</t>
    </rPh>
    <phoneticPr fontId="5"/>
  </si>
  <si>
    <t>件数に応じた妥当な水準となっている。</t>
    <rPh sb="0" eb="2">
      <t>ケンスウ</t>
    </rPh>
    <rPh sb="3" eb="4">
      <t>オウ</t>
    </rPh>
    <rPh sb="6" eb="8">
      <t>ダトウ</t>
    </rPh>
    <rPh sb="9" eb="11">
      <t>スイジュン</t>
    </rPh>
    <phoneticPr fontId="4"/>
  </si>
  <si>
    <t>見込み通りの成果を上げている。</t>
    <rPh sb="0" eb="2">
      <t>ミコ</t>
    </rPh>
    <rPh sb="3" eb="4">
      <t>トオ</t>
    </rPh>
    <rPh sb="6" eb="8">
      <t>セイカ</t>
    </rPh>
    <rPh sb="9" eb="10">
      <t>ア</t>
    </rPh>
    <phoneticPr fontId="4"/>
  </si>
  <si>
    <t>課長
　久保田　秀暢</t>
    <rPh sb="0" eb="2">
      <t>カチョウ</t>
    </rPh>
    <rPh sb="4" eb="7">
      <t>クボタ</t>
    </rPh>
    <rPh sb="8" eb="9">
      <t>ヒデ</t>
    </rPh>
    <rPh sb="9" eb="10">
      <t>ノボル</t>
    </rPh>
    <phoneticPr fontId="4"/>
  </si>
  <si>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が図られている。引き続き、必要性・優先度を精査し調達の効率化、コストの縮減に努めて効率的・効果的な予算執行を行うべき。</t>
    <rPh sb="126" eb="127">
      <t>ハカ</t>
    </rPh>
    <phoneticPr fontId="4"/>
  </si>
  <si>
    <t>事業の実施に際し、引き続き必要性・優先度を精査し調達の効率化、コストの縮減に努めて効率的・効果的な予算執行を行う。</t>
    <phoneticPr fontId="4"/>
  </si>
  <si>
    <t>-</t>
    <phoneticPr fontId="4"/>
  </si>
  <si>
    <t>738.4/18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</si>
</sst>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xr:uid="{00000000-0005-0000-0000-000001000000}"/>
    <cellStyle name="標準 3" xfId="2" xr:uid="{00000000-0005-0000-0000-000002000000}"/>
    <cellStyle name="標準 3 2" xfId="3" xr:uid="{00000000-0005-0000-0000-000003000000}"/>
    <cellStyle name="標準_01【みんまち】（地区まちづくり推進事業）" xfId="4" xr:uid="{00000000-0005-0000-0000-000004000000}"/>
    <cellStyle name="標準_01【みんまち】（地区まちづくり推進事業） 2" xfId="5" xr:uid="{00000000-0005-0000-0000-000005000000}"/>
    <cellStyle name="標準_Sheet1" xfId="6" xr:uid="{00000000-0005-0000-0000-000006000000}"/>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15875</xdr:colOff>
      <xdr:row>741</xdr:row>
      <xdr:rowOff>5715</xdr:rowOff>
    </xdr:from>
    <xdr:to>
      <xdr:col>22</xdr:col>
      <xdr:colOff>110490</xdr:colOff>
      <xdr:row>743</xdr:row>
      <xdr:rowOff>76200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a:xfrm>
          <a:off x="2816225" y="51965860"/>
          <a:ext cx="1694815" cy="790575"/>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a:lstStyle/>
        <a:p>
          <a:pPr marL="0" marR="0" lvl="0" indent="0" algn="ctr" defTabSz="914400" rtl="0" eaLnBrk="1" fontAlgn="auto" latinLnBrk="0" hangingPunct="1">
            <a:lnSpc>
              <a:spcPct val="1000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３，３９６百万円</a:t>
          </a:r>
        </a:p>
      </xdr:txBody>
    </xdr:sp>
    <xdr:clientData/>
  </xdr:twoCellAnchor>
  <xdr:twoCellAnchor>
    <xdr:from>
      <xdr:col>30</xdr:col>
      <xdr:colOff>172720</xdr:colOff>
      <xdr:row>740</xdr:row>
      <xdr:rowOff>360045</xdr:rowOff>
    </xdr:from>
    <xdr:to>
      <xdr:col>40</xdr:col>
      <xdr:colOff>168910</xdr:colOff>
      <xdr:row>743</xdr:row>
      <xdr:rowOff>113030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73470" y="51960145"/>
          <a:ext cx="1996440" cy="83312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３，３９６百万円</a:t>
          </a:r>
        </a:p>
      </xdr:txBody>
    </xdr:sp>
    <xdr:clientData/>
  </xdr:twoCellAnchor>
  <xdr:twoCellAnchor>
    <xdr:from>
      <xdr:col>23</xdr:col>
      <xdr:colOff>15875</xdr:colOff>
      <xdr:row>741</xdr:row>
      <xdr:rowOff>360045</xdr:rowOff>
    </xdr:from>
    <xdr:to>
      <xdr:col>25</xdr:col>
      <xdr:colOff>132080</xdr:colOff>
      <xdr:row>741</xdr:row>
      <xdr:rowOff>360045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616450" y="52320190"/>
          <a:ext cx="51625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172720</xdr:colOff>
      <xdr:row>741</xdr:row>
      <xdr:rowOff>212090</xdr:rowOff>
    </xdr:from>
    <xdr:to>
      <xdr:col>30</xdr:col>
      <xdr:colOff>132080</xdr:colOff>
      <xdr:row>742</xdr:row>
      <xdr:rowOff>196215</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a:xfrm>
          <a:off x="5173345" y="52172235"/>
          <a:ext cx="959485" cy="344170"/>
        </a:xfrm>
        <a:prstGeom prst="rect">
          <a:avLst/>
        </a:prstGeom>
        <a:solidFill>
          <a:srgbClr val="FFFFFF"/>
        </a:solidFill>
        <a:ln w="9525">
          <a:noFill/>
          <a:miter lim="800000"/>
          <a:headEnd/>
          <a:tailEnd/>
        </a:ln>
      </xdr:spPr>
      <xdr:txBody>
        <a:bodyPr vertOverflow="clip" horzOverflow="overflow"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18</xdr:col>
      <xdr:colOff>17145</xdr:colOff>
      <xdr:row>743</xdr:row>
      <xdr:rowOff>149860</xdr:rowOff>
    </xdr:from>
    <xdr:to>
      <xdr:col>31</xdr:col>
      <xdr:colOff>12065</xdr:colOff>
      <xdr:row>745</xdr:row>
      <xdr:rowOff>228600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3617595" y="52830095"/>
          <a:ext cx="2595245" cy="79121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15240</xdr:colOff>
      <xdr:row>745</xdr:row>
      <xdr:rowOff>295275</xdr:rowOff>
    </xdr:from>
    <xdr:to>
      <xdr:col>25</xdr:col>
      <xdr:colOff>95250</xdr:colOff>
      <xdr:row>747</xdr:row>
      <xdr:rowOff>237490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215515" y="53687980"/>
          <a:ext cx="2880360" cy="66230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１，７１４百万円</a:t>
          </a:r>
        </a:p>
      </xdr:txBody>
    </xdr:sp>
    <xdr:clientData/>
  </xdr:twoCellAnchor>
  <xdr:twoCellAnchor>
    <xdr:from>
      <xdr:col>9</xdr:col>
      <xdr:colOff>95250</xdr:colOff>
      <xdr:row>748</xdr:row>
      <xdr:rowOff>17145</xdr:rowOff>
    </xdr:from>
    <xdr:to>
      <xdr:col>27</xdr:col>
      <xdr:colOff>17145</xdr:colOff>
      <xdr:row>749</xdr:row>
      <xdr:rowOff>290830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895475" y="54482365"/>
          <a:ext cx="3522345" cy="633730"/>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検査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機器の更新</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に伴う経費及び</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自動車の登録に関する経費</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97790</xdr:colOff>
      <xdr:row>745</xdr:row>
      <xdr:rowOff>271145</xdr:rowOff>
    </xdr:from>
    <xdr:to>
      <xdr:col>40</xdr:col>
      <xdr:colOff>93345</xdr:colOff>
      <xdr:row>747</xdr:row>
      <xdr:rowOff>196215</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a:xfrm>
          <a:off x="6098540" y="53663850"/>
          <a:ext cx="1995805" cy="64516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a:lstStyle/>
        <a:p>
          <a:pPr marL="0" marR="0" lvl="0" indent="0" algn="ctr" defTabSz="914400" rtl="0" eaLnBrk="1" fontAlgn="auto" latinLnBrk="0" hangingPunct="1">
            <a:lnSpc>
              <a:spcPct val="1000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１，６８２百万円</a:t>
          </a:r>
        </a:p>
      </xdr:txBody>
    </xdr:sp>
    <xdr:clientData/>
  </xdr:twoCellAnchor>
  <xdr:twoCellAnchor>
    <xdr:from>
      <xdr:col>35</xdr:col>
      <xdr:colOff>69850</xdr:colOff>
      <xdr:row>743</xdr:row>
      <xdr:rowOff>133985</xdr:rowOff>
    </xdr:from>
    <xdr:to>
      <xdr:col>35</xdr:col>
      <xdr:colOff>69850</xdr:colOff>
      <xdr:row>745</xdr:row>
      <xdr:rowOff>214630</xdr:rowOff>
    </xdr:to>
    <xdr:sp macro="" textlink="">
      <xdr:nvSpPr>
        <xdr:cNvPr id="10" name="Line 4">
          <a:extLst>
            <a:ext uri="{FF2B5EF4-FFF2-40B4-BE49-F238E27FC236}">
              <a16:creationId xmlns:a16="http://schemas.microsoft.com/office/drawing/2014/main" id="{00000000-0008-0000-0000-00000A000000}"/>
            </a:ext>
          </a:extLst>
        </xdr:cNvPr>
        <xdr:cNvSpPr>
          <a:spLocks noChangeShapeType="1"/>
        </xdr:cNvSpPr>
      </xdr:nvSpPr>
      <xdr:spPr>
        <a:xfrm>
          <a:off x="7070725" y="52814220"/>
          <a:ext cx="0" cy="793115"/>
        </a:xfrm>
        <a:prstGeom prst="line">
          <a:avLst/>
        </a:prstGeom>
        <a:noFill/>
        <a:ln w="9525">
          <a:solidFill>
            <a:srgbClr val="000000"/>
          </a:solidFill>
          <a:round/>
          <a:headEnd/>
          <a:tailEnd type="arrow" w="lg" len="med"/>
        </a:ln>
      </xdr:spPr>
    </xdr:sp>
    <xdr:clientData/>
  </xdr:twoCellAnchor>
  <xdr:twoCellAnchor>
    <xdr:from>
      <xdr:col>28</xdr:col>
      <xdr:colOff>635</xdr:colOff>
      <xdr:row>748</xdr:row>
      <xdr:rowOff>20955</xdr:rowOff>
    </xdr:from>
    <xdr:to>
      <xdr:col>49</xdr:col>
      <xdr:colOff>359410</xdr:colOff>
      <xdr:row>750</xdr:row>
      <xdr:rowOff>153670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601335" y="54486175"/>
          <a:ext cx="4559300" cy="852805"/>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運送技術のうち陸上運送等に係るものに関する試験、調査、研究、開発等および自動車等の型式指定審査業務、リコールに係る技術的検証業務等の実施。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130810</xdr:colOff>
      <xdr:row>750</xdr:row>
      <xdr:rowOff>29845</xdr:rowOff>
    </xdr:from>
    <xdr:to>
      <xdr:col>13</xdr:col>
      <xdr:colOff>130810</xdr:colOff>
      <xdr:row>751</xdr:row>
      <xdr:rowOff>333375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2731135" y="55215155"/>
          <a:ext cx="0" cy="6635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114300</xdr:colOff>
      <xdr:row>752</xdr:row>
      <xdr:rowOff>42545</xdr:rowOff>
    </xdr:from>
    <xdr:to>
      <xdr:col>23</xdr:col>
      <xdr:colOff>96520</xdr:colOff>
      <xdr:row>753</xdr:row>
      <xdr:rowOff>44450</xdr:rowOff>
    </xdr:to>
    <xdr:sp macro="" textlink="">
      <xdr:nvSpPr>
        <xdr:cNvPr id="13" name="Text Box 7">
          <a:extLst>
            <a:ext uri="{FF2B5EF4-FFF2-40B4-BE49-F238E27FC236}">
              <a16:creationId xmlns:a16="http://schemas.microsoft.com/office/drawing/2014/main" id="{00000000-0008-0000-0000-00000D000000}"/>
            </a:ext>
          </a:extLst>
        </xdr:cNvPr>
        <xdr:cNvSpPr txBox="1">
          <a:spLocks noChangeArrowheads="1"/>
        </xdr:cNvSpPr>
      </xdr:nvSpPr>
      <xdr:spPr>
        <a:xfrm>
          <a:off x="1314450" y="55947945"/>
          <a:ext cx="3382645" cy="361950"/>
        </a:xfrm>
        <a:prstGeom prst="rect">
          <a:avLst/>
        </a:prstGeom>
        <a:solidFill>
          <a:srgbClr val="FFFFFF"/>
        </a:solidFill>
        <a:ln w="9525">
          <a:noFill/>
          <a:miter lim="800000"/>
          <a:headEnd/>
          <a:tailEnd/>
        </a:ln>
      </xdr:spPr>
      <xdr:txBody>
        <a:bodyPr vertOverflow="clip" horzOverflow="overflow"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20955</xdr:colOff>
      <xdr:row>753</xdr:row>
      <xdr:rowOff>95250</xdr:rowOff>
    </xdr:from>
    <xdr:to>
      <xdr:col>19</xdr:col>
      <xdr:colOff>635</xdr:colOff>
      <xdr:row>755</xdr:row>
      <xdr:rowOff>144145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421130" y="56360695"/>
          <a:ext cx="2379980" cy="761365"/>
        </a:xfrm>
        <a:prstGeom prst="rect">
          <a:avLst/>
        </a:prstGeom>
        <a:noFill/>
        <a:ln w="9525" cmpd="sng">
          <a:solidFill>
            <a:schemeClr val="tx1"/>
          </a:solid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baseline="0">
              <a:solidFill>
                <a:sysClr val="windowText" lastClr="000000"/>
              </a:solidFill>
              <a:latin typeface="ＭＳ Ｐゴシック"/>
              <a:ea typeface="ＭＳ Ｐゴシック"/>
            </a:rPr>
            <a:t>B</a:t>
          </a:r>
          <a:r>
            <a:rPr kumimoji="1" lang="ja-JP" altLang="en-US" sz="1100" baseline="0">
              <a:solidFill>
                <a:sysClr val="windowText" lastClr="000000"/>
              </a:solidFill>
              <a:latin typeface="ＭＳ Ｐゴシック"/>
              <a:ea typeface="ＭＳ Ｐゴシック"/>
            </a:rPr>
            <a:t>．民間業者（</a:t>
          </a:r>
          <a:r>
            <a:rPr kumimoji="1" lang="ja-JP" altLang="en-US" sz="1100" b="0" baseline="0">
              <a:solidFill>
                <a:sysClr val="windowText" lastClr="000000"/>
              </a:solidFill>
              <a:latin typeface="ＭＳ Ｐゴシック"/>
              <a:ea typeface="ＭＳ Ｐゴシック"/>
            </a:rPr>
            <a:t>５０２社</a:t>
          </a:r>
          <a:r>
            <a:rPr kumimoji="1" lang="ja-JP" altLang="en-US" sz="1100" baseline="0">
              <a:solidFill>
                <a:sysClr val="windowText" lastClr="000000"/>
              </a:solidFill>
              <a:latin typeface="ＭＳ Ｐゴシック"/>
              <a:ea typeface="ＭＳ Ｐゴシック"/>
            </a:rPr>
            <a:t>）</a:t>
          </a:r>
          <a:endParaRPr kumimoji="1" lang="en-US" altLang="ja-JP" sz="1100" baseline="0">
            <a:solidFill>
              <a:sysClr val="windowText" lastClr="000000"/>
            </a:solidFill>
            <a:latin typeface="ＭＳ Ｐゴシック"/>
            <a:ea typeface="ＭＳ Ｐゴシック"/>
          </a:endParaRPr>
        </a:p>
        <a:p>
          <a:pPr algn="ctr"/>
          <a:r>
            <a:rPr kumimoji="1" lang="ja-JP" altLang="en-US" sz="1100" baseline="0">
              <a:solidFill>
                <a:sysClr val="windowText" lastClr="000000"/>
              </a:solidFill>
              <a:latin typeface="ＭＳ Ｐゴシック"/>
              <a:ea typeface="ＭＳ Ｐゴシック"/>
            </a:rPr>
            <a:t>１，２４３百万円</a:t>
          </a:r>
        </a:p>
      </xdr:txBody>
    </xdr:sp>
    <xdr:clientData/>
  </xdr:twoCellAnchor>
  <xdr:twoCellAnchor>
    <xdr:from>
      <xdr:col>20</xdr:col>
      <xdr:colOff>130810</xdr:colOff>
      <xdr:row>753</xdr:row>
      <xdr:rowOff>70485</xdr:rowOff>
    </xdr:from>
    <xdr:to>
      <xdr:col>25</xdr:col>
      <xdr:colOff>135890</xdr:colOff>
      <xdr:row>755</xdr:row>
      <xdr:rowOff>132715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131310" y="56335930"/>
          <a:ext cx="1005205" cy="774700"/>
        </a:xfrm>
        <a:prstGeom prst="rect">
          <a:avLst/>
        </a:prstGeom>
        <a:noFill/>
        <a:ln w="9525" cmpd="sng">
          <a:solidFill>
            <a:schemeClr val="tx1"/>
          </a:solid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aseline="0">
              <a:solidFill>
                <a:sysClr val="windowText" lastClr="000000"/>
              </a:solidFill>
              <a:latin typeface="ＭＳ Ｐゴシック"/>
              <a:ea typeface="ＭＳ Ｐゴシック"/>
            </a:rPr>
            <a:t>人件費</a:t>
          </a:r>
          <a:endParaRPr kumimoji="1" lang="en-US" altLang="ja-JP" sz="1100" baseline="0">
            <a:solidFill>
              <a:sysClr val="windowText" lastClr="000000"/>
            </a:solidFill>
            <a:latin typeface="ＭＳ Ｐゴシック"/>
            <a:ea typeface="ＭＳ Ｐゴシック"/>
          </a:endParaRPr>
        </a:p>
        <a:p>
          <a:pPr algn="ctr"/>
          <a:r>
            <a:rPr kumimoji="1" lang="ja-JP" altLang="en-US" sz="1100" baseline="0">
              <a:solidFill>
                <a:sysClr val="windowText" lastClr="000000"/>
              </a:solidFill>
              <a:latin typeface="ＭＳ Ｐゴシック"/>
              <a:ea typeface="ＭＳ Ｐゴシック"/>
            </a:rPr>
            <a:t>４７１百万円</a:t>
          </a:r>
        </a:p>
      </xdr:txBody>
    </xdr:sp>
    <xdr:clientData/>
  </xdr:twoCellAnchor>
  <xdr:twoCellAnchor>
    <xdr:from>
      <xdr:col>20</xdr:col>
      <xdr:colOff>133350</xdr:colOff>
      <xdr:row>755</xdr:row>
      <xdr:rowOff>234315</xdr:rowOff>
    </xdr:from>
    <xdr:to>
      <xdr:col>25</xdr:col>
      <xdr:colOff>93345</xdr:colOff>
      <xdr:row>757</xdr:row>
      <xdr:rowOff>287655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133850" y="57212230"/>
          <a:ext cx="960120" cy="77343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登録確認</a:t>
          </a:r>
          <a:endParaRPr lang="en-US" altLang="ja-JP"/>
        </a:p>
        <a:p>
          <a:r>
            <a:rPr lang="ja-JP" altLang="en-US"/>
            <a:t>調査業務</a:t>
          </a:r>
        </a:p>
      </xdr:txBody>
    </xdr:sp>
    <xdr:clientData/>
  </xdr:twoCellAnchor>
  <xdr:twoCellAnchor>
    <xdr:from>
      <xdr:col>6</xdr:col>
      <xdr:colOff>130810</xdr:colOff>
      <xdr:row>755</xdr:row>
      <xdr:rowOff>228600</xdr:rowOff>
    </xdr:from>
    <xdr:to>
      <xdr:col>19</xdr:col>
      <xdr:colOff>92075</xdr:colOff>
      <xdr:row>757</xdr:row>
      <xdr:rowOff>318770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330960" y="57206515"/>
          <a:ext cx="2561590" cy="81026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27</xdr:col>
      <xdr:colOff>97790</xdr:colOff>
      <xdr:row>753</xdr:row>
      <xdr:rowOff>69215</xdr:rowOff>
    </xdr:from>
    <xdr:to>
      <xdr:col>34</xdr:col>
      <xdr:colOff>17780</xdr:colOff>
      <xdr:row>755</xdr:row>
      <xdr:rowOff>31115</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a:xfrm>
          <a:off x="5498465" y="56334660"/>
          <a:ext cx="1320165" cy="67437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審査業務費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９０３百万円</a:t>
          </a:r>
        </a:p>
      </xdr:txBody>
    </xdr:sp>
    <xdr:clientData/>
  </xdr:twoCellAnchor>
  <xdr:twoCellAnchor>
    <xdr:from>
      <xdr:col>27</xdr:col>
      <xdr:colOff>16510</xdr:colOff>
      <xdr:row>755</xdr:row>
      <xdr:rowOff>146685</xdr:rowOff>
    </xdr:from>
    <xdr:to>
      <xdr:col>34</xdr:col>
      <xdr:colOff>92710</xdr:colOff>
      <xdr:row>758</xdr:row>
      <xdr:rowOff>67945</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4820920" y="58145680"/>
          <a:ext cx="1320800" cy="1330960"/>
          <a:chOff x="5772605" y="33567120"/>
          <a:chExt cx="1559604" cy="993101"/>
        </a:xfrm>
      </xdr:grpSpPr>
      <xdr:sp macro="" textlink="">
        <xdr:nvSpPr>
          <xdr:cNvPr id="20" name="テキスト ボックス 8">
            <a:extLst>
              <a:ext uri="{FF2B5EF4-FFF2-40B4-BE49-F238E27FC236}">
                <a16:creationId xmlns:a16="http://schemas.microsoft.com/office/drawing/2014/main" id="{00000000-0008-0000-0000-000014000000}"/>
              </a:ext>
            </a:extLst>
          </xdr:cNvPr>
          <xdr:cNvSpPr txBox="1">
            <a:spLocks noChangeArrowheads="1"/>
          </xdr:cNvSpPr>
        </xdr:nvSpPr>
        <xdr:spPr>
          <a:xfrm>
            <a:off x="5878524" y="33697368"/>
            <a:ext cx="1360606" cy="862853"/>
          </a:xfrm>
          <a:prstGeom prst="rect">
            <a:avLst/>
          </a:prstGeom>
          <a:noFill/>
          <a:ln>
            <a:noFill/>
          </a:ln>
        </xdr:spPr>
        <xdr:txBody>
          <a:bodyPr vertOverflow="clip" horzOverflow="overflow"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a:t>
            </a:r>
          </a:p>
        </xdr:txBody>
      </xdr:sp>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5772605" y="33567120"/>
            <a:ext cx="1559604"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twoCellAnchor>
    <xdr:from>
      <xdr:col>35</xdr:col>
      <xdr:colOff>19050</xdr:colOff>
      <xdr:row>753</xdr:row>
      <xdr:rowOff>69215</xdr:rowOff>
    </xdr:from>
    <xdr:to>
      <xdr:col>41</xdr:col>
      <xdr:colOff>175260</xdr:colOff>
      <xdr:row>754</xdr:row>
      <xdr:rowOff>344805</xdr:rowOff>
    </xdr:to>
    <xdr:sp macro="" textlink="">
      <xdr:nvSpPr>
        <xdr:cNvPr id="22" name="Text Box 3">
          <a:extLst>
            <a:ext uri="{FF2B5EF4-FFF2-40B4-BE49-F238E27FC236}">
              <a16:creationId xmlns:a16="http://schemas.microsoft.com/office/drawing/2014/main" id="{00000000-0008-0000-0000-000016000000}"/>
            </a:ext>
          </a:extLst>
        </xdr:cNvPr>
        <xdr:cNvSpPr txBox="1">
          <a:spLocks noChangeArrowheads="1"/>
        </xdr:cNvSpPr>
      </xdr:nvSpPr>
      <xdr:spPr>
        <a:xfrm>
          <a:off x="7019925" y="56334660"/>
          <a:ext cx="1356360" cy="628015"/>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５２９百万円</a:t>
          </a:r>
        </a:p>
      </xdr:txBody>
    </xdr:sp>
    <xdr:clientData/>
  </xdr:twoCellAnchor>
  <xdr:twoCellAnchor>
    <xdr:from>
      <xdr:col>35</xdr:col>
      <xdr:colOff>0</xdr:colOff>
      <xdr:row>755</xdr:row>
      <xdr:rowOff>90170</xdr:rowOff>
    </xdr:from>
    <xdr:to>
      <xdr:col>41</xdr:col>
      <xdr:colOff>152400</xdr:colOff>
      <xdr:row>758</xdr:row>
      <xdr:rowOff>342265</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7000875" y="57068085"/>
          <a:ext cx="1352550" cy="163893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42</xdr:col>
      <xdr:colOff>172720</xdr:colOff>
      <xdr:row>753</xdr:row>
      <xdr:rowOff>69215</xdr:rowOff>
    </xdr:from>
    <xdr:to>
      <xdr:col>49</xdr:col>
      <xdr:colOff>170180</xdr:colOff>
      <xdr:row>754</xdr:row>
      <xdr:rowOff>334645</xdr:rowOff>
    </xdr:to>
    <xdr:sp macro="" textlink="">
      <xdr:nvSpPr>
        <xdr:cNvPr id="24" name="Text Box 3">
          <a:extLst>
            <a:ext uri="{FF2B5EF4-FFF2-40B4-BE49-F238E27FC236}">
              <a16:creationId xmlns:a16="http://schemas.microsoft.com/office/drawing/2014/main" id="{00000000-0008-0000-0000-000018000000}"/>
            </a:ext>
          </a:extLst>
        </xdr:cNvPr>
        <xdr:cNvSpPr txBox="1">
          <a:spLocks noChangeArrowheads="1"/>
        </xdr:cNvSpPr>
      </xdr:nvSpPr>
      <xdr:spPr>
        <a:xfrm>
          <a:off x="8573770" y="56334660"/>
          <a:ext cx="1397635" cy="617855"/>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２５０百万円</a:t>
          </a:r>
        </a:p>
      </xdr:txBody>
    </xdr:sp>
    <xdr:clientData/>
  </xdr:twoCellAnchor>
  <xdr:twoCellAnchor>
    <xdr:from>
      <xdr:col>42</xdr:col>
      <xdr:colOff>58420</xdr:colOff>
      <xdr:row>755</xdr:row>
      <xdr:rowOff>66675</xdr:rowOff>
    </xdr:from>
    <xdr:to>
      <xdr:col>49</xdr:col>
      <xdr:colOff>314325</xdr:colOff>
      <xdr:row>759</xdr:row>
      <xdr:rowOff>368935</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8459470" y="57044590"/>
          <a:ext cx="1656080" cy="23558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及び</a:t>
          </a:r>
          <a:r>
            <a:rPr lang="ja-JP" altLang="ja-JP" sz="1100" b="0" i="0" baseline="0">
              <a:solidFill>
                <a:schemeClr val="tx1"/>
              </a:solidFill>
              <a:effectLst/>
              <a:latin typeface="+mn-lt"/>
              <a:ea typeface="+mn-ea"/>
              <a:cs typeface="+mn-cs"/>
            </a:rPr>
            <a:t>自動車等の型式指定審査業務、リコールに係る技術的検証業務等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a:p>
          <a:endParaRPr lang="ja-JP" altLang="en-US"/>
        </a:p>
      </xdr:txBody>
    </xdr:sp>
    <xdr:clientData/>
  </xdr:twoCellAnchor>
  <xdr:twoCellAnchor>
    <xdr:from>
      <xdr:col>30</xdr:col>
      <xdr:colOff>168910</xdr:colOff>
      <xdr:row>751</xdr:row>
      <xdr:rowOff>210185</xdr:rowOff>
    </xdr:from>
    <xdr:to>
      <xdr:col>46</xdr:col>
      <xdr:colOff>93980</xdr:colOff>
      <xdr:row>751</xdr:row>
      <xdr:rowOff>221615</xdr:rowOff>
    </xdr:to>
    <xdr:sp macro="" textlink="">
      <xdr:nvSpPr>
        <xdr:cNvPr id="26" name="Line 277">
          <a:extLst>
            <a:ext uri="{FF2B5EF4-FFF2-40B4-BE49-F238E27FC236}">
              <a16:creationId xmlns:a16="http://schemas.microsoft.com/office/drawing/2014/main" id="{00000000-0008-0000-0000-00001A000000}"/>
            </a:ext>
          </a:extLst>
        </xdr:cNvPr>
        <xdr:cNvSpPr>
          <a:spLocks noChangeShapeType="1"/>
        </xdr:cNvSpPr>
      </xdr:nvSpPr>
      <xdr:spPr>
        <a:xfrm>
          <a:off x="6169660" y="55755540"/>
          <a:ext cx="3125470" cy="11430"/>
        </a:xfrm>
        <a:prstGeom prst="line">
          <a:avLst/>
        </a:prstGeom>
        <a:noFill/>
        <a:ln w="9525">
          <a:solidFill>
            <a:srgbClr val="000000"/>
          </a:solidFill>
          <a:round/>
          <a:headEnd/>
          <a:tailEnd/>
        </a:ln>
      </xdr:spPr>
    </xdr:sp>
    <xdr:clientData/>
  </xdr:twoCellAnchor>
  <xdr:twoCellAnchor>
    <xdr:from>
      <xdr:col>30</xdr:col>
      <xdr:colOff>132080</xdr:colOff>
      <xdr:row>751</xdr:row>
      <xdr:rowOff>190500</xdr:rowOff>
    </xdr:from>
    <xdr:to>
      <xdr:col>30</xdr:col>
      <xdr:colOff>132080</xdr:colOff>
      <xdr:row>753</xdr:row>
      <xdr:rowOff>70485</xdr:rowOff>
    </xdr:to>
    <xdr:sp macro="" textlink="">
      <xdr:nvSpPr>
        <xdr:cNvPr id="27" name="Line 4">
          <a:extLst>
            <a:ext uri="{FF2B5EF4-FFF2-40B4-BE49-F238E27FC236}">
              <a16:creationId xmlns:a16="http://schemas.microsoft.com/office/drawing/2014/main" id="{00000000-0008-0000-0000-00001B000000}"/>
            </a:ext>
          </a:extLst>
        </xdr:cNvPr>
        <xdr:cNvSpPr>
          <a:spLocks noChangeShapeType="1"/>
        </xdr:cNvSpPr>
      </xdr:nvSpPr>
      <xdr:spPr>
        <a:xfrm flipH="1">
          <a:off x="6132830" y="55735855"/>
          <a:ext cx="0" cy="600075"/>
        </a:xfrm>
        <a:prstGeom prst="line">
          <a:avLst/>
        </a:prstGeom>
        <a:noFill/>
        <a:ln w="9525">
          <a:solidFill>
            <a:srgbClr val="000000"/>
          </a:solidFill>
          <a:round/>
          <a:headEnd/>
          <a:tailEnd type="arrow" w="lg" len="med"/>
        </a:ln>
      </xdr:spPr>
    </xdr:sp>
    <xdr:clientData/>
  </xdr:twoCellAnchor>
  <xdr:twoCellAnchor>
    <xdr:from>
      <xdr:col>46</xdr:col>
      <xdr:colOff>92075</xdr:colOff>
      <xdr:row>751</xdr:row>
      <xdr:rowOff>214630</xdr:rowOff>
    </xdr:from>
    <xdr:to>
      <xdr:col>46</xdr:col>
      <xdr:colOff>93345</xdr:colOff>
      <xdr:row>753</xdr:row>
      <xdr:rowOff>42545</xdr:rowOff>
    </xdr:to>
    <xdr:sp macro="" textlink="">
      <xdr:nvSpPr>
        <xdr:cNvPr id="28" name="Line 4">
          <a:extLst>
            <a:ext uri="{FF2B5EF4-FFF2-40B4-BE49-F238E27FC236}">
              <a16:creationId xmlns:a16="http://schemas.microsoft.com/office/drawing/2014/main" id="{00000000-0008-0000-0000-00001C000000}"/>
            </a:ext>
          </a:extLst>
        </xdr:cNvPr>
        <xdr:cNvSpPr>
          <a:spLocks noChangeShapeType="1"/>
        </xdr:cNvSpPr>
      </xdr:nvSpPr>
      <xdr:spPr>
        <a:xfrm>
          <a:off x="9293225" y="55759985"/>
          <a:ext cx="1270" cy="548005"/>
        </a:xfrm>
        <a:prstGeom prst="line">
          <a:avLst/>
        </a:prstGeom>
        <a:noFill/>
        <a:ln w="9525">
          <a:solidFill>
            <a:srgbClr val="000000"/>
          </a:solidFill>
          <a:round/>
          <a:headEnd/>
          <a:tailEnd type="arrow" w="lg" len="med"/>
        </a:ln>
      </xdr:spPr>
    </xdr:sp>
    <xdr:clientData/>
  </xdr:twoCellAnchor>
  <xdr:twoCellAnchor>
    <xdr:from>
      <xdr:col>38</xdr:col>
      <xdr:colOff>114300</xdr:colOff>
      <xdr:row>750</xdr:row>
      <xdr:rowOff>222885</xdr:rowOff>
    </xdr:from>
    <xdr:to>
      <xdr:col>38</xdr:col>
      <xdr:colOff>115570</xdr:colOff>
      <xdr:row>752</xdr:row>
      <xdr:rowOff>333375</xdr:rowOff>
    </xdr:to>
    <xdr:sp macro="" textlink="">
      <xdr:nvSpPr>
        <xdr:cNvPr id="29" name="Line 4">
          <a:extLst>
            <a:ext uri="{FF2B5EF4-FFF2-40B4-BE49-F238E27FC236}">
              <a16:creationId xmlns:a16="http://schemas.microsoft.com/office/drawing/2014/main" id="{00000000-0008-0000-0000-00001D000000}"/>
            </a:ext>
          </a:extLst>
        </xdr:cNvPr>
        <xdr:cNvSpPr>
          <a:spLocks noChangeShapeType="1"/>
        </xdr:cNvSpPr>
      </xdr:nvSpPr>
      <xdr:spPr>
        <a:xfrm>
          <a:off x="7715250" y="55408195"/>
          <a:ext cx="1270" cy="830580"/>
        </a:xfrm>
        <a:prstGeom prst="line">
          <a:avLst/>
        </a:prstGeom>
        <a:noFill/>
        <a:ln w="9525">
          <a:solidFill>
            <a:srgbClr val="000000"/>
          </a:solidFill>
          <a:round/>
          <a:headEnd/>
          <a:tailEnd type="arrow" w="lg" len="med"/>
        </a:ln>
      </xdr:spPr>
    </xdr:sp>
    <xdr:clientData/>
  </xdr:twoCellAnchor>
  <xdr:twoCellAnchor>
    <xdr:from>
      <xdr:col>15</xdr:col>
      <xdr:colOff>60325</xdr:colOff>
      <xdr:row>768</xdr:row>
      <xdr:rowOff>109855</xdr:rowOff>
    </xdr:from>
    <xdr:to>
      <xdr:col>21</xdr:col>
      <xdr:colOff>134620</xdr:colOff>
      <xdr:row>770</xdr:row>
      <xdr:rowOff>104775</xdr:rowOff>
    </xdr:to>
    <xdr:sp macro="" textlink="">
      <xdr:nvSpPr>
        <xdr:cNvPr id="30" name="Text Box 3">
          <a:extLst>
            <a:ext uri="{FF2B5EF4-FFF2-40B4-BE49-F238E27FC236}">
              <a16:creationId xmlns:a16="http://schemas.microsoft.com/office/drawing/2014/main" id="{00000000-0008-0000-0000-00001E000000}"/>
            </a:ext>
          </a:extLst>
        </xdr:cNvPr>
        <xdr:cNvSpPr txBox="1">
          <a:spLocks noChangeArrowheads="1"/>
        </xdr:cNvSpPr>
      </xdr:nvSpPr>
      <xdr:spPr>
        <a:xfrm>
          <a:off x="3060700" y="62499240"/>
          <a:ext cx="1274445" cy="62357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４１５百万円</a:t>
          </a:r>
        </a:p>
      </xdr:txBody>
    </xdr:sp>
    <xdr:clientData/>
  </xdr:twoCellAnchor>
  <xdr:twoCellAnchor>
    <xdr:from>
      <xdr:col>23</xdr:col>
      <xdr:colOff>57785</xdr:colOff>
      <xdr:row>768</xdr:row>
      <xdr:rowOff>109855</xdr:rowOff>
    </xdr:from>
    <xdr:to>
      <xdr:col>29</xdr:col>
      <xdr:colOff>132715</xdr:colOff>
      <xdr:row>770</xdr:row>
      <xdr:rowOff>104775</xdr:rowOff>
    </xdr:to>
    <xdr:sp macro="" textlink="">
      <xdr:nvSpPr>
        <xdr:cNvPr id="31" name="Text Box 3">
          <a:extLst>
            <a:ext uri="{FF2B5EF4-FFF2-40B4-BE49-F238E27FC236}">
              <a16:creationId xmlns:a16="http://schemas.microsoft.com/office/drawing/2014/main" id="{00000000-0008-0000-0000-00001F000000}"/>
            </a:ext>
          </a:extLst>
        </xdr:cNvPr>
        <xdr:cNvSpPr txBox="1">
          <a:spLocks noChangeArrowheads="1"/>
        </xdr:cNvSpPr>
      </xdr:nvSpPr>
      <xdr:spPr>
        <a:xfrm>
          <a:off x="4658360" y="62499240"/>
          <a:ext cx="1275080" cy="62357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．外部委託費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２３百万円</a:t>
          </a:r>
        </a:p>
      </xdr:txBody>
    </xdr:sp>
    <xdr:clientData/>
  </xdr:twoCellAnchor>
  <xdr:twoCellAnchor>
    <xdr:from>
      <xdr:col>31</xdr:col>
      <xdr:colOff>57150</xdr:colOff>
      <xdr:row>768</xdr:row>
      <xdr:rowOff>56515</xdr:rowOff>
    </xdr:from>
    <xdr:to>
      <xdr:col>38</xdr:col>
      <xdr:colOff>95885</xdr:colOff>
      <xdr:row>770</xdr:row>
      <xdr:rowOff>56515</xdr:rowOff>
    </xdr:to>
    <xdr:sp macro="" textlink="">
      <xdr:nvSpPr>
        <xdr:cNvPr id="32" name="Text Box 3">
          <a:extLst>
            <a:ext uri="{FF2B5EF4-FFF2-40B4-BE49-F238E27FC236}">
              <a16:creationId xmlns:a16="http://schemas.microsoft.com/office/drawing/2014/main" id="{00000000-0008-0000-0000-000020000000}"/>
            </a:ext>
          </a:extLst>
        </xdr:cNvPr>
        <xdr:cNvSpPr txBox="1">
          <a:spLocks noChangeArrowheads="1"/>
        </xdr:cNvSpPr>
      </xdr:nvSpPr>
      <xdr:spPr>
        <a:xfrm>
          <a:off x="6257925" y="62445900"/>
          <a:ext cx="1438910" cy="62865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J</a:t>
          </a:r>
          <a:r>
            <a:rPr lang="ja-JP" altLang="en-US" sz="1100" b="0" i="0" u="none" strike="noStrike" baseline="0">
              <a:solidFill>
                <a:schemeClr val="tx1"/>
              </a:solidFill>
              <a:latin typeface="ＭＳ Ｐゴシック"/>
              <a:ea typeface="ＭＳ Ｐゴシック"/>
            </a:rPr>
            <a:t>．備品費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（１３社）</a:t>
          </a:r>
        </a:p>
        <a:p>
          <a:pPr algn="ctr" rtl="0">
            <a:lnSpc>
              <a:spcPts val="1300"/>
            </a:lnSpc>
            <a:defRPr sz="1000"/>
          </a:pPr>
          <a:r>
            <a:rPr lang="ja-JP" altLang="en-US" sz="1100" b="0" i="0" u="none" strike="noStrike" baseline="0">
              <a:solidFill>
                <a:schemeClr val="tx1"/>
              </a:solidFill>
              <a:latin typeface="ＭＳ Ｐゴシック"/>
              <a:ea typeface="ＭＳ Ｐゴシック"/>
            </a:rPr>
            <a:t>６百万円</a:t>
          </a:r>
        </a:p>
      </xdr:txBody>
    </xdr:sp>
    <xdr:clientData/>
  </xdr:twoCellAnchor>
  <xdr:twoCellAnchor>
    <xdr:from>
      <xdr:col>40</xdr:col>
      <xdr:colOff>21590</xdr:colOff>
      <xdr:row>768</xdr:row>
      <xdr:rowOff>62865</xdr:rowOff>
    </xdr:from>
    <xdr:to>
      <xdr:col>46</xdr:col>
      <xdr:colOff>135890</xdr:colOff>
      <xdr:row>770</xdr:row>
      <xdr:rowOff>55245</xdr:rowOff>
    </xdr:to>
    <xdr:sp macro="" textlink="">
      <xdr:nvSpPr>
        <xdr:cNvPr id="33" name="Text Box 3">
          <a:extLst>
            <a:ext uri="{FF2B5EF4-FFF2-40B4-BE49-F238E27FC236}">
              <a16:creationId xmlns:a16="http://schemas.microsoft.com/office/drawing/2014/main" id="{00000000-0008-0000-0000-000021000000}"/>
            </a:ext>
          </a:extLst>
        </xdr:cNvPr>
        <xdr:cNvSpPr txBox="1">
          <a:spLocks noChangeArrowheads="1"/>
        </xdr:cNvSpPr>
      </xdr:nvSpPr>
      <xdr:spPr>
        <a:xfrm>
          <a:off x="8022590" y="62452250"/>
          <a:ext cx="1314450" cy="62103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．その他経費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（１７９社）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６８百万円</a:t>
          </a:r>
        </a:p>
      </xdr:txBody>
    </xdr:sp>
    <xdr:clientData/>
  </xdr:twoCellAnchor>
  <xdr:twoCellAnchor>
    <xdr:from>
      <xdr:col>6</xdr:col>
      <xdr:colOff>54610</xdr:colOff>
      <xdr:row>770</xdr:row>
      <xdr:rowOff>180975</xdr:rowOff>
    </xdr:from>
    <xdr:to>
      <xdr:col>14</xdr:col>
      <xdr:colOff>54610</xdr:colOff>
      <xdr:row>773</xdr:row>
      <xdr:rowOff>149225</xdr:rowOff>
    </xdr:to>
    <xdr:sp macro="" textlink="">
      <xdr:nvSpPr>
        <xdr:cNvPr id="34" name="テキスト ボックス 8">
          <a:extLst>
            <a:ext uri="{FF2B5EF4-FFF2-40B4-BE49-F238E27FC236}">
              <a16:creationId xmlns:a16="http://schemas.microsoft.com/office/drawing/2014/main" id="{00000000-0008-0000-0000-000022000000}"/>
            </a:ext>
          </a:extLst>
        </xdr:cNvPr>
        <xdr:cNvSpPr txBox="1">
          <a:spLocks noChangeArrowheads="1"/>
        </xdr:cNvSpPr>
      </xdr:nvSpPr>
      <xdr:spPr>
        <a:xfrm>
          <a:off x="1254760" y="63199010"/>
          <a:ext cx="1600200" cy="911225"/>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135255</xdr:colOff>
      <xdr:row>770</xdr:row>
      <xdr:rowOff>180975</xdr:rowOff>
    </xdr:from>
    <xdr:to>
      <xdr:col>22</xdr:col>
      <xdr:colOff>93345</xdr:colOff>
      <xdr:row>773</xdr:row>
      <xdr:rowOff>99695</xdr:rowOff>
    </xdr:to>
    <xdr:sp macro="" textlink="">
      <xdr:nvSpPr>
        <xdr:cNvPr id="35" name="テキスト ボックス 8">
          <a:extLst>
            <a:ext uri="{FF2B5EF4-FFF2-40B4-BE49-F238E27FC236}">
              <a16:creationId xmlns:a16="http://schemas.microsoft.com/office/drawing/2014/main" id="{00000000-0008-0000-0000-000023000000}"/>
            </a:ext>
          </a:extLst>
        </xdr:cNvPr>
        <xdr:cNvSpPr txBox="1">
          <a:spLocks noChangeArrowheads="1"/>
        </xdr:cNvSpPr>
      </xdr:nvSpPr>
      <xdr:spPr>
        <a:xfrm>
          <a:off x="2935605" y="63199010"/>
          <a:ext cx="1558290" cy="861695"/>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22</xdr:col>
      <xdr:colOff>91440</xdr:colOff>
      <xdr:row>770</xdr:row>
      <xdr:rowOff>204470</xdr:rowOff>
    </xdr:from>
    <xdr:to>
      <xdr:col>30</xdr:col>
      <xdr:colOff>17145</xdr:colOff>
      <xdr:row>773</xdr:row>
      <xdr:rowOff>18415</xdr:rowOff>
    </xdr:to>
    <xdr:sp macro="" textlink="">
      <xdr:nvSpPr>
        <xdr:cNvPr id="36" name="テキスト ボックス 8">
          <a:extLst>
            <a:ext uri="{FF2B5EF4-FFF2-40B4-BE49-F238E27FC236}">
              <a16:creationId xmlns:a16="http://schemas.microsoft.com/office/drawing/2014/main" id="{00000000-0008-0000-0000-000024000000}"/>
            </a:ext>
          </a:extLst>
        </xdr:cNvPr>
        <xdr:cNvSpPr txBox="1">
          <a:spLocks noChangeArrowheads="1"/>
        </xdr:cNvSpPr>
      </xdr:nvSpPr>
      <xdr:spPr>
        <a:xfrm>
          <a:off x="4491990" y="63222505"/>
          <a:ext cx="1525905" cy="756920"/>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30</xdr:col>
      <xdr:colOff>198120</xdr:colOff>
      <xdr:row>770</xdr:row>
      <xdr:rowOff>175260</xdr:rowOff>
    </xdr:from>
    <xdr:to>
      <xdr:col>38</xdr:col>
      <xdr:colOff>116205</xdr:colOff>
      <xdr:row>773</xdr:row>
      <xdr:rowOff>34290</xdr:rowOff>
    </xdr:to>
    <xdr:sp macro="" textlink="">
      <xdr:nvSpPr>
        <xdr:cNvPr id="37" name="テキスト ボックス 8">
          <a:extLst>
            <a:ext uri="{FF2B5EF4-FFF2-40B4-BE49-F238E27FC236}">
              <a16:creationId xmlns:a16="http://schemas.microsoft.com/office/drawing/2014/main" id="{00000000-0008-0000-0000-000025000000}"/>
            </a:ext>
          </a:extLst>
        </xdr:cNvPr>
        <xdr:cNvSpPr txBox="1">
          <a:spLocks noChangeArrowheads="1"/>
        </xdr:cNvSpPr>
      </xdr:nvSpPr>
      <xdr:spPr>
        <a:xfrm>
          <a:off x="6198870" y="63193295"/>
          <a:ext cx="1518285" cy="802005"/>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10</xdr:col>
      <xdr:colOff>94615</xdr:colOff>
      <xdr:row>766</xdr:row>
      <xdr:rowOff>257810</xdr:rowOff>
    </xdr:from>
    <xdr:to>
      <xdr:col>43</xdr:col>
      <xdr:colOff>98425</xdr:colOff>
      <xdr:row>768</xdr:row>
      <xdr:rowOff>99695</xdr:rowOff>
    </xdr:to>
    <xdr:grpSp>
      <xdr:nvGrpSpPr>
        <xdr:cNvPr id="38" name="Group 93">
          <a:extLst>
            <a:ext uri="{FF2B5EF4-FFF2-40B4-BE49-F238E27FC236}">
              <a16:creationId xmlns:a16="http://schemas.microsoft.com/office/drawing/2014/main" id="{00000000-0008-0000-0000-000026000000}"/>
            </a:ext>
          </a:extLst>
        </xdr:cNvPr>
        <xdr:cNvGrpSpPr/>
      </xdr:nvGrpSpPr>
      <xdr:grpSpPr>
        <a:xfrm>
          <a:off x="1876425" y="63070105"/>
          <a:ext cx="5863590" cy="474980"/>
          <a:chOff x="211" y="3747"/>
          <a:chExt cx="587" cy="40"/>
        </a:xfrm>
      </xdr:grpSpPr>
      <xdr:sp macro="" textlink="">
        <xdr:nvSpPr>
          <xdr:cNvPr id="39" name="Line 4">
            <a:extLst>
              <a:ext uri="{FF2B5EF4-FFF2-40B4-BE49-F238E27FC236}">
                <a16:creationId xmlns:a16="http://schemas.microsoft.com/office/drawing/2014/main" id="{00000000-0008-0000-0000-000027000000}"/>
              </a:ext>
            </a:extLst>
          </xdr:cNvPr>
          <xdr:cNvSpPr>
            <a:spLocks noChangeShapeType="1"/>
          </xdr:cNvSpPr>
        </xdr:nvSpPr>
        <xdr:spPr>
          <a:xfrm flipH="1">
            <a:off x="211" y="3751"/>
            <a:ext cx="0" cy="36"/>
          </a:xfrm>
          <a:prstGeom prst="line">
            <a:avLst/>
          </a:prstGeom>
          <a:noFill/>
          <a:ln w="9525">
            <a:solidFill>
              <a:srgbClr val="000000"/>
            </a:solidFill>
            <a:round/>
            <a:headEnd/>
            <a:tailEnd type="arrow" w="lg" len="med"/>
          </a:ln>
        </xdr:spPr>
      </xdr:sp>
      <xdr:sp macro="" textlink="">
        <xdr:nvSpPr>
          <xdr:cNvPr id="40" name="Line 4">
            <a:extLst>
              <a:ext uri="{FF2B5EF4-FFF2-40B4-BE49-F238E27FC236}">
                <a16:creationId xmlns:a16="http://schemas.microsoft.com/office/drawing/2014/main" id="{00000000-0008-0000-0000-000028000000}"/>
              </a:ext>
            </a:extLst>
          </xdr:cNvPr>
          <xdr:cNvSpPr>
            <a:spLocks noChangeShapeType="1"/>
          </xdr:cNvSpPr>
        </xdr:nvSpPr>
        <xdr:spPr>
          <a:xfrm flipH="1">
            <a:off x="356" y="3751"/>
            <a:ext cx="0" cy="36"/>
          </a:xfrm>
          <a:prstGeom prst="line">
            <a:avLst/>
          </a:prstGeom>
          <a:noFill/>
          <a:ln w="9525">
            <a:solidFill>
              <a:srgbClr val="000000"/>
            </a:solidFill>
            <a:round/>
            <a:headEnd/>
            <a:tailEnd type="arrow" w="lg" len="med"/>
          </a:ln>
        </xdr:spPr>
      </xdr:sp>
      <xdr:sp macro="" textlink="">
        <xdr:nvSpPr>
          <xdr:cNvPr id="41" name="Line 96">
            <a:extLst>
              <a:ext uri="{FF2B5EF4-FFF2-40B4-BE49-F238E27FC236}">
                <a16:creationId xmlns:a16="http://schemas.microsoft.com/office/drawing/2014/main" id="{00000000-0008-0000-0000-000029000000}"/>
              </a:ext>
            </a:extLst>
          </xdr:cNvPr>
          <xdr:cNvSpPr>
            <a:spLocks noChangeShapeType="1"/>
          </xdr:cNvSpPr>
        </xdr:nvSpPr>
        <xdr:spPr>
          <a:xfrm flipV="1">
            <a:off x="212" y="3749"/>
            <a:ext cx="586" cy="2"/>
          </a:xfrm>
          <a:prstGeom prst="line">
            <a:avLst/>
          </a:prstGeom>
          <a:noFill/>
          <a:ln w="9525">
            <a:solidFill>
              <a:srgbClr val="000000"/>
            </a:solidFill>
            <a:round/>
            <a:headEnd/>
            <a:tailEnd/>
          </a:ln>
        </xdr:spPr>
      </xdr:sp>
      <xdr:sp macro="" textlink="">
        <xdr:nvSpPr>
          <xdr:cNvPr id="42" name="Line 4">
            <a:extLst>
              <a:ext uri="{FF2B5EF4-FFF2-40B4-BE49-F238E27FC236}">
                <a16:creationId xmlns:a16="http://schemas.microsoft.com/office/drawing/2014/main" id="{00000000-0008-0000-0000-00002A000000}"/>
              </a:ext>
            </a:extLst>
          </xdr:cNvPr>
          <xdr:cNvSpPr>
            <a:spLocks noChangeShapeType="1"/>
          </xdr:cNvSpPr>
        </xdr:nvSpPr>
        <xdr:spPr>
          <a:xfrm flipH="1">
            <a:off x="498" y="3751"/>
            <a:ext cx="0" cy="36"/>
          </a:xfrm>
          <a:prstGeom prst="line">
            <a:avLst/>
          </a:prstGeom>
          <a:noFill/>
          <a:ln w="9525">
            <a:solidFill>
              <a:srgbClr val="000000"/>
            </a:solidFill>
            <a:round/>
            <a:headEnd/>
            <a:tailEnd type="arrow" w="lg" len="med"/>
          </a:ln>
        </xdr:spPr>
      </xdr:sp>
      <xdr:sp macro="" textlink="">
        <xdr:nvSpPr>
          <xdr:cNvPr id="43" name="Line 4">
            <a:extLst>
              <a:ext uri="{FF2B5EF4-FFF2-40B4-BE49-F238E27FC236}">
                <a16:creationId xmlns:a16="http://schemas.microsoft.com/office/drawing/2014/main" id="{00000000-0008-0000-0000-00002B000000}"/>
              </a:ext>
            </a:extLst>
          </xdr:cNvPr>
          <xdr:cNvSpPr>
            <a:spLocks noChangeShapeType="1"/>
          </xdr:cNvSpPr>
        </xdr:nvSpPr>
        <xdr:spPr>
          <a:xfrm flipH="1">
            <a:off x="646" y="3751"/>
            <a:ext cx="0" cy="36"/>
          </a:xfrm>
          <a:prstGeom prst="line">
            <a:avLst/>
          </a:prstGeom>
          <a:noFill/>
          <a:ln w="9525">
            <a:solidFill>
              <a:srgbClr val="000000"/>
            </a:solidFill>
            <a:round/>
            <a:headEnd/>
            <a:tailEnd type="arrow" w="lg" len="med"/>
          </a:ln>
        </xdr:spPr>
      </xdr:sp>
      <xdr:sp macro="" textlink="">
        <xdr:nvSpPr>
          <xdr:cNvPr id="44" name="Line 4">
            <a:extLst>
              <a:ext uri="{FF2B5EF4-FFF2-40B4-BE49-F238E27FC236}">
                <a16:creationId xmlns:a16="http://schemas.microsoft.com/office/drawing/2014/main" id="{00000000-0008-0000-0000-00002C000000}"/>
              </a:ext>
            </a:extLst>
          </xdr:cNvPr>
          <xdr:cNvSpPr>
            <a:spLocks noChangeShapeType="1"/>
          </xdr:cNvSpPr>
        </xdr:nvSpPr>
        <xdr:spPr>
          <a:xfrm flipH="1">
            <a:off x="797" y="3747"/>
            <a:ext cx="0" cy="36"/>
          </a:xfrm>
          <a:prstGeom prst="line">
            <a:avLst/>
          </a:prstGeom>
          <a:noFill/>
          <a:ln w="9525">
            <a:solidFill>
              <a:srgbClr val="000000"/>
            </a:solidFill>
            <a:round/>
            <a:headEnd/>
            <a:tailEnd type="arrow" w="lg" len="med"/>
          </a:ln>
        </xdr:spPr>
      </xdr:sp>
    </xdr:grpSp>
    <xdr:clientData/>
  </xdr:twoCellAnchor>
  <xdr:twoCellAnchor>
    <xdr:from>
      <xdr:col>48</xdr:col>
      <xdr:colOff>165100</xdr:colOff>
      <xdr:row>759</xdr:row>
      <xdr:rowOff>374015</xdr:rowOff>
    </xdr:from>
    <xdr:to>
      <xdr:col>48</xdr:col>
      <xdr:colOff>169545</xdr:colOff>
      <xdr:row>772</xdr:row>
      <xdr:rowOff>254000</xdr:rowOff>
    </xdr:to>
    <xdr:sp macro="" textlink="">
      <xdr:nvSpPr>
        <xdr:cNvPr id="45" name="Line 113">
          <a:extLst>
            <a:ext uri="{FF2B5EF4-FFF2-40B4-BE49-F238E27FC236}">
              <a16:creationId xmlns:a16="http://schemas.microsoft.com/office/drawing/2014/main" id="{00000000-0008-0000-0000-00002D000000}"/>
            </a:ext>
          </a:extLst>
        </xdr:cNvPr>
        <xdr:cNvSpPr>
          <a:spLocks noChangeShapeType="1"/>
        </xdr:cNvSpPr>
      </xdr:nvSpPr>
      <xdr:spPr>
        <a:xfrm flipH="1">
          <a:off x="9766300" y="59405520"/>
          <a:ext cx="4445" cy="4495165"/>
        </a:xfrm>
        <a:prstGeom prst="line">
          <a:avLst/>
        </a:prstGeom>
        <a:noFill/>
        <a:ln w="9525">
          <a:solidFill>
            <a:srgbClr val="000000"/>
          </a:solidFill>
          <a:round/>
          <a:headEnd/>
          <a:tailEnd/>
        </a:ln>
      </xdr:spPr>
    </xdr:sp>
    <xdr:clientData/>
  </xdr:twoCellAnchor>
  <xdr:twoCellAnchor>
    <xdr:from>
      <xdr:col>39</xdr:col>
      <xdr:colOff>173990</xdr:colOff>
      <xdr:row>770</xdr:row>
      <xdr:rowOff>147955</xdr:rowOff>
    </xdr:from>
    <xdr:to>
      <xdr:col>46</xdr:col>
      <xdr:colOff>136525</xdr:colOff>
      <xdr:row>772</xdr:row>
      <xdr:rowOff>234315</xdr:rowOff>
    </xdr:to>
    <xdr:sp macro="" textlink="">
      <xdr:nvSpPr>
        <xdr:cNvPr id="46" name="テキスト ボックス 8">
          <a:extLst>
            <a:ext uri="{FF2B5EF4-FFF2-40B4-BE49-F238E27FC236}">
              <a16:creationId xmlns:a16="http://schemas.microsoft.com/office/drawing/2014/main" id="{00000000-0008-0000-0000-00002E000000}"/>
            </a:ext>
          </a:extLst>
        </xdr:cNvPr>
        <xdr:cNvSpPr txBox="1">
          <a:spLocks noChangeArrowheads="1"/>
        </xdr:cNvSpPr>
      </xdr:nvSpPr>
      <xdr:spPr>
        <a:xfrm>
          <a:off x="7974965" y="63165990"/>
          <a:ext cx="1362710" cy="715010"/>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7</xdr:col>
      <xdr:colOff>20955</xdr:colOff>
      <xdr:row>768</xdr:row>
      <xdr:rowOff>99695</xdr:rowOff>
    </xdr:from>
    <xdr:to>
      <xdr:col>13</xdr:col>
      <xdr:colOff>169545</xdr:colOff>
      <xdr:row>770</xdr:row>
      <xdr:rowOff>107315</xdr:rowOff>
    </xdr:to>
    <xdr:sp macro="" textlink="">
      <xdr:nvSpPr>
        <xdr:cNvPr id="47" name="Text Box 3">
          <a:extLst>
            <a:ext uri="{FF2B5EF4-FFF2-40B4-BE49-F238E27FC236}">
              <a16:creationId xmlns:a16="http://schemas.microsoft.com/office/drawing/2014/main" id="{00000000-0008-0000-0000-00002F000000}"/>
            </a:ext>
          </a:extLst>
        </xdr:cNvPr>
        <xdr:cNvSpPr txBox="1">
          <a:spLocks noChangeArrowheads="1"/>
        </xdr:cNvSpPr>
      </xdr:nvSpPr>
      <xdr:spPr>
        <a:xfrm>
          <a:off x="1421130" y="62489080"/>
          <a:ext cx="1348740" cy="63627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．資産（９社）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7</xdr:col>
      <xdr:colOff>0</xdr:colOff>
      <xdr:row>761</xdr:row>
      <xdr:rowOff>95250</xdr:rowOff>
    </xdr:from>
    <xdr:to>
      <xdr:col>13</xdr:col>
      <xdr:colOff>168910</xdr:colOff>
      <xdr:row>763</xdr:row>
      <xdr:rowOff>98425</xdr:rowOff>
    </xdr:to>
    <xdr:sp macro="" textlink="">
      <xdr:nvSpPr>
        <xdr:cNvPr id="48" name="Text Box 3">
          <a:extLst>
            <a:ext uri="{FF2B5EF4-FFF2-40B4-BE49-F238E27FC236}">
              <a16:creationId xmlns:a16="http://schemas.microsoft.com/office/drawing/2014/main" id="{00000000-0008-0000-0000-000030000000}"/>
            </a:ext>
          </a:extLst>
        </xdr:cNvPr>
        <xdr:cNvSpPr txBox="1">
          <a:spLocks noChangeArrowheads="1"/>
        </xdr:cNvSpPr>
      </xdr:nvSpPr>
      <xdr:spPr>
        <a:xfrm>
          <a:off x="1400175" y="60164980"/>
          <a:ext cx="1369060" cy="68453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．資産（１６社）</a:t>
          </a:r>
        </a:p>
        <a:p>
          <a:pPr algn="ctr" rtl="0">
            <a:lnSpc>
              <a:spcPts val="1300"/>
            </a:lnSpc>
            <a:defRPr sz="1000"/>
          </a:pPr>
          <a:r>
            <a:rPr lang="ja-JP" altLang="en-US" sz="1100" b="0" i="0" u="none" strike="noStrike" baseline="0">
              <a:solidFill>
                <a:srgbClr val="000000"/>
              </a:solidFill>
              <a:latin typeface="ＭＳ Ｐゴシック"/>
              <a:ea typeface="ＭＳ Ｐゴシック"/>
            </a:rPr>
            <a:t>６８百万円</a:t>
          </a:r>
        </a:p>
      </xdr:txBody>
    </xdr:sp>
    <xdr:clientData/>
  </xdr:twoCellAnchor>
  <xdr:twoCellAnchor>
    <xdr:from>
      <xdr:col>15</xdr:col>
      <xdr:colOff>57785</xdr:colOff>
      <xdr:row>761</xdr:row>
      <xdr:rowOff>128270</xdr:rowOff>
    </xdr:from>
    <xdr:to>
      <xdr:col>21</xdr:col>
      <xdr:colOff>133985</xdr:colOff>
      <xdr:row>763</xdr:row>
      <xdr:rowOff>98425</xdr:rowOff>
    </xdr:to>
    <xdr:sp macro="" textlink="">
      <xdr:nvSpPr>
        <xdr:cNvPr id="49" name="Text Box 3">
          <a:extLst>
            <a:ext uri="{FF2B5EF4-FFF2-40B4-BE49-F238E27FC236}">
              <a16:creationId xmlns:a16="http://schemas.microsoft.com/office/drawing/2014/main" id="{00000000-0008-0000-0000-000031000000}"/>
            </a:ext>
          </a:extLst>
        </xdr:cNvPr>
        <xdr:cNvSpPr txBox="1">
          <a:spLocks noChangeArrowheads="1"/>
        </xdr:cNvSpPr>
      </xdr:nvSpPr>
      <xdr:spPr>
        <a:xfrm>
          <a:off x="3058160" y="60198000"/>
          <a:ext cx="1276350" cy="65151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８７百万円</a:t>
          </a:r>
        </a:p>
      </xdr:txBody>
    </xdr:sp>
    <xdr:clientData/>
  </xdr:twoCellAnchor>
  <xdr:twoCellAnchor>
    <xdr:from>
      <xdr:col>23</xdr:col>
      <xdr:colOff>54610</xdr:colOff>
      <xdr:row>761</xdr:row>
      <xdr:rowOff>95250</xdr:rowOff>
    </xdr:from>
    <xdr:to>
      <xdr:col>29</xdr:col>
      <xdr:colOff>130810</xdr:colOff>
      <xdr:row>763</xdr:row>
      <xdr:rowOff>80645</xdr:rowOff>
    </xdr:to>
    <xdr:sp macro="" textlink="">
      <xdr:nvSpPr>
        <xdr:cNvPr id="50" name="Text Box 3">
          <a:extLst>
            <a:ext uri="{FF2B5EF4-FFF2-40B4-BE49-F238E27FC236}">
              <a16:creationId xmlns:a16="http://schemas.microsoft.com/office/drawing/2014/main" id="{00000000-0008-0000-0000-000032000000}"/>
            </a:ext>
          </a:extLst>
        </xdr:cNvPr>
        <xdr:cNvSpPr txBox="1">
          <a:spLocks noChangeArrowheads="1"/>
        </xdr:cNvSpPr>
      </xdr:nvSpPr>
      <xdr:spPr>
        <a:xfrm>
          <a:off x="4655185" y="60164980"/>
          <a:ext cx="1276350" cy="66675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（１０社）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１４百万円</a:t>
          </a:r>
        </a:p>
      </xdr:txBody>
    </xdr:sp>
    <xdr:clientData/>
  </xdr:twoCellAnchor>
  <xdr:twoCellAnchor>
    <xdr:from>
      <xdr:col>31</xdr:col>
      <xdr:colOff>135890</xdr:colOff>
      <xdr:row>761</xdr:row>
      <xdr:rowOff>95250</xdr:rowOff>
    </xdr:from>
    <xdr:to>
      <xdr:col>38</xdr:col>
      <xdr:colOff>38100</xdr:colOff>
      <xdr:row>763</xdr:row>
      <xdr:rowOff>80645</xdr:rowOff>
    </xdr:to>
    <xdr:sp macro="" textlink="">
      <xdr:nvSpPr>
        <xdr:cNvPr id="51" name="Text Box 3">
          <a:extLst>
            <a:ext uri="{FF2B5EF4-FFF2-40B4-BE49-F238E27FC236}">
              <a16:creationId xmlns:a16="http://schemas.microsoft.com/office/drawing/2014/main" id="{00000000-0008-0000-0000-000033000000}"/>
            </a:ext>
          </a:extLst>
        </xdr:cNvPr>
        <xdr:cNvSpPr txBox="1">
          <a:spLocks noChangeArrowheads="1"/>
        </xdr:cNvSpPr>
      </xdr:nvSpPr>
      <xdr:spPr>
        <a:xfrm>
          <a:off x="6336665" y="60164980"/>
          <a:ext cx="1302385" cy="66675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（１６社）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１２百万円</a:t>
          </a:r>
        </a:p>
      </xdr:txBody>
    </xdr:sp>
    <xdr:clientData/>
  </xdr:twoCellAnchor>
  <xdr:twoCellAnchor>
    <xdr:from>
      <xdr:col>39</xdr:col>
      <xdr:colOff>20320</xdr:colOff>
      <xdr:row>761</xdr:row>
      <xdr:rowOff>128270</xdr:rowOff>
    </xdr:from>
    <xdr:to>
      <xdr:col>45</xdr:col>
      <xdr:colOff>96520</xdr:colOff>
      <xdr:row>763</xdr:row>
      <xdr:rowOff>98425</xdr:rowOff>
    </xdr:to>
    <xdr:sp macro="" textlink="">
      <xdr:nvSpPr>
        <xdr:cNvPr id="52" name="Text Box 3">
          <a:extLst>
            <a:ext uri="{FF2B5EF4-FFF2-40B4-BE49-F238E27FC236}">
              <a16:creationId xmlns:a16="http://schemas.microsoft.com/office/drawing/2014/main" id="{00000000-0008-0000-0000-000034000000}"/>
            </a:ext>
          </a:extLst>
        </xdr:cNvPr>
        <xdr:cNvSpPr txBox="1">
          <a:spLocks noChangeArrowheads="1"/>
        </xdr:cNvSpPr>
      </xdr:nvSpPr>
      <xdr:spPr>
        <a:xfrm>
          <a:off x="7821295" y="60198000"/>
          <a:ext cx="1276350" cy="65151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（１８７社）</a:t>
          </a:r>
        </a:p>
        <a:p>
          <a:pPr algn="ctr" rtl="0">
            <a:lnSpc>
              <a:spcPts val="1300"/>
            </a:lnSpc>
            <a:defRPr sz="1000"/>
          </a:pPr>
          <a:r>
            <a:rPr lang="ja-JP" altLang="en-US" sz="1100" b="0" i="0" u="none" strike="noStrike" baseline="0">
              <a:solidFill>
                <a:schemeClr val="tx1"/>
              </a:solidFill>
              <a:latin typeface="ＭＳ Ｐゴシック"/>
              <a:ea typeface="ＭＳ Ｐゴシック"/>
            </a:rPr>
            <a:t>７２２百万円</a:t>
          </a:r>
        </a:p>
      </xdr:txBody>
    </xdr:sp>
    <xdr:clientData/>
  </xdr:twoCellAnchor>
  <xdr:twoCellAnchor>
    <xdr:from>
      <xdr:col>6</xdr:col>
      <xdr:colOff>59690</xdr:colOff>
      <xdr:row>763</xdr:row>
      <xdr:rowOff>132715</xdr:rowOff>
    </xdr:from>
    <xdr:to>
      <xdr:col>13</xdr:col>
      <xdr:colOff>93980</xdr:colOff>
      <xdr:row>766</xdr:row>
      <xdr:rowOff>18415</xdr:rowOff>
    </xdr:to>
    <xdr:sp macro="" textlink="">
      <xdr:nvSpPr>
        <xdr:cNvPr id="53" name="テキスト ボックス 8">
          <a:extLst>
            <a:ext uri="{FF2B5EF4-FFF2-40B4-BE49-F238E27FC236}">
              <a16:creationId xmlns:a16="http://schemas.microsoft.com/office/drawing/2014/main" id="{00000000-0008-0000-0000-000035000000}"/>
            </a:ext>
          </a:extLst>
        </xdr:cNvPr>
        <xdr:cNvSpPr txBox="1">
          <a:spLocks noChangeArrowheads="1"/>
        </xdr:cNvSpPr>
      </xdr:nvSpPr>
      <xdr:spPr>
        <a:xfrm>
          <a:off x="1259840" y="60883800"/>
          <a:ext cx="1434465" cy="895350"/>
        </a:xfrm>
        <a:prstGeom prst="rect">
          <a:avLst/>
        </a:prstGeom>
        <a:noFill/>
        <a:ln>
          <a:noFill/>
        </a:ln>
      </xdr:spPr>
      <xdr:txBody>
        <a:bodyPr vertOverflow="clip" horzOverflow="overflow"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14</xdr:col>
      <xdr:colOff>73660</xdr:colOff>
      <xdr:row>763</xdr:row>
      <xdr:rowOff>156845</xdr:rowOff>
    </xdr:from>
    <xdr:to>
      <xdr:col>21</xdr:col>
      <xdr:colOff>170180</xdr:colOff>
      <xdr:row>766</xdr:row>
      <xdr:rowOff>62865</xdr:rowOff>
    </xdr:to>
    <xdr:sp macro="" textlink="">
      <xdr:nvSpPr>
        <xdr:cNvPr id="54" name="テキスト ボックス 8">
          <a:extLst>
            <a:ext uri="{FF2B5EF4-FFF2-40B4-BE49-F238E27FC236}">
              <a16:creationId xmlns:a16="http://schemas.microsoft.com/office/drawing/2014/main" id="{00000000-0008-0000-0000-000036000000}"/>
            </a:ext>
          </a:extLst>
        </xdr:cNvPr>
        <xdr:cNvSpPr txBox="1">
          <a:spLocks noChangeArrowheads="1"/>
        </xdr:cNvSpPr>
      </xdr:nvSpPr>
      <xdr:spPr>
        <a:xfrm>
          <a:off x="2874010" y="60907930"/>
          <a:ext cx="1496695" cy="915670"/>
        </a:xfrm>
        <a:prstGeom prst="rect">
          <a:avLst/>
        </a:prstGeom>
        <a:noFill/>
        <a:ln>
          <a:noFill/>
        </a:ln>
      </xdr:spPr>
      <xdr:txBody>
        <a:bodyPr vertOverflow="clip" horzOverflow="overflow"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22</xdr:col>
      <xdr:colOff>78740</xdr:colOff>
      <xdr:row>763</xdr:row>
      <xdr:rowOff>132715</xdr:rowOff>
    </xdr:from>
    <xdr:to>
      <xdr:col>29</xdr:col>
      <xdr:colOff>171450</xdr:colOff>
      <xdr:row>766</xdr:row>
      <xdr:rowOff>34290</xdr:rowOff>
    </xdr:to>
    <xdr:sp macro="" textlink="">
      <xdr:nvSpPr>
        <xdr:cNvPr id="55" name="テキスト ボックス 8">
          <a:extLst>
            <a:ext uri="{FF2B5EF4-FFF2-40B4-BE49-F238E27FC236}">
              <a16:creationId xmlns:a16="http://schemas.microsoft.com/office/drawing/2014/main" id="{00000000-0008-0000-0000-000037000000}"/>
            </a:ext>
          </a:extLst>
        </xdr:cNvPr>
        <xdr:cNvSpPr txBox="1">
          <a:spLocks noChangeArrowheads="1"/>
        </xdr:cNvSpPr>
      </xdr:nvSpPr>
      <xdr:spPr>
        <a:xfrm>
          <a:off x="4479290" y="60883800"/>
          <a:ext cx="1492885" cy="911225"/>
        </a:xfrm>
        <a:prstGeom prst="rect">
          <a:avLst/>
        </a:prstGeom>
        <a:noFill/>
        <a:ln>
          <a:noFill/>
        </a:ln>
      </xdr:spPr>
      <xdr:txBody>
        <a:bodyPr vertOverflow="clip" horzOverflow="overflow"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30</xdr:col>
      <xdr:colOff>91440</xdr:colOff>
      <xdr:row>763</xdr:row>
      <xdr:rowOff>151130</xdr:rowOff>
    </xdr:from>
    <xdr:to>
      <xdr:col>38</xdr:col>
      <xdr:colOff>3175</xdr:colOff>
      <xdr:row>766</xdr:row>
      <xdr:rowOff>189865</xdr:rowOff>
    </xdr:to>
    <xdr:sp macro="" textlink="">
      <xdr:nvSpPr>
        <xdr:cNvPr id="56" name="テキスト ボックス 8">
          <a:extLst>
            <a:ext uri="{FF2B5EF4-FFF2-40B4-BE49-F238E27FC236}">
              <a16:creationId xmlns:a16="http://schemas.microsoft.com/office/drawing/2014/main" id="{00000000-0008-0000-0000-000038000000}"/>
            </a:ext>
          </a:extLst>
        </xdr:cNvPr>
        <xdr:cNvSpPr txBox="1">
          <a:spLocks noChangeArrowheads="1"/>
        </xdr:cNvSpPr>
      </xdr:nvSpPr>
      <xdr:spPr>
        <a:xfrm>
          <a:off x="6092190" y="60902215"/>
          <a:ext cx="1511935" cy="1048385"/>
        </a:xfrm>
        <a:prstGeom prst="rect">
          <a:avLst/>
        </a:prstGeom>
        <a:noFill/>
        <a:ln>
          <a:noFill/>
        </a:ln>
      </xdr:spPr>
      <xdr:txBody>
        <a:bodyPr vertOverflow="clip" horzOverflow="overflow"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38</xdr:col>
      <xdr:colOff>95250</xdr:colOff>
      <xdr:row>763</xdr:row>
      <xdr:rowOff>172085</xdr:rowOff>
    </xdr:from>
    <xdr:to>
      <xdr:col>46</xdr:col>
      <xdr:colOff>42545</xdr:colOff>
      <xdr:row>766</xdr:row>
      <xdr:rowOff>170180</xdr:rowOff>
    </xdr:to>
    <xdr:sp macro="" textlink="">
      <xdr:nvSpPr>
        <xdr:cNvPr id="57" name="テキスト ボックス 8">
          <a:extLst>
            <a:ext uri="{FF2B5EF4-FFF2-40B4-BE49-F238E27FC236}">
              <a16:creationId xmlns:a16="http://schemas.microsoft.com/office/drawing/2014/main" id="{00000000-0008-0000-0000-000039000000}"/>
            </a:ext>
          </a:extLst>
        </xdr:cNvPr>
        <xdr:cNvSpPr txBox="1">
          <a:spLocks noChangeArrowheads="1"/>
        </xdr:cNvSpPr>
      </xdr:nvSpPr>
      <xdr:spPr>
        <a:xfrm>
          <a:off x="7696200" y="60923170"/>
          <a:ext cx="1547495" cy="1007745"/>
        </a:xfrm>
        <a:prstGeom prst="rect">
          <a:avLst/>
        </a:prstGeom>
        <a:noFill/>
        <a:ln>
          <a:noFill/>
        </a:ln>
      </xdr:spPr>
      <xdr:txBody>
        <a:bodyPr vertOverflow="clip" horzOverflow="overflow"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9</xdr:col>
      <xdr:colOff>91440</xdr:colOff>
      <xdr:row>760</xdr:row>
      <xdr:rowOff>31750</xdr:rowOff>
    </xdr:from>
    <xdr:to>
      <xdr:col>43</xdr:col>
      <xdr:colOff>57150</xdr:colOff>
      <xdr:row>761</xdr:row>
      <xdr:rowOff>55245</xdr:rowOff>
    </xdr:to>
    <xdr:grpSp>
      <xdr:nvGrpSpPr>
        <xdr:cNvPr id="58" name="Group 93">
          <a:extLst>
            <a:ext uri="{FF2B5EF4-FFF2-40B4-BE49-F238E27FC236}">
              <a16:creationId xmlns:a16="http://schemas.microsoft.com/office/drawing/2014/main" id="{00000000-0008-0000-0000-00003A000000}"/>
            </a:ext>
          </a:extLst>
        </xdr:cNvPr>
        <xdr:cNvGrpSpPr/>
      </xdr:nvGrpSpPr>
      <xdr:grpSpPr>
        <a:xfrm>
          <a:off x="1695450" y="60786645"/>
          <a:ext cx="6003290" cy="397510"/>
          <a:chOff x="211" y="3751"/>
          <a:chExt cx="604" cy="37"/>
        </a:xfrm>
      </xdr:grpSpPr>
      <xdr:sp macro="" textlink="">
        <xdr:nvSpPr>
          <xdr:cNvPr id="59" name="Line 4">
            <a:extLst>
              <a:ext uri="{FF2B5EF4-FFF2-40B4-BE49-F238E27FC236}">
                <a16:creationId xmlns:a16="http://schemas.microsoft.com/office/drawing/2014/main" id="{00000000-0008-0000-0000-00003B000000}"/>
              </a:ext>
            </a:extLst>
          </xdr:cNvPr>
          <xdr:cNvSpPr>
            <a:spLocks noChangeShapeType="1"/>
          </xdr:cNvSpPr>
        </xdr:nvSpPr>
        <xdr:spPr>
          <a:xfrm flipH="1">
            <a:off x="211" y="3751"/>
            <a:ext cx="0" cy="36"/>
          </a:xfrm>
          <a:prstGeom prst="line">
            <a:avLst/>
          </a:prstGeom>
          <a:noFill/>
          <a:ln w="9525">
            <a:solidFill>
              <a:srgbClr val="000000"/>
            </a:solidFill>
            <a:round/>
            <a:headEnd/>
            <a:tailEnd type="arrow" w="lg" len="med"/>
          </a:ln>
        </xdr:spPr>
      </xdr:sp>
      <xdr:sp macro="" textlink="">
        <xdr:nvSpPr>
          <xdr:cNvPr id="60" name="Line 4">
            <a:extLst>
              <a:ext uri="{FF2B5EF4-FFF2-40B4-BE49-F238E27FC236}">
                <a16:creationId xmlns:a16="http://schemas.microsoft.com/office/drawing/2014/main" id="{00000000-0008-0000-0000-00003C000000}"/>
              </a:ext>
            </a:extLst>
          </xdr:cNvPr>
          <xdr:cNvSpPr>
            <a:spLocks noChangeShapeType="1"/>
          </xdr:cNvSpPr>
        </xdr:nvSpPr>
        <xdr:spPr>
          <a:xfrm flipH="1">
            <a:off x="361" y="3751"/>
            <a:ext cx="0" cy="36"/>
          </a:xfrm>
          <a:prstGeom prst="line">
            <a:avLst/>
          </a:prstGeom>
          <a:noFill/>
          <a:ln w="9525">
            <a:solidFill>
              <a:srgbClr val="000000"/>
            </a:solidFill>
            <a:round/>
            <a:headEnd/>
            <a:tailEnd type="arrow" w="lg" len="med"/>
          </a:ln>
        </xdr:spPr>
      </xdr:sp>
      <xdr:sp macro="" textlink="">
        <xdr:nvSpPr>
          <xdr:cNvPr id="61" name="Line 96">
            <a:extLst>
              <a:ext uri="{FF2B5EF4-FFF2-40B4-BE49-F238E27FC236}">
                <a16:creationId xmlns:a16="http://schemas.microsoft.com/office/drawing/2014/main" id="{00000000-0008-0000-0000-00003D000000}"/>
              </a:ext>
            </a:extLst>
          </xdr:cNvPr>
          <xdr:cNvSpPr>
            <a:spLocks noChangeShapeType="1"/>
          </xdr:cNvSpPr>
        </xdr:nvSpPr>
        <xdr:spPr>
          <a:xfrm>
            <a:off x="212" y="3751"/>
            <a:ext cx="603" cy="0"/>
          </a:xfrm>
          <a:prstGeom prst="line">
            <a:avLst/>
          </a:prstGeom>
          <a:noFill/>
          <a:ln w="9525">
            <a:solidFill>
              <a:srgbClr val="000000"/>
            </a:solidFill>
            <a:round/>
            <a:headEnd/>
            <a:tailEnd/>
          </a:ln>
        </xdr:spPr>
      </xdr:sp>
      <xdr:sp macro="" textlink="">
        <xdr:nvSpPr>
          <xdr:cNvPr id="62" name="Line 4">
            <a:extLst>
              <a:ext uri="{FF2B5EF4-FFF2-40B4-BE49-F238E27FC236}">
                <a16:creationId xmlns:a16="http://schemas.microsoft.com/office/drawing/2014/main" id="{00000000-0008-0000-0000-00003E000000}"/>
              </a:ext>
            </a:extLst>
          </xdr:cNvPr>
          <xdr:cNvSpPr>
            <a:spLocks noChangeShapeType="1"/>
          </xdr:cNvSpPr>
        </xdr:nvSpPr>
        <xdr:spPr>
          <a:xfrm>
            <a:off x="512" y="3755"/>
            <a:ext cx="1" cy="32"/>
          </a:xfrm>
          <a:prstGeom prst="line">
            <a:avLst/>
          </a:prstGeom>
          <a:noFill/>
          <a:ln w="9525">
            <a:solidFill>
              <a:srgbClr val="000000"/>
            </a:solidFill>
            <a:round/>
            <a:headEnd/>
            <a:tailEnd type="arrow" w="lg" len="med"/>
          </a:ln>
        </xdr:spPr>
      </xdr:sp>
      <xdr:sp macro="" textlink="">
        <xdr:nvSpPr>
          <xdr:cNvPr id="63" name="Line 4">
            <a:extLst>
              <a:ext uri="{FF2B5EF4-FFF2-40B4-BE49-F238E27FC236}">
                <a16:creationId xmlns:a16="http://schemas.microsoft.com/office/drawing/2014/main" id="{00000000-0008-0000-0000-00003F000000}"/>
              </a:ext>
            </a:extLst>
          </xdr:cNvPr>
          <xdr:cNvSpPr>
            <a:spLocks noChangeShapeType="1"/>
          </xdr:cNvSpPr>
        </xdr:nvSpPr>
        <xdr:spPr>
          <a:xfrm flipH="1">
            <a:off x="667" y="3751"/>
            <a:ext cx="0" cy="36"/>
          </a:xfrm>
          <a:prstGeom prst="line">
            <a:avLst/>
          </a:prstGeom>
          <a:noFill/>
          <a:ln w="9525">
            <a:solidFill>
              <a:srgbClr val="000000"/>
            </a:solidFill>
            <a:round/>
            <a:headEnd/>
            <a:tailEnd type="arrow" w="lg" len="med"/>
          </a:ln>
        </xdr:spPr>
      </xdr:sp>
      <xdr:sp macro="" textlink="">
        <xdr:nvSpPr>
          <xdr:cNvPr id="64" name="Line 4">
            <a:extLst>
              <a:ext uri="{FF2B5EF4-FFF2-40B4-BE49-F238E27FC236}">
                <a16:creationId xmlns:a16="http://schemas.microsoft.com/office/drawing/2014/main" id="{00000000-0008-0000-0000-000040000000}"/>
              </a:ext>
            </a:extLst>
          </xdr:cNvPr>
          <xdr:cNvSpPr>
            <a:spLocks noChangeShapeType="1"/>
          </xdr:cNvSpPr>
        </xdr:nvSpPr>
        <xdr:spPr>
          <a:xfrm flipH="1">
            <a:off x="815" y="3752"/>
            <a:ext cx="0" cy="36"/>
          </a:xfrm>
          <a:prstGeom prst="line">
            <a:avLst/>
          </a:prstGeom>
          <a:noFill/>
          <a:ln w="9525">
            <a:solidFill>
              <a:srgbClr val="000000"/>
            </a:solidFill>
            <a:round/>
            <a:headEnd/>
            <a:tailEnd type="arrow" w="lg" len="med"/>
          </a:ln>
        </xdr:spPr>
      </xdr:sp>
    </xdr:grpSp>
    <xdr:clientData/>
  </xdr:twoCellAnchor>
  <xdr:twoCellAnchor>
    <xdr:from>
      <xdr:col>30</xdr:col>
      <xdr:colOff>21590</xdr:colOff>
      <xdr:row>758</xdr:row>
      <xdr:rowOff>20955</xdr:rowOff>
    </xdr:from>
    <xdr:to>
      <xdr:col>30</xdr:col>
      <xdr:colOff>38100</xdr:colOff>
      <xdr:row>760</xdr:row>
      <xdr:rowOff>23495</xdr:rowOff>
    </xdr:to>
    <xdr:sp macro="" textlink="">
      <xdr:nvSpPr>
        <xdr:cNvPr id="65" name="Line 113">
          <a:extLst>
            <a:ext uri="{FF2B5EF4-FFF2-40B4-BE49-F238E27FC236}">
              <a16:creationId xmlns:a16="http://schemas.microsoft.com/office/drawing/2014/main" id="{00000000-0008-0000-0000-000041000000}"/>
            </a:ext>
          </a:extLst>
        </xdr:cNvPr>
        <xdr:cNvSpPr>
          <a:spLocks noChangeShapeType="1"/>
        </xdr:cNvSpPr>
      </xdr:nvSpPr>
      <xdr:spPr>
        <a:xfrm>
          <a:off x="6022340" y="58385710"/>
          <a:ext cx="16510" cy="1336040"/>
        </a:xfrm>
        <a:prstGeom prst="line">
          <a:avLst/>
        </a:prstGeom>
        <a:noFill/>
        <a:ln w="9525">
          <a:solidFill>
            <a:srgbClr val="000000"/>
          </a:solidFill>
          <a:round/>
          <a:headEnd/>
          <a:tailEnd/>
        </a:ln>
      </xdr:spPr>
    </xdr:sp>
    <xdr:clientData/>
  </xdr:twoCellAnchor>
  <xdr:twoCellAnchor>
    <xdr:from>
      <xdr:col>38</xdr:col>
      <xdr:colOff>0</xdr:colOff>
      <xdr:row>758</xdr:row>
      <xdr:rowOff>290195</xdr:rowOff>
    </xdr:from>
    <xdr:to>
      <xdr:col>47</xdr:col>
      <xdr:colOff>76200</xdr:colOff>
      <xdr:row>766</xdr:row>
      <xdr:rowOff>90170</xdr:rowOff>
    </xdr:to>
    <xdr:cxnSp macro="">
      <xdr:nvCxnSpPr>
        <xdr:cNvPr id="67" name="コネクタ: カギ線 66">
          <a:extLst>
            <a:ext uri="{FF2B5EF4-FFF2-40B4-BE49-F238E27FC236}">
              <a16:creationId xmlns:a16="http://schemas.microsoft.com/office/drawing/2014/main" id="{00000000-0008-0000-0000-000043000000}"/>
            </a:ext>
          </a:extLst>
        </xdr:cNvPr>
        <xdr:cNvCxnSpPr/>
      </xdr:nvCxnSpPr>
      <xdr:spPr>
        <a:xfrm rot="16200000" flipH="1">
          <a:off x="7600950" y="58654950"/>
          <a:ext cx="1876425" cy="3195955"/>
        </a:xfrm>
        <a:prstGeom prst="bentConnector3">
          <a:avLst>
            <a:gd name="adj1" fmla="val 282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114300</xdr:colOff>
      <xdr:row>766</xdr:row>
      <xdr:rowOff>56515</xdr:rowOff>
    </xdr:from>
    <xdr:to>
      <xdr:col>47</xdr:col>
      <xdr:colOff>76200</xdr:colOff>
      <xdr:row>766</xdr:row>
      <xdr:rowOff>295910</xdr:rowOff>
    </xdr:to>
    <xdr:cxnSp macro="">
      <xdr:nvCxnSpPr>
        <xdr:cNvPr id="79" name="コネクタ: カギ線 78">
          <a:extLst>
            <a:ext uri="{FF2B5EF4-FFF2-40B4-BE49-F238E27FC236}">
              <a16:creationId xmlns:a16="http://schemas.microsoft.com/office/drawing/2014/main" id="{00000000-0008-0000-0000-00004F000000}"/>
            </a:ext>
          </a:extLst>
        </xdr:cNvPr>
        <xdr:cNvCxnSpPr/>
      </xdr:nvCxnSpPr>
      <xdr:spPr>
        <a:xfrm rot="10800000" flipV="1">
          <a:off x="5314950" y="61817250"/>
          <a:ext cx="4162425" cy="239395"/>
        </a:xfrm>
        <a:prstGeom prst="bentConnector3">
          <a:avLst>
            <a:gd name="adj1" fmla="val 9948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763</xdr:row>
      <xdr:rowOff>176530</xdr:rowOff>
    </xdr:from>
    <xdr:to>
      <xdr:col>13</xdr:col>
      <xdr:colOff>130810</xdr:colOff>
      <xdr:row>765</xdr:row>
      <xdr:rowOff>260350</xdr:rowOff>
    </xdr:to>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1238250" y="60927615"/>
          <a:ext cx="1492885" cy="77914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14</xdr:col>
      <xdr:colOff>16510</xdr:colOff>
      <xdr:row>763</xdr:row>
      <xdr:rowOff>156845</xdr:rowOff>
    </xdr:from>
    <xdr:to>
      <xdr:col>22</xdr:col>
      <xdr:colOff>0</xdr:colOff>
      <xdr:row>765</xdr:row>
      <xdr:rowOff>246380</xdr:rowOff>
    </xdr:to>
    <xdr:sp macro="" textlink="">
      <xdr:nvSpPr>
        <xdr:cNvPr id="86" name="大かっこ 85">
          <a:extLst>
            <a:ext uri="{FF2B5EF4-FFF2-40B4-BE49-F238E27FC236}">
              <a16:creationId xmlns:a16="http://schemas.microsoft.com/office/drawing/2014/main" id="{00000000-0008-0000-0000-000056000000}"/>
            </a:ext>
          </a:extLst>
        </xdr:cNvPr>
        <xdr:cNvSpPr/>
      </xdr:nvSpPr>
      <xdr:spPr>
        <a:xfrm>
          <a:off x="2816860" y="60907930"/>
          <a:ext cx="1583690" cy="78486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54610</xdr:colOff>
      <xdr:row>763</xdr:row>
      <xdr:rowOff>149225</xdr:rowOff>
    </xdr:from>
    <xdr:to>
      <xdr:col>30</xdr:col>
      <xdr:colOff>38100</xdr:colOff>
      <xdr:row>765</xdr:row>
      <xdr:rowOff>238125</xdr:rowOff>
    </xdr:to>
    <xdr:sp macro="" textlink="">
      <xdr:nvSpPr>
        <xdr:cNvPr id="87" name="大かっこ 86">
          <a:extLst>
            <a:ext uri="{FF2B5EF4-FFF2-40B4-BE49-F238E27FC236}">
              <a16:creationId xmlns:a16="http://schemas.microsoft.com/office/drawing/2014/main" id="{00000000-0008-0000-0000-000057000000}"/>
            </a:ext>
          </a:extLst>
        </xdr:cNvPr>
        <xdr:cNvSpPr/>
      </xdr:nvSpPr>
      <xdr:spPr>
        <a:xfrm>
          <a:off x="4455160" y="60900310"/>
          <a:ext cx="1583690" cy="78422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95250</xdr:colOff>
      <xdr:row>763</xdr:row>
      <xdr:rowOff>156845</xdr:rowOff>
    </xdr:from>
    <xdr:to>
      <xdr:col>38</xdr:col>
      <xdr:colOff>20320</xdr:colOff>
      <xdr:row>766</xdr:row>
      <xdr:rowOff>10795</xdr:rowOff>
    </xdr:to>
    <xdr:sp macro="" textlink="">
      <xdr:nvSpPr>
        <xdr:cNvPr id="88" name="大かっこ 87">
          <a:extLst>
            <a:ext uri="{FF2B5EF4-FFF2-40B4-BE49-F238E27FC236}">
              <a16:creationId xmlns:a16="http://schemas.microsoft.com/office/drawing/2014/main" id="{00000000-0008-0000-0000-000058000000}"/>
            </a:ext>
          </a:extLst>
        </xdr:cNvPr>
        <xdr:cNvSpPr/>
      </xdr:nvSpPr>
      <xdr:spPr>
        <a:xfrm>
          <a:off x="6096000" y="60907930"/>
          <a:ext cx="1525270" cy="8636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38</xdr:col>
      <xdr:colOff>56515</xdr:colOff>
      <xdr:row>763</xdr:row>
      <xdr:rowOff>149225</xdr:rowOff>
    </xdr:from>
    <xdr:to>
      <xdr:col>46</xdr:col>
      <xdr:colOff>184150</xdr:colOff>
      <xdr:row>766</xdr:row>
      <xdr:rowOff>3810</xdr:rowOff>
    </xdr:to>
    <xdr:sp macro="" textlink="">
      <xdr:nvSpPr>
        <xdr:cNvPr id="89" name="大かっこ 88">
          <a:extLst>
            <a:ext uri="{FF2B5EF4-FFF2-40B4-BE49-F238E27FC236}">
              <a16:creationId xmlns:a16="http://schemas.microsoft.com/office/drawing/2014/main" id="{00000000-0008-0000-0000-000059000000}"/>
            </a:ext>
          </a:extLst>
        </xdr:cNvPr>
        <xdr:cNvSpPr/>
      </xdr:nvSpPr>
      <xdr:spPr>
        <a:xfrm>
          <a:off x="7657465" y="60900310"/>
          <a:ext cx="1727835" cy="86423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6</xdr:col>
      <xdr:colOff>54610</xdr:colOff>
      <xdr:row>770</xdr:row>
      <xdr:rowOff>114935</xdr:rowOff>
    </xdr:from>
    <xdr:to>
      <xdr:col>14</xdr:col>
      <xdr:colOff>58420</xdr:colOff>
      <xdr:row>772</xdr:row>
      <xdr:rowOff>114935</xdr:rowOff>
    </xdr:to>
    <xdr:sp macro="" textlink="">
      <xdr:nvSpPr>
        <xdr:cNvPr id="90" name="大かっこ 89">
          <a:extLst>
            <a:ext uri="{FF2B5EF4-FFF2-40B4-BE49-F238E27FC236}">
              <a16:creationId xmlns:a16="http://schemas.microsoft.com/office/drawing/2014/main" id="{00000000-0008-0000-0000-00005A000000}"/>
            </a:ext>
          </a:extLst>
        </xdr:cNvPr>
        <xdr:cNvSpPr/>
      </xdr:nvSpPr>
      <xdr:spPr>
        <a:xfrm>
          <a:off x="1254760" y="63132970"/>
          <a:ext cx="1604010" cy="6286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14</xdr:col>
      <xdr:colOff>114300</xdr:colOff>
      <xdr:row>770</xdr:row>
      <xdr:rowOff>87630</xdr:rowOff>
    </xdr:from>
    <xdr:to>
      <xdr:col>22</xdr:col>
      <xdr:colOff>21590</xdr:colOff>
      <xdr:row>772</xdr:row>
      <xdr:rowOff>73025</xdr:rowOff>
    </xdr:to>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2914650" y="63105665"/>
          <a:ext cx="1507490" cy="61404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76200</xdr:colOff>
      <xdr:row>770</xdr:row>
      <xdr:rowOff>104775</xdr:rowOff>
    </xdr:from>
    <xdr:to>
      <xdr:col>29</xdr:col>
      <xdr:colOff>168910</xdr:colOff>
      <xdr:row>772</xdr:row>
      <xdr:rowOff>39370</xdr:rowOff>
    </xdr:to>
    <xdr:sp macro="" textlink="">
      <xdr:nvSpPr>
        <xdr:cNvPr id="92" name="大かっこ 91">
          <a:extLst>
            <a:ext uri="{FF2B5EF4-FFF2-40B4-BE49-F238E27FC236}">
              <a16:creationId xmlns:a16="http://schemas.microsoft.com/office/drawing/2014/main" id="{00000000-0008-0000-0000-00005C000000}"/>
            </a:ext>
          </a:extLst>
        </xdr:cNvPr>
        <xdr:cNvSpPr/>
      </xdr:nvSpPr>
      <xdr:spPr>
        <a:xfrm>
          <a:off x="4476750" y="63122810"/>
          <a:ext cx="1492885" cy="56324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130810</xdr:colOff>
      <xdr:row>770</xdr:row>
      <xdr:rowOff>87630</xdr:rowOff>
    </xdr:from>
    <xdr:to>
      <xdr:col>38</xdr:col>
      <xdr:colOff>152400</xdr:colOff>
      <xdr:row>772</xdr:row>
      <xdr:rowOff>39370</xdr:rowOff>
    </xdr:to>
    <xdr:sp macro="" textlink="">
      <xdr:nvSpPr>
        <xdr:cNvPr id="93" name="大かっこ 92">
          <a:extLst>
            <a:ext uri="{FF2B5EF4-FFF2-40B4-BE49-F238E27FC236}">
              <a16:creationId xmlns:a16="http://schemas.microsoft.com/office/drawing/2014/main" id="{00000000-0008-0000-0000-00005D000000}"/>
            </a:ext>
          </a:extLst>
        </xdr:cNvPr>
        <xdr:cNvSpPr/>
      </xdr:nvSpPr>
      <xdr:spPr>
        <a:xfrm>
          <a:off x="6131560" y="63105665"/>
          <a:ext cx="1621790" cy="58039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39</xdr:col>
      <xdr:colOff>96520</xdr:colOff>
      <xdr:row>770</xdr:row>
      <xdr:rowOff>73025</xdr:rowOff>
    </xdr:from>
    <xdr:to>
      <xdr:col>47</xdr:col>
      <xdr:colOff>44450</xdr:colOff>
      <xdr:row>772</xdr:row>
      <xdr:rowOff>31750</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7897495" y="63091060"/>
          <a:ext cx="1548130" cy="58737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12</xdr:col>
      <xdr:colOff>59690</xdr:colOff>
      <xdr:row>774</xdr:row>
      <xdr:rowOff>300990</xdr:rowOff>
    </xdr:from>
    <xdr:to>
      <xdr:col>18</xdr:col>
      <xdr:colOff>158750</xdr:colOff>
      <xdr:row>776</xdr:row>
      <xdr:rowOff>252730</xdr:rowOff>
    </xdr:to>
    <xdr:sp macro="" textlink="">
      <xdr:nvSpPr>
        <xdr:cNvPr id="100" name="Text Box 3">
          <a:extLst>
            <a:ext uri="{FF2B5EF4-FFF2-40B4-BE49-F238E27FC236}">
              <a16:creationId xmlns:a16="http://schemas.microsoft.com/office/drawing/2014/main" id="{00000000-0008-0000-0000-000064000000}"/>
            </a:ext>
          </a:extLst>
        </xdr:cNvPr>
        <xdr:cNvSpPr txBox="1">
          <a:spLocks noChangeArrowheads="1"/>
        </xdr:cNvSpPr>
      </xdr:nvSpPr>
      <xdr:spPr>
        <a:xfrm>
          <a:off x="2459990" y="64576325"/>
          <a:ext cx="1299210" cy="58039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１１５百万円</a:t>
          </a:r>
        </a:p>
      </xdr:txBody>
    </xdr:sp>
    <xdr:clientData/>
  </xdr:twoCellAnchor>
  <xdr:twoCellAnchor>
    <xdr:from>
      <xdr:col>20</xdr:col>
      <xdr:colOff>168275</xdr:colOff>
      <xdr:row>774</xdr:row>
      <xdr:rowOff>302260</xdr:rowOff>
    </xdr:from>
    <xdr:to>
      <xdr:col>27</xdr:col>
      <xdr:colOff>148590</xdr:colOff>
      <xdr:row>776</xdr:row>
      <xdr:rowOff>269875</xdr:rowOff>
    </xdr:to>
    <xdr:sp macro="" textlink="">
      <xdr:nvSpPr>
        <xdr:cNvPr id="101" name="Text Box 3">
          <a:extLst>
            <a:ext uri="{FF2B5EF4-FFF2-40B4-BE49-F238E27FC236}">
              <a16:creationId xmlns:a16="http://schemas.microsoft.com/office/drawing/2014/main" id="{00000000-0008-0000-0000-000065000000}"/>
            </a:ext>
          </a:extLst>
        </xdr:cNvPr>
        <xdr:cNvSpPr txBox="1">
          <a:spLocks noChangeArrowheads="1"/>
        </xdr:cNvSpPr>
      </xdr:nvSpPr>
      <xdr:spPr>
        <a:xfrm>
          <a:off x="4168775" y="64577595"/>
          <a:ext cx="1380490" cy="596265"/>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L</a:t>
          </a:r>
          <a:r>
            <a:rPr lang="ja-JP" altLang="en-US" sz="1100" b="0" i="0" u="none" strike="noStrike" baseline="0">
              <a:solidFill>
                <a:schemeClr val="tx1"/>
              </a:solidFill>
              <a:latin typeface="ＭＳ Ｐゴシック"/>
              <a:ea typeface="ＭＳ Ｐゴシック"/>
            </a:rPr>
            <a:t>．その他経費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（１０５社）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１３５百万円</a:t>
          </a:r>
        </a:p>
      </xdr:txBody>
    </xdr:sp>
    <xdr:clientData/>
  </xdr:twoCellAnchor>
  <xdr:twoCellAnchor>
    <xdr:from>
      <xdr:col>11</xdr:col>
      <xdr:colOff>118110</xdr:colOff>
      <xdr:row>777</xdr:row>
      <xdr:rowOff>31750</xdr:rowOff>
    </xdr:from>
    <xdr:to>
      <xdr:col>19</xdr:col>
      <xdr:colOff>87630</xdr:colOff>
      <xdr:row>778</xdr:row>
      <xdr:rowOff>204470</xdr:rowOff>
    </xdr:to>
    <xdr:sp macro="" textlink="">
      <xdr:nvSpPr>
        <xdr:cNvPr id="102" name="テキスト ボックス 8">
          <a:extLst>
            <a:ext uri="{FF2B5EF4-FFF2-40B4-BE49-F238E27FC236}">
              <a16:creationId xmlns:a16="http://schemas.microsoft.com/office/drawing/2014/main" id="{00000000-0008-0000-0000-000066000000}"/>
            </a:ext>
          </a:extLst>
        </xdr:cNvPr>
        <xdr:cNvSpPr txBox="1">
          <a:spLocks noChangeArrowheads="1"/>
        </xdr:cNvSpPr>
      </xdr:nvSpPr>
      <xdr:spPr>
        <a:xfrm>
          <a:off x="2318385" y="65250060"/>
          <a:ext cx="1569720" cy="496570"/>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21</xdr:col>
      <xdr:colOff>92075</xdr:colOff>
      <xdr:row>776</xdr:row>
      <xdr:rowOff>269875</xdr:rowOff>
    </xdr:from>
    <xdr:to>
      <xdr:col>28</xdr:col>
      <xdr:colOff>165100</xdr:colOff>
      <xdr:row>778</xdr:row>
      <xdr:rowOff>235585</xdr:rowOff>
    </xdr:to>
    <xdr:sp macro="" textlink="">
      <xdr:nvSpPr>
        <xdr:cNvPr id="103" name="テキスト ボックス 8">
          <a:extLst>
            <a:ext uri="{FF2B5EF4-FFF2-40B4-BE49-F238E27FC236}">
              <a16:creationId xmlns:a16="http://schemas.microsoft.com/office/drawing/2014/main" id="{00000000-0008-0000-0000-000067000000}"/>
            </a:ext>
          </a:extLst>
        </xdr:cNvPr>
        <xdr:cNvSpPr txBox="1">
          <a:spLocks noChangeArrowheads="1"/>
        </xdr:cNvSpPr>
      </xdr:nvSpPr>
      <xdr:spPr>
        <a:xfrm>
          <a:off x="4292600" y="65173860"/>
          <a:ext cx="1473200" cy="603885"/>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15</xdr:col>
      <xdr:colOff>132715</xdr:colOff>
      <xdr:row>774</xdr:row>
      <xdr:rowOff>150495</xdr:rowOff>
    </xdr:from>
    <xdr:to>
      <xdr:col>24</xdr:col>
      <xdr:colOff>16510</xdr:colOff>
      <xdr:row>774</xdr:row>
      <xdr:rowOff>269875</xdr:rowOff>
    </xdr:to>
    <xdr:grpSp>
      <xdr:nvGrpSpPr>
        <xdr:cNvPr id="104" name="Group 93">
          <a:extLst>
            <a:ext uri="{FF2B5EF4-FFF2-40B4-BE49-F238E27FC236}">
              <a16:creationId xmlns:a16="http://schemas.microsoft.com/office/drawing/2014/main" id="{00000000-0008-0000-0000-000068000000}"/>
            </a:ext>
          </a:extLst>
        </xdr:cNvPr>
        <xdr:cNvGrpSpPr/>
      </xdr:nvGrpSpPr>
      <xdr:grpSpPr>
        <a:xfrm>
          <a:off x="2803525" y="65504695"/>
          <a:ext cx="1483995" cy="119380"/>
          <a:chOff x="667" y="3750"/>
          <a:chExt cx="148" cy="38"/>
        </a:xfrm>
      </xdr:grpSpPr>
      <xdr:sp macro="" textlink="">
        <xdr:nvSpPr>
          <xdr:cNvPr id="105" name="Line 96">
            <a:extLst>
              <a:ext uri="{FF2B5EF4-FFF2-40B4-BE49-F238E27FC236}">
                <a16:creationId xmlns:a16="http://schemas.microsoft.com/office/drawing/2014/main" id="{00000000-0008-0000-0000-000069000000}"/>
              </a:ext>
            </a:extLst>
          </xdr:cNvPr>
          <xdr:cNvSpPr>
            <a:spLocks noChangeShapeType="1"/>
          </xdr:cNvSpPr>
        </xdr:nvSpPr>
        <xdr:spPr>
          <a:xfrm>
            <a:off x="667" y="3750"/>
            <a:ext cx="148" cy="1"/>
          </a:xfrm>
          <a:prstGeom prst="line">
            <a:avLst/>
          </a:prstGeom>
          <a:noFill/>
          <a:ln w="9525">
            <a:solidFill>
              <a:srgbClr val="000000"/>
            </a:solidFill>
            <a:round/>
            <a:headEnd/>
            <a:tailEnd/>
          </a:ln>
        </xdr:spPr>
      </xdr:sp>
      <xdr:sp macro="" textlink="">
        <xdr:nvSpPr>
          <xdr:cNvPr id="106" name="Line 4">
            <a:extLst>
              <a:ext uri="{FF2B5EF4-FFF2-40B4-BE49-F238E27FC236}">
                <a16:creationId xmlns:a16="http://schemas.microsoft.com/office/drawing/2014/main" id="{00000000-0008-0000-0000-00006A000000}"/>
              </a:ext>
            </a:extLst>
          </xdr:cNvPr>
          <xdr:cNvSpPr>
            <a:spLocks noChangeShapeType="1"/>
          </xdr:cNvSpPr>
        </xdr:nvSpPr>
        <xdr:spPr>
          <a:xfrm flipH="1">
            <a:off x="667" y="3751"/>
            <a:ext cx="0" cy="36"/>
          </a:xfrm>
          <a:prstGeom prst="line">
            <a:avLst/>
          </a:prstGeom>
          <a:noFill/>
          <a:ln w="9525">
            <a:solidFill>
              <a:srgbClr val="000000"/>
            </a:solidFill>
            <a:round/>
            <a:headEnd/>
            <a:tailEnd type="arrow" w="lg" len="med"/>
          </a:ln>
        </xdr:spPr>
      </xdr:sp>
      <xdr:sp macro="" textlink="">
        <xdr:nvSpPr>
          <xdr:cNvPr id="107" name="Line 4">
            <a:extLst>
              <a:ext uri="{FF2B5EF4-FFF2-40B4-BE49-F238E27FC236}">
                <a16:creationId xmlns:a16="http://schemas.microsoft.com/office/drawing/2014/main" id="{00000000-0008-0000-0000-00006B000000}"/>
              </a:ext>
            </a:extLst>
          </xdr:cNvPr>
          <xdr:cNvSpPr>
            <a:spLocks noChangeShapeType="1"/>
          </xdr:cNvSpPr>
        </xdr:nvSpPr>
        <xdr:spPr>
          <a:xfrm flipH="1">
            <a:off x="815" y="3752"/>
            <a:ext cx="0" cy="36"/>
          </a:xfrm>
          <a:prstGeom prst="line">
            <a:avLst/>
          </a:prstGeom>
          <a:noFill/>
          <a:ln w="9525">
            <a:solidFill>
              <a:srgbClr val="000000"/>
            </a:solidFill>
            <a:round/>
            <a:headEnd/>
            <a:tailEnd type="arrow" w="lg" len="med"/>
          </a:ln>
        </xdr:spPr>
      </xdr:sp>
    </xdr:grpSp>
    <xdr:clientData/>
  </xdr:twoCellAnchor>
  <xdr:twoCellAnchor>
    <xdr:from>
      <xdr:col>19</xdr:col>
      <xdr:colOff>153035</xdr:colOff>
      <xdr:row>772</xdr:row>
      <xdr:rowOff>241300</xdr:rowOff>
    </xdr:from>
    <xdr:to>
      <xdr:col>48</xdr:col>
      <xdr:colOff>165100</xdr:colOff>
      <xdr:row>772</xdr:row>
      <xdr:rowOff>241300</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3953510" y="63887985"/>
          <a:ext cx="581279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172085</xdr:colOff>
      <xdr:row>772</xdr:row>
      <xdr:rowOff>241300</xdr:rowOff>
    </xdr:from>
    <xdr:to>
      <xdr:col>19</xdr:col>
      <xdr:colOff>172085</xdr:colOff>
      <xdr:row>774</xdr:row>
      <xdr:rowOff>150495</xdr:rowOff>
    </xdr:to>
    <xdr:sp macro="" textlink="">
      <xdr:nvSpPr>
        <xdr:cNvPr id="109" name="Line 113">
          <a:extLst>
            <a:ext uri="{FF2B5EF4-FFF2-40B4-BE49-F238E27FC236}">
              <a16:creationId xmlns:a16="http://schemas.microsoft.com/office/drawing/2014/main" id="{00000000-0008-0000-0000-00006D000000}"/>
            </a:ext>
          </a:extLst>
        </xdr:cNvPr>
        <xdr:cNvSpPr>
          <a:spLocks noChangeShapeType="1"/>
        </xdr:cNvSpPr>
      </xdr:nvSpPr>
      <xdr:spPr>
        <a:xfrm flipV="1">
          <a:off x="3972560" y="63887985"/>
          <a:ext cx="0" cy="537845"/>
        </a:xfrm>
        <a:prstGeom prst="line">
          <a:avLst/>
        </a:prstGeom>
        <a:noFill/>
        <a:ln w="9525">
          <a:solidFill>
            <a:srgbClr val="000000"/>
          </a:solidFill>
          <a:round/>
          <a:headEnd/>
          <a:tailEnd/>
        </a:ln>
      </xdr:spPr>
    </xdr:sp>
    <xdr:clientData/>
  </xdr:twoCellAnchor>
  <xdr:twoCellAnchor>
    <xdr:from>
      <xdr:col>11</xdr:col>
      <xdr:colOff>31115</xdr:colOff>
      <xdr:row>776</xdr:row>
      <xdr:rowOff>288290</xdr:rowOff>
    </xdr:from>
    <xdr:to>
      <xdr:col>19</xdr:col>
      <xdr:colOff>91440</xdr:colOff>
      <xdr:row>778</xdr:row>
      <xdr:rowOff>80010</xdr:rowOff>
    </xdr:to>
    <xdr:sp macro="" textlink="">
      <xdr:nvSpPr>
        <xdr:cNvPr id="110" name="大かっこ 109">
          <a:extLst>
            <a:ext uri="{FF2B5EF4-FFF2-40B4-BE49-F238E27FC236}">
              <a16:creationId xmlns:a16="http://schemas.microsoft.com/office/drawing/2014/main" id="{00000000-0008-0000-0000-00006E000000}"/>
            </a:ext>
          </a:extLst>
        </xdr:cNvPr>
        <xdr:cNvSpPr/>
      </xdr:nvSpPr>
      <xdr:spPr>
        <a:xfrm>
          <a:off x="2231390" y="65192275"/>
          <a:ext cx="1660525" cy="42989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194945</xdr:colOff>
      <xdr:row>776</xdr:row>
      <xdr:rowOff>282575</xdr:rowOff>
    </xdr:from>
    <xdr:to>
      <xdr:col>29</xdr:col>
      <xdr:colOff>37465</xdr:colOff>
      <xdr:row>778</xdr:row>
      <xdr:rowOff>149225</xdr:rowOff>
    </xdr:to>
    <xdr:sp macro="" textlink="">
      <xdr:nvSpPr>
        <xdr:cNvPr id="111" name="大かっこ 110">
          <a:extLst>
            <a:ext uri="{FF2B5EF4-FFF2-40B4-BE49-F238E27FC236}">
              <a16:creationId xmlns:a16="http://schemas.microsoft.com/office/drawing/2014/main" id="{00000000-0008-0000-0000-00006F000000}"/>
            </a:ext>
          </a:extLst>
        </xdr:cNvPr>
        <xdr:cNvSpPr/>
      </xdr:nvSpPr>
      <xdr:spPr>
        <a:xfrm>
          <a:off x="4195445" y="65186560"/>
          <a:ext cx="1642745" cy="50482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1132"/>
  <sheetViews>
    <sheetView tabSelected="1" view="pageBreakPreview" topLeftCell="A105" zoomScale="75" zoomScaleNormal="75" zoomScaleSheetLayoutView="75" workbookViewId="0">
      <selection activeCell="AQ120" sqref="AQ120:AX12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39"/>
      <c r="AQ1" s="39"/>
      <c r="AR1" s="39"/>
      <c r="AS1" s="39"/>
      <c r="AT1" s="39"/>
      <c r="AU1" s="39"/>
      <c r="AV1" s="39"/>
      <c r="AW1" s="42"/>
    </row>
    <row r="2" spans="1:50" ht="21.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40" t="str">
        <f>IF(OR(AO2="　",AO2=""),"","-")</f>
        <v/>
      </c>
      <c r="AS2" s="83">
        <v>197</v>
      </c>
      <c r="AT2" s="83"/>
      <c r="AU2" s="83"/>
      <c r="AV2" s="1" t="str">
        <f>IF(AW2="","","-")</f>
        <v/>
      </c>
      <c r="AW2" s="84"/>
      <c r="AX2" s="84"/>
    </row>
    <row r="3" spans="1:50" ht="21" customHeight="1" x14ac:dyDescent="0.2">
      <c r="A3" s="85" t="s">
        <v>194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105</v>
      </c>
      <c r="AJ3" s="87" t="s">
        <v>308</v>
      </c>
      <c r="AK3" s="87"/>
      <c r="AL3" s="87"/>
      <c r="AM3" s="87"/>
      <c r="AN3" s="87"/>
      <c r="AO3" s="87"/>
      <c r="AP3" s="87"/>
      <c r="AQ3" s="87"/>
      <c r="AR3" s="87"/>
      <c r="AS3" s="87"/>
      <c r="AT3" s="87"/>
      <c r="AU3" s="87"/>
      <c r="AV3" s="87"/>
      <c r="AW3" s="87"/>
      <c r="AX3" s="43" t="s">
        <v>151</v>
      </c>
    </row>
    <row r="4" spans="1:50" ht="24.75" customHeight="1" x14ac:dyDescent="0.2">
      <c r="A4" s="88" t="s">
        <v>52</v>
      </c>
      <c r="B4" s="89"/>
      <c r="C4" s="89"/>
      <c r="D4" s="89"/>
      <c r="E4" s="89"/>
      <c r="F4" s="89"/>
      <c r="G4" s="90" t="s">
        <v>696</v>
      </c>
      <c r="H4" s="91"/>
      <c r="I4" s="91"/>
      <c r="J4" s="91"/>
      <c r="K4" s="91"/>
      <c r="L4" s="91"/>
      <c r="M4" s="91"/>
      <c r="N4" s="91"/>
      <c r="O4" s="91"/>
      <c r="P4" s="91"/>
      <c r="Q4" s="91"/>
      <c r="R4" s="91"/>
      <c r="S4" s="91"/>
      <c r="T4" s="91"/>
      <c r="U4" s="91"/>
      <c r="V4" s="91"/>
      <c r="W4" s="91"/>
      <c r="X4" s="91"/>
      <c r="Y4" s="92" t="s">
        <v>13</v>
      </c>
      <c r="Z4" s="93"/>
      <c r="AA4" s="93"/>
      <c r="AB4" s="93"/>
      <c r="AC4" s="93"/>
      <c r="AD4" s="94"/>
      <c r="AE4" s="95" t="s">
        <v>697</v>
      </c>
      <c r="AF4" s="91"/>
      <c r="AG4" s="91"/>
      <c r="AH4" s="91"/>
      <c r="AI4" s="91"/>
      <c r="AJ4" s="91"/>
      <c r="AK4" s="91"/>
      <c r="AL4" s="91"/>
      <c r="AM4" s="91"/>
      <c r="AN4" s="91"/>
      <c r="AO4" s="91"/>
      <c r="AP4" s="96"/>
      <c r="AQ4" s="97" t="s">
        <v>29</v>
      </c>
      <c r="AR4" s="93"/>
      <c r="AS4" s="93"/>
      <c r="AT4" s="93"/>
      <c r="AU4" s="93"/>
      <c r="AV4" s="93"/>
      <c r="AW4" s="93"/>
      <c r="AX4" s="98"/>
    </row>
    <row r="5" spans="1:50" ht="30" customHeight="1" x14ac:dyDescent="0.2">
      <c r="A5" s="99" t="s">
        <v>156</v>
      </c>
      <c r="B5" s="100"/>
      <c r="C5" s="100"/>
      <c r="D5" s="100"/>
      <c r="E5" s="100"/>
      <c r="F5" s="101"/>
      <c r="G5" s="102" t="s">
        <v>660</v>
      </c>
      <c r="H5" s="103"/>
      <c r="I5" s="103"/>
      <c r="J5" s="103"/>
      <c r="K5" s="103"/>
      <c r="L5" s="103"/>
      <c r="M5" s="104" t="s">
        <v>153</v>
      </c>
      <c r="N5" s="105"/>
      <c r="O5" s="105"/>
      <c r="P5" s="105"/>
      <c r="Q5" s="105"/>
      <c r="R5" s="106"/>
      <c r="S5" s="107" t="s">
        <v>38</v>
      </c>
      <c r="T5" s="103"/>
      <c r="U5" s="103"/>
      <c r="V5" s="103"/>
      <c r="W5" s="103"/>
      <c r="X5" s="108"/>
      <c r="Y5" s="109" t="s">
        <v>32</v>
      </c>
      <c r="Z5" s="110"/>
      <c r="AA5" s="110"/>
      <c r="AB5" s="110"/>
      <c r="AC5" s="110"/>
      <c r="AD5" s="111"/>
      <c r="AE5" s="112" t="s">
        <v>698</v>
      </c>
      <c r="AF5" s="112"/>
      <c r="AG5" s="112"/>
      <c r="AH5" s="112"/>
      <c r="AI5" s="112"/>
      <c r="AJ5" s="112"/>
      <c r="AK5" s="112"/>
      <c r="AL5" s="112"/>
      <c r="AM5" s="112"/>
      <c r="AN5" s="112"/>
      <c r="AO5" s="112"/>
      <c r="AP5" s="113"/>
      <c r="AQ5" s="114" t="s">
        <v>911</v>
      </c>
      <c r="AR5" s="115"/>
      <c r="AS5" s="115"/>
      <c r="AT5" s="115"/>
      <c r="AU5" s="115"/>
      <c r="AV5" s="115"/>
      <c r="AW5" s="115"/>
      <c r="AX5" s="116"/>
    </row>
    <row r="6" spans="1:50" ht="39" customHeight="1" x14ac:dyDescent="0.2">
      <c r="A6" s="117" t="s">
        <v>34</v>
      </c>
      <c r="B6" s="118"/>
      <c r="C6" s="118"/>
      <c r="D6" s="118"/>
      <c r="E6" s="118"/>
      <c r="F6" s="118"/>
      <c r="G6" s="119" t="str">
        <f>入力規則等!F39</f>
        <v>一般会計、自動車安全特別会計自動車検査登録勘定</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2">
      <c r="A7" s="122" t="s">
        <v>3</v>
      </c>
      <c r="B7" s="123"/>
      <c r="C7" s="123"/>
      <c r="D7" s="123"/>
      <c r="E7" s="123"/>
      <c r="F7" s="124"/>
      <c r="G7" s="125" t="s">
        <v>190</v>
      </c>
      <c r="H7" s="126"/>
      <c r="I7" s="126"/>
      <c r="J7" s="126"/>
      <c r="K7" s="126"/>
      <c r="L7" s="126"/>
      <c r="M7" s="126"/>
      <c r="N7" s="126"/>
      <c r="O7" s="126"/>
      <c r="P7" s="126"/>
      <c r="Q7" s="126"/>
      <c r="R7" s="126"/>
      <c r="S7" s="126"/>
      <c r="T7" s="126"/>
      <c r="U7" s="126"/>
      <c r="V7" s="126"/>
      <c r="W7" s="126"/>
      <c r="X7" s="127"/>
      <c r="Y7" s="128" t="s">
        <v>284</v>
      </c>
      <c r="Z7" s="129"/>
      <c r="AA7" s="129"/>
      <c r="AB7" s="129"/>
      <c r="AC7" s="129"/>
      <c r="AD7" s="130"/>
      <c r="AE7" s="131" t="s">
        <v>700</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2">
      <c r="A8" s="122" t="s">
        <v>443</v>
      </c>
      <c r="B8" s="123"/>
      <c r="C8" s="123"/>
      <c r="D8" s="123"/>
      <c r="E8" s="123"/>
      <c r="F8" s="124"/>
      <c r="G8" s="134" t="str">
        <f>入力規則等!A27</f>
        <v>交通安全対策</v>
      </c>
      <c r="H8" s="135"/>
      <c r="I8" s="135"/>
      <c r="J8" s="135"/>
      <c r="K8" s="135"/>
      <c r="L8" s="135"/>
      <c r="M8" s="135"/>
      <c r="N8" s="135"/>
      <c r="O8" s="135"/>
      <c r="P8" s="135"/>
      <c r="Q8" s="135"/>
      <c r="R8" s="135"/>
      <c r="S8" s="135"/>
      <c r="T8" s="135"/>
      <c r="U8" s="135"/>
      <c r="V8" s="135"/>
      <c r="W8" s="135"/>
      <c r="X8" s="136"/>
      <c r="Y8" s="137" t="s">
        <v>446</v>
      </c>
      <c r="Z8" s="138"/>
      <c r="AA8" s="138"/>
      <c r="AB8" s="138"/>
      <c r="AC8" s="138"/>
      <c r="AD8" s="139"/>
      <c r="AE8" s="140" t="str">
        <f>入力規則等!K13</f>
        <v>文教及び科学振興、その他の事項経費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2">
      <c r="A9" s="142" t="s">
        <v>89</v>
      </c>
      <c r="B9" s="143"/>
      <c r="C9" s="143"/>
      <c r="D9" s="143"/>
      <c r="E9" s="143"/>
      <c r="F9" s="143"/>
      <c r="G9" s="144" t="s">
        <v>65</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2">
      <c r="A10" s="147" t="s">
        <v>102</v>
      </c>
      <c r="B10" s="148"/>
      <c r="C10" s="148"/>
      <c r="D10" s="148"/>
      <c r="E10" s="148"/>
      <c r="F10" s="148"/>
      <c r="G10" s="149" t="s">
        <v>383</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2">
      <c r="A11" s="147" t="s">
        <v>28</v>
      </c>
      <c r="B11" s="148"/>
      <c r="C11" s="148"/>
      <c r="D11" s="148"/>
      <c r="E11" s="148"/>
      <c r="F11" s="152"/>
      <c r="G11" s="153" t="str">
        <f>入力規則等!P10</f>
        <v>交付</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2">
      <c r="A12" s="866" t="s">
        <v>94</v>
      </c>
      <c r="B12" s="867"/>
      <c r="C12" s="867"/>
      <c r="D12" s="867"/>
      <c r="E12" s="867"/>
      <c r="F12" s="868"/>
      <c r="G12" s="156"/>
      <c r="H12" s="157"/>
      <c r="I12" s="157"/>
      <c r="J12" s="157"/>
      <c r="K12" s="157"/>
      <c r="L12" s="157"/>
      <c r="M12" s="157"/>
      <c r="N12" s="157"/>
      <c r="O12" s="157"/>
      <c r="P12" s="158" t="s">
        <v>200</v>
      </c>
      <c r="Q12" s="159"/>
      <c r="R12" s="159"/>
      <c r="S12" s="159"/>
      <c r="T12" s="159"/>
      <c r="U12" s="159"/>
      <c r="V12" s="160"/>
      <c r="W12" s="158" t="s">
        <v>561</v>
      </c>
      <c r="X12" s="159"/>
      <c r="Y12" s="159"/>
      <c r="Z12" s="159"/>
      <c r="AA12" s="159"/>
      <c r="AB12" s="159"/>
      <c r="AC12" s="160"/>
      <c r="AD12" s="158" t="s">
        <v>86</v>
      </c>
      <c r="AE12" s="159"/>
      <c r="AF12" s="159"/>
      <c r="AG12" s="159"/>
      <c r="AH12" s="159"/>
      <c r="AI12" s="159"/>
      <c r="AJ12" s="160"/>
      <c r="AK12" s="158" t="s">
        <v>504</v>
      </c>
      <c r="AL12" s="159"/>
      <c r="AM12" s="159"/>
      <c r="AN12" s="159"/>
      <c r="AO12" s="159"/>
      <c r="AP12" s="159"/>
      <c r="AQ12" s="160"/>
      <c r="AR12" s="158" t="s">
        <v>585</v>
      </c>
      <c r="AS12" s="159"/>
      <c r="AT12" s="159"/>
      <c r="AU12" s="159"/>
      <c r="AV12" s="159"/>
      <c r="AW12" s="159"/>
      <c r="AX12" s="161"/>
    </row>
    <row r="13" spans="1:50" ht="21" customHeight="1" x14ac:dyDescent="0.2">
      <c r="A13" s="836"/>
      <c r="B13" s="837"/>
      <c r="C13" s="837"/>
      <c r="D13" s="837"/>
      <c r="E13" s="837"/>
      <c r="F13" s="838"/>
      <c r="G13" s="691" t="s">
        <v>4</v>
      </c>
      <c r="H13" s="692"/>
      <c r="I13" s="162" t="s">
        <v>20</v>
      </c>
      <c r="J13" s="163"/>
      <c r="K13" s="163"/>
      <c r="L13" s="163"/>
      <c r="M13" s="163"/>
      <c r="N13" s="163"/>
      <c r="O13" s="164"/>
      <c r="P13" s="165">
        <v>3237</v>
      </c>
      <c r="Q13" s="166"/>
      <c r="R13" s="166"/>
      <c r="S13" s="166"/>
      <c r="T13" s="166"/>
      <c r="U13" s="166"/>
      <c r="V13" s="167"/>
      <c r="W13" s="165">
        <v>3192</v>
      </c>
      <c r="X13" s="166"/>
      <c r="Y13" s="166"/>
      <c r="Z13" s="166"/>
      <c r="AA13" s="166"/>
      <c r="AB13" s="166"/>
      <c r="AC13" s="167"/>
      <c r="AD13" s="165">
        <v>3396</v>
      </c>
      <c r="AE13" s="166"/>
      <c r="AF13" s="166"/>
      <c r="AG13" s="166"/>
      <c r="AH13" s="166"/>
      <c r="AI13" s="166"/>
      <c r="AJ13" s="167"/>
      <c r="AK13" s="165">
        <v>3971</v>
      </c>
      <c r="AL13" s="166"/>
      <c r="AM13" s="166"/>
      <c r="AN13" s="166"/>
      <c r="AO13" s="166"/>
      <c r="AP13" s="166"/>
      <c r="AQ13" s="167"/>
      <c r="AR13" s="168">
        <v>4069</v>
      </c>
      <c r="AS13" s="169"/>
      <c r="AT13" s="169"/>
      <c r="AU13" s="169"/>
      <c r="AV13" s="169"/>
      <c r="AW13" s="169"/>
      <c r="AX13" s="170"/>
    </row>
    <row r="14" spans="1:50" ht="21" customHeight="1" x14ac:dyDescent="0.2">
      <c r="A14" s="836"/>
      <c r="B14" s="837"/>
      <c r="C14" s="837"/>
      <c r="D14" s="837"/>
      <c r="E14" s="837"/>
      <c r="F14" s="838"/>
      <c r="G14" s="693"/>
      <c r="H14" s="694"/>
      <c r="I14" s="171" t="s">
        <v>7</v>
      </c>
      <c r="J14" s="172"/>
      <c r="K14" s="172"/>
      <c r="L14" s="172"/>
      <c r="M14" s="172"/>
      <c r="N14" s="172"/>
      <c r="O14" s="173"/>
      <c r="P14" s="165" t="s">
        <v>578</v>
      </c>
      <c r="Q14" s="166"/>
      <c r="R14" s="166"/>
      <c r="S14" s="166"/>
      <c r="T14" s="166"/>
      <c r="U14" s="166"/>
      <c r="V14" s="167"/>
      <c r="W14" s="165" t="s">
        <v>578</v>
      </c>
      <c r="X14" s="166"/>
      <c r="Y14" s="166"/>
      <c r="Z14" s="166"/>
      <c r="AA14" s="166"/>
      <c r="AB14" s="166"/>
      <c r="AC14" s="167"/>
      <c r="AD14" s="165" t="s">
        <v>578</v>
      </c>
      <c r="AE14" s="166"/>
      <c r="AF14" s="166"/>
      <c r="AG14" s="166"/>
      <c r="AH14" s="166"/>
      <c r="AI14" s="166"/>
      <c r="AJ14" s="167"/>
      <c r="AK14" s="165" t="s">
        <v>578</v>
      </c>
      <c r="AL14" s="166"/>
      <c r="AM14" s="166"/>
      <c r="AN14" s="166"/>
      <c r="AO14" s="166"/>
      <c r="AP14" s="166"/>
      <c r="AQ14" s="167"/>
      <c r="AR14" s="174"/>
      <c r="AS14" s="174"/>
      <c r="AT14" s="174"/>
      <c r="AU14" s="174"/>
      <c r="AV14" s="174"/>
      <c r="AW14" s="174"/>
      <c r="AX14" s="175"/>
    </row>
    <row r="15" spans="1:50" ht="21" customHeight="1" x14ac:dyDescent="0.2">
      <c r="A15" s="836"/>
      <c r="B15" s="837"/>
      <c r="C15" s="837"/>
      <c r="D15" s="837"/>
      <c r="E15" s="837"/>
      <c r="F15" s="838"/>
      <c r="G15" s="693"/>
      <c r="H15" s="694"/>
      <c r="I15" s="171" t="s">
        <v>130</v>
      </c>
      <c r="J15" s="176"/>
      <c r="K15" s="176"/>
      <c r="L15" s="176"/>
      <c r="M15" s="176"/>
      <c r="N15" s="176"/>
      <c r="O15" s="177"/>
      <c r="P15" s="165" t="s">
        <v>578</v>
      </c>
      <c r="Q15" s="166"/>
      <c r="R15" s="166"/>
      <c r="S15" s="166"/>
      <c r="T15" s="166"/>
      <c r="U15" s="166"/>
      <c r="V15" s="167"/>
      <c r="W15" s="165" t="s">
        <v>578</v>
      </c>
      <c r="X15" s="166"/>
      <c r="Y15" s="166"/>
      <c r="Z15" s="166"/>
      <c r="AA15" s="166"/>
      <c r="AB15" s="166"/>
      <c r="AC15" s="167"/>
      <c r="AD15" s="165" t="s">
        <v>578</v>
      </c>
      <c r="AE15" s="166"/>
      <c r="AF15" s="166"/>
      <c r="AG15" s="166"/>
      <c r="AH15" s="166"/>
      <c r="AI15" s="166"/>
      <c r="AJ15" s="167"/>
      <c r="AK15" s="165" t="s">
        <v>578</v>
      </c>
      <c r="AL15" s="166"/>
      <c r="AM15" s="166"/>
      <c r="AN15" s="166"/>
      <c r="AO15" s="166"/>
      <c r="AP15" s="166"/>
      <c r="AQ15" s="167"/>
      <c r="AR15" s="165"/>
      <c r="AS15" s="166"/>
      <c r="AT15" s="166"/>
      <c r="AU15" s="166"/>
      <c r="AV15" s="166"/>
      <c r="AW15" s="166"/>
      <c r="AX15" s="178"/>
    </row>
    <row r="16" spans="1:50" ht="21" customHeight="1" x14ac:dyDescent="0.2">
      <c r="A16" s="836"/>
      <c r="B16" s="837"/>
      <c r="C16" s="837"/>
      <c r="D16" s="837"/>
      <c r="E16" s="837"/>
      <c r="F16" s="838"/>
      <c r="G16" s="693"/>
      <c r="H16" s="694"/>
      <c r="I16" s="171" t="s">
        <v>69</v>
      </c>
      <c r="J16" s="176"/>
      <c r="K16" s="176"/>
      <c r="L16" s="176"/>
      <c r="M16" s="176"/>
      <c r="N16" s="176"/>
      <c r="O16" s="177"/>
      <c r="P16" s="165" t="s">
        <v>578</v>
      </c>
      <c r="Q16" s="166"/>
      <c r="R16" s="166"/>
      <c r="S16" s="166"/>
      <c r="T16" s="166"/>
      <c r="U16" s="166"/>
      <c r="V16" s="167"/>
      <c r="W16" s="165" t="s">
        <v>578</v>
      </c>
      <c r="X16" s="166"/>
      <c r="Y16" s="166"/>
      <c r="Z16" s="166"/>
      <c r="AA16" s="166"/>
      <c r="AB16" s="166"/>
      <c r="AC16" s="167"/>
      <c r="AD16" s="165" t="s">
        <v>578</v>
      </c>
      <c r="AE16" s="166"/>
      <c r="AF16" s="166"/>
      <c r="AG16" s="166"/>
      <c r="AH16" s="166"/>
      <c r="AI16" s="166"/>
      <c r="AJ16" s="167"/>
      <c r="AK16" s="165" t="s">
        <v>578</v>
      </c>
      <c r="AL16" s="166"/>
      <c r="AM16" s="166"/>
      <c r="AN16" s="166"/>
      <c r="AO16" s="166"/>
      <c r="AP16" s="166"/>
      <c r="AQ16" s="167"/>
      <c r="AR16" s="179"/>
      <c r="AS16" s="180"/>
      <c r="AT16" s="180"/>
      <c r="AU16" s="180"/>
      <c r="AV16" s="180"/>
      <c r="AW16" s="180"/>
      <c r="AX16" s="181"/>
    </row>
    <row r="17" spans="1:50" ht="24.75" customHeight="1" x14ac:dyDescent="0.2">
      <c r="A17" s="836"/>
      <c r="B17" s="837"/>
      <c r="C17" s="837"/>
      <c r="D17" s="837"/>
      <c r="E17" s="837"/>
      <c r="F17" s="838"/>
      <c r="G17" s="693"/>
      <c r="H17" s="694"/>
      <c r="I17" s="171" t="s">
        <v>142</v>
      </c>
      <c r="J17" s="172"/>
      <c r="K17" s="172"/>
      <c r="L17" s="172"/>
      <c r="M17" s="172"/>
      <c r="N17" s="172"/>
      <c r="O17" s="173"/>
      <c r="P17" s="165" t="s">
        <v>578</v>
      </c>
      <c r="Q17" s="166"/>
      <c r="R17" s="166"/>
      <c r="S17" s="166"/>
      <c r="T17" s="166"/>
      <c r="U17" s="166"/>
      <c r="V17" s="167"/>
      <c r="W17" s="165" t="s">
        <v>578</v>
      </c>
      <c r="X17" s="166"/>
      <c r="Y17" s="166"/>
      <c r="Z17" s="166"/>
      <c r="AA17" s="166"/>
      <c r="AB17" s="166"/>
      <c r="AC17" s="167"/>
      <c r="AD17" s="165" t="s">
        <v>578</v>
      </c>
      <c r="AE17" s="166"/>
      <c r="AF17" s="166"/>
      <c r="AG17" s="166"/>
      <c r="AH17" s="166"/>
      <c r="AI17" s="166"/>
      <c r="AJ17" s="167"/>
      <c r="AK17" s="165" t="s">
        <v>578</v>
      </c>
      <c r="AL17" s="166"/>
      <c r="AM17" s="166"/>
      <c r="AN17" s="166"/>
      <c r="AO17" s="166"/>
      <c r="AP17" s="166"/>
      <c r="AQ17" s="167"/>
      <c r="AR17" s="182"/>
      <c r="AS17" s="182"/>
      <c r="AT17" s="182"/>
      <c r="AU17" s="182"/>
      <c r="AV17" s="182"/>
      <c r="AW17" s="182"/>
      <c r="AX17" s="183"/>
    </row>
    <row r="18" spans="1:50" ht="24.75" customHeight="1" x14ac:dyDescent="0.2">
      <c r="A18" s="836"/>
      <c r="B18" s="837"/>
      <c r="C18" s="837"/>
      <c r="D18" s="837"/>
      <c r="E18" s="837"/>
      <c r="F18" s="838"/>
      <c r="G18" s="695"/>
      <c r="H18" s="696"/>
      <c r="I18" s="184" t="s">
        <v>83</v>
      </c>
      <c r="J18" s="185"/>
      <c r="K18" s="185"/>
      <c r="L18" s="185"/>
      <c r="M18" s="185"/>
      <c r="N18" s="185"/>
      <c r="O18" s="186"/>
      <c r="P18" s="187">
        <f>SUM(P13:V17)</f>
        <v>3237</v>
      </c>
      <c r="Q18" s="188"/>
      <c r="R18" s="188"/>
      <c r="S18" s="188"/>
      <c r="T18" s="188"/>
      <c r="U18" s="188"/>
      <c r="V18" s="189"/>
      <c r="W18" s="187">
        <f>SUM(W13:AC17)</f>
        <v>3192</v>
      </c>
      <c r="X18" s="188"/>
      <c r="Y18" s="188"/>
      <c r="Z18" s="188"/>
      <c r="AA18" s="188"/>
      <c r="AB18" s="188"/>
      <c r="AC18" s="189"/>
      <c r="AD18" s="187">
        <f>SUM(AD13:AJ17)</f>
        <v>3396</v>
      </c>
      <c r="AE18" s="188"/>
      <c r="AF18" s="188"/>
      <c r="AG18" s="188"/>
      <c r="AH18" s="188"/>
      <c r="AI18" s="188"/>
      <c r="AJ18" s="189"/>
      <c r="AK18" s="187">
        <f>SUM(AK13:AQ17)</f>
        <v>3971</v>
      </c>
      <c r="AL18" s="188"/>
      <c r="AM18" s="188"/>
      <c r="AN18" s="188"/>
      <c r="AO18" s="188"/>
      <c r="AP18" s="188"/>
      <c r="AQ18" s="189"/>
      <c r="AR18" s="187">
        <f>SUM(AR13:AX17)</f>
        <v>4069</v>
      </c>
      <c r="AS18" s="188"/>
      <c r="AT18" s="188"/>
      <c r="AU18" s="188"/>
      <c r="AV18" s="188"/>
      <c r="AW18" s="188"/>
      <c r="AX18" s="190"/>
    </row>
    <row r="19" spans="1:50" ht="24.75" customHeight="1" x14ac:dyDescent="0.2">
      <c r="A19" s="836"/>
      <c r="B19" s="837"/>
      <c r="C19" s="837"/>
      <c r="D19" s="837"/>
      <c r="E19" s="837"/>
      <c r="F19" s="838"/>
      <c r="G19" s="191" t="s">
        <v>40</v>
      </c>
      <c r="H19" s="192"/>
      <c r="I19" s="192"/>
      <c r="J19" s="192"/>
      <c r="K19" s="192"/>
      <c r="L19" s="192"/>
      <c r="M19" s="192"/>
      <c r="N19" s="192"/>
      <c r="O19" s="192"/>
      <c r="P19" s="165">
        <v>3237</v>
      </c>
      <c r="Q19" s="166"/>
      <c r="R19" s="166"/>
      <c r="S19" s="166"/>
      <c r="T19" s="166"/>
      <c r="U19" s="166"/>
      <c r="V19" s="167"/>
      <c r="W19" s="165">
        <v>3192</v>
      </c>
      <c r="X19" s="166"/>
      <c r="Y19" s="166"/>
      <c r="Z19" s="166"/>
      <c r="AA19" s="166"/>
      <c r="AB19" s="166"/>
      <c r="AC19" s="167"/>
      <c r="AD19" s="165">
        <v>3396</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2">
      <c r="A20" s="836"/>
      <c r="B20" s="837"/>
      <c r="C20" s="837"/>
      <c r="D20" s="837"/>
      <c r="E20" s="837"/>
      <c r="F20" s="838"/>
      <c r="G20" s="191" t="s">
        <v>43</v>
      </c>
      <c r="H20" s="192"/>
      <c r="I20" s="192"/>
      <c r="J20" s="192"/>
      <c r="K20" s="192"/>
      <c r="L20" s="192"/>
      <c r="M20" s="192"/>
      <c r="N20" s="192"/>
      <c r="O20" s="192"/>
      <c r="P20" s="195">
        <f>IF(P18=0,"-",SUM(P19)/P18)</f>
        <v>1</v>
      </c>
      <c r="Q20" s="195"/>
      <c r="R20" s="195"/>
      <c r="S20" s="195"/>
      <c r="T20" s="195"/>
      <c r="U20" s="195"/>
      <c r="V20" s="195"/>
      <c r="W20" s="195">
        <f>IF(W18=0,"-",SUM(W19)/W18)</f>
        <v>1</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2">
      <c r="A21" s="142"/>
      <c r="B21" s="143"/>
      <c r="C21" s="143"/>
      <c r="D21" s="143"/>
      <c r="E21" s="143"/>
      <c r="F21" s="869"/>
      <c r="G21" s="197" t="s">
        <v>541</v>
      </c>
      <c r="H21" s="198"/>
      <c r="I21" s="198"/>
      <c r="J21" s="198"/>
      <c r="K21" s="198"/>
      <c r="L21" s="198"/>
      <c r="M21" s="198"/>
      <c r="N21" s="198"/>
      <c r="O21" s="198"/>
      <c r="P21" s="195">
        <f>IF(P19=0,"-",SUM(P19)/SUM(P13,P14))</f>
        <v>1</v>
      </c>
      <c r="Q21" s="195"/>
      <c r="R21" s="195"/>
      <c r="S21" s="195"/>
      <c r="T21" s="195"/>
      <c r="U21" s="195"/>
      <c r="V21" s="195"/>
      <c r="W21" s="195">
        <f>IF(W19=0,"-",SUM(W19)/SUM(W13,W14))</f>
        <v>1</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2">
      <c r="A22" s="870" t="s">
        <v>589</v>
      </c>
      <c r="B22" s="871"/>
      <c r="C22" s="871"/>
      <c r="D22" s="871"/>
      <c r="E22" s="871"/>
      <c r="F22" s="872"/>
      <c r="G22" s="199" t="s">
        <v>266</v>
      </c>
      <c r="H22" s="200"/>
      <c r="I22" s="200"/>
      <c r="J22" s="200"/>
      <c r="K22" s="200"/>
      <c r="L22" s="200"/>
      <c r="M22" s="200"/>
      <c r="N22" s="200"/>
      <c r="O22" s="201"/>
      <c r="P22" s="202" t="s">
        <v>557</v>
      </c>
      <c r="Q22" s="200"/>
      <c r="R22" s="200"/>
      <c r="S22" s="200"/>
      <c r="T22" s="200"/>
      <c r="U22" s="200"/>
      <c r="V22" s="201"/>
      <c r="W22" s="202" t="s">
        <v>399</v>
      </c>
      <c r="X22" s="200"/>
      <c r="Y22" s="200"/>
      <c r="Z22" s="200"/>
      <c r="AA22" s="200"/>
      <c r="AB22" s="200"/>
      <c r="AC22" s="201"/>
      <c r="AD22" s="202" t="s">
        <v>197</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42" customHeight="1" x14ac:dyDescent="0.2">
      <c r="A23" s="873"/>
      <c r="B23" s="874"/>
      <c r="C23" s="874"/>
      <c r="D23" s="874"/>
      <c r="E23" s="874"/>
      <c r="F23" s="875"/>
      <c r="G23" s="204" t="s">
        <v>701</v>
      </c>
      <c r="H23" s="205"/>
      <c r="I23" s="205"/>
      <c r="J23" s="205"/>
      <c r="K23" s="205"/>
      <c r="L23" s="205"/>
      <c r="M23" s="205"/>
      <c r="N23" s="205"/>
      <c r="O23" s="206"/>
      <c r="P23" s="168">
        <v>3233</v>
      </c>
      <c r="Q23" s="169"/>
      <c r="R23" s="169"/>
      <c r="S23" s="169"/>
      <c r="T23" s="169"/>
      <c r="U23" s="169"/>
      <c r="V23" s="207"/>
      <c r="W23" s="168">
        <v>3331</v>
      </c>
      <c r="X23" s="169"/>
      <c r="Y23" s="169"/>
      <c r="Z23" s="169"/>
      <c r="AA23" s="169"/>
      <c r="AB23" s="169"/>
      <c r="AC23" s="207"/>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42" customHeight="1" x14ac:dyDescent="0.2">
      <c r="A24" s="873"/>
      <c r="B24" s="874"/>
      <c r="C24" s="874"/>
      <c r="D24" s="874"/>
      <c r="E24" s="874"/>
      <c r="F24" s="875"/>
      <c r="G24" s="208" t="s">
        <v>702</v>
      </c>
      <c r="H24" s="209"/>
      <c r="I24" s="209"/>
      <c r="J24" s="209"/>
      <c r="K24" s="209"/>
      <c r="L24" s="209"/>
      <c r="M24" s="209"/>
      <c r="N24" s="209"/>
      <c r="O24" s="210"/>
      <c r="P24" s="165">
        <v>738</v>
      </c>
      <c r="Q24" s="166"/>
      <c r="R24" s="166"/>
      <c r="S24" s="166"/>
      <c r="T24" s="166"/>
      <c r="U24" s="166"/>
      <c r="V24" s="167"/>
      <c r="W24" s="165">
        <v>738</v>
      </c>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2">
      <c r="A25" s="873"/>
      <c r="B25" s="874"/>
      <c r="C25" s="874"/>
      <c r="D25" s="874"/>
      <c r="E25" s="874"/>
      <c r="F25" s="875"/>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2">
      <c r="A26" s="873"/>
      <c r="B26" s="874"/>
      <c r="C26" s="874"/>
      <c r="D26" s="874"/>
      <c r="E26" s="874"/>
      <c r="F26" s="875"/>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2">
      <c r="A27" s="873"/>
      <c r="B27" s="874"/>
      <c r="C27" s="874"/>
      <c r="D27" s="874"/>
      <c r="E27" s="874"/>
      <c r="F27" s="875"/>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customHeight="1" x14ac:dyDescent="0.2">
      <c r="A28" s="873"/>
      <c r="B28" s="874"/>
      <c r="C28" s="874"/>
      <c r="D28" s="874"/>
      <c r="E28" s="874"/>
      <c r="F28" s="875"/>
      <c r="G28" s="211" t="s">
        <v>176</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2">
      <c r="A29" s="876"/>
      <c r="B29" s="877"/>
      <c r="C29" s="877"/>
      <c r="D29" s="877"/>
      <c r="E29" s="877"/>
      <c r="F29" s="878"/>
      <c r="G29" s="214" t="s">
        <v>83</v>
      </c>
      <c r="H29" s="215"/>
      <c r="I29" s="215"/>
      <c r="J29" s="215"/>
      <c r="K29" s="215"/>
      <c r="L29" s="215"/>
      <c r="M29" s="215"/>
      <c r="N29" s="215"/>
      <c r="O29" s="216"/>
      <c r="P29" s="165">
        <f>AK13</f>
        <v>3971</v>
      </c>
      <c r="Q29" s="166"/>
      <c r="R29" s="166"/>
      <c r="S29" s="166"/>
      <c r="T29" s="166"/>
      <c r="U29" s="166"/>
      <c r="V29" s="167"/>
      <c r="W29" s="217">
        <f>AR13</f>
        <v>4069</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2">
      <c r="A30" s="697" t="s">
        <v>537</v>
      </c>
      <c r="B30" s="698"/>
      <c r="C30" s="698"/>
      <c r="D30" s="698"/>
      <c r="E30" s="698"/>
      <c r="F30" s="699"/>
      <c r="G30" s="707" t="s">
        <v>228</v>
      </c>
      <c r="H30" s="223"/>
      <c r="I30" s="223"/>
      <c r="J30" s="223"/>
      <c r="K30" s="223"/>
      <c r="L30" s="223"/>
      <c r="M30" s="223"/>
      <c r="N30" s="223"/>
      <c r="O30" s="708"/>
      <c r="P30" s="709" t="s">
        <v>100</v>
      </c>
      <c r="Q30" s="223"/>
      <c r="R30" s="223"/>
      <c r="S30" s="223"/>
      <c r="T30" s="223"/>
      <c r="U30" s="223"/>
      <c r="V30" s="223"/>
      <c r="W30" s="223"/>
      <c r="X30" s="708"/>
      <c r="Y30" s="340"/>
      <c r="Z30" s="341"/>
      <c r="AA30" s="342"/>
      <c r="AB30" s="710" t="s">
        <v>50</v>
      </c>
      <c r="AC30" s="711"/>
      <c r="AD30" s="712"/>
      <c r="AE30" s="710" t="s">
        <v>200</v>
      </c>
      <c r="AF30" s="711"/>
      <c r="AG30" s="711"/>
      <c r="AH30" s="712"/>
      <c r="AI30" s="710" t="s">
        <v>561</v>
      </c>
      <c r="AJ30" s="711"/>
      <c r="AK30" s="711"/>
      <c r="AL30" s="712"/>
      <c r="AM30" s="716" t="s">
        <v>86</v>
      </c>
      <c r="AN30" s="716"/>
      <c r="AO30" s="716"/>
      <c r="AP30" s="710"/>
      <c r="AQ30" s="220" t="s">
        <v>402</v>
      </c>
      <c r="AR30" s="221"/>
      <c r="AS30" s="221"/>
      <c r="AT30" s="222"/>
      <c r="AU30" s="223" t="s">
        <v>265</v>
      </c>
      <c r="AV30" s="223"/>
      <c r="AW30" s="223"/>
      <c r="AX30" s="224"/>
    </row>
    <row r="31" spans="1:50" ht="18.75" customHeight="1" x14ac:dyDescent="0.2">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3"/>
      <c r="AF31" s="714"/>
      <c r="AG31" s="714"/>
      <c r="AH31" s="715"/>
      <c r="AI31" s="713"/>
      <c r="AJ31" s="714"/>
      <c r="AK31" s="714"/>
      <c r="AL31" s="715"/>
      <c r="AM31" s="717"/>
      <c r="AN31" s="717"/>
      <c r="AO31" s="717"/>
      <c r="AP31" s="713"/>
      <c r="AQ31" s="225"/>
      <c r="AR31" s="226"/>
      <c r="AS31" s="227" t="s">
        <v>403</v>
      </c>
      <c r="AT31" s="228"/>
      <c r="AU31" s="229">
        <v>2</v>
      </c>
      <c r="AV31" s="229"/>
      <c r="AW31" s="230" t="s">
        <v>327</v>
      </c>
      <c r="AX31" s="231"/>
    </row>
    <row r="32" spans="1:50" ht="30" customHeight="1" x14ac:dyDescent="0.2">
      <c r="A32" s="703"/>
      <c r="B32" s="701"/>
      <c r="C32" s="701"/>
      <c r="D32" s="701"/>
      <c r="E32" s="701"/>
      <c r="F32" s="702"/>
      <c r="G32" s="718" t="s">
        <v>703</v>
      </c>
      <c r="H32" s="574"/>
      <c r="I32" s="574"/>
      <c r="J32" s="574"/>
      <c r="K32" s="574"/>
      <c r="L32" s="574"/>
      <c r="M32" s="574"/>
      <c r="N32" s="574"/>
      <c r="O32" s="719"/>
      <c r="P32" s="420" t="s">
        <v>295</v>
      </c>
      <c r="Q32" s="420"/>
      <c r="R32" s="420"/>
      <c r="S32" s="420"/>
      <c r="T32" s="420"/>
      <c r="U32" s="420"/>
      <c r="V32" s="420"/>
      <c r="W32" s="420"/>
      <c r="X32" s="421"/>
      <c r="Y32" s="232" t="s">
        <v>56</v>
      </c>
      <c r="Z32" s="233"/>
      <c r="AA32" s="234"/>
      <c r="AB32" s="235" t="s">
        <v>704</v>
      </c>
      <c r="AC32" s="235"/>
      <c r="AD32" s="235"/>
      <c r="AE32" s="236">
        <v>0.23</v>
      </c>
      <c r="AF32" s="237"/>
      <c r="AG32" s="237"/>
      <c r="AH32" s="237"/>
      <c r="AI32" s="236">
        <v>0.68</v>
      </c>
      <c r="AJ32" s="237"/>
      <c r="AK32" s="237"/>
      <c r="AL32" s="237"/>
      <c r="AM32" s="236">
        <v>0.69</v>
      </c>
      <c r="AN32" s="237"/>
      <c r="AO32" s="237"/>
      <c r="AP32" s="237"/>
      <c r="AQ32" s="238"/>
      <c r="AR32" s="239"/>
      <c r="AS32" s="239"/>
      <c r="AT32" s="240"/>
      <c r="AU32" s="237" t="s">
        <v>914</v>
      </c>
      <c r="AV32" s="237"/>
      <c r="AW32" s="237"/>
      <c r="AX32" s="241"/>
    </row>
    <row r="33" spans="1:50" ht="30" customHeight="1" x14ac:dyDescent="0.2">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107</v>
      </c>
      <c r="Z33" s="159"/>
      <c r="AA33" s="160"/>
      <c r="AB33" s="242" t="s">
        <v>704</v>
      </c>
      <c r="AC33" s="242"/>
      <c r="AD33" s="242"/>
      <c r="AE33" s="236">
        <v>1.1499999999999999</v>
      </c>
      <c r="AF33" s="237"/>
      <c r="AG33" s="237"/>
      <c r="AH33" s="237"/>
      <c r="AI33" s="236">
        <v>1.1499999999999999</v>
      </c>
      <c r="AJ33" s="237"/>
      <c r="AK33" s="237"/>
      <c r="AL33" s="237"/>
      <c r="AM33" s="236">
        <v>1.1499999999999999</v>
      </c>
      <c r="AN33" s="237"/>
      <c r="AO33" s="237"/>
      <c r="AP33" s="237"/>
      <c r="AQ33" s="238"/>
      <c r="AR33" s="239"/>
      <c r="AS33" s="239"/>
      <c r="AT33" s="240"/>
      <c r="AU33" s="237">
        <v>1.1499999999999999</v>
      </c>
      <c r="AV33" s="237"/>
      <c r="AW33" s="237"/>
      <c r="AX33" s="241"/>
    </row>
    <row r="34" spans="1:50" ht="30" customHeight="1" x14ac:dyDescent="0.2">
      <c r="A34" s="703"/>
      <c r="B34" s="701"/>
      <c r="C34" s="701"/>
      <c r="D34" s="701"/>
      <c r="E34" s="701"/>
      <c r="F34" s="702"/>
      <c r="G34" s="723"/>
      <c r="H34" s="724"/>
      <c r="I34" s="724"/>
      <c r="J34" s="724"/>
      <c r="K34" s="724"/>
      <c r="L34" s="724"/>
      <c r="M34" s="724"/>
      <c r="N34" s="724"/>
      <c r="O34" s="725"/>
      <c r="P34" s="425"/>
      <c r="Q34" s="425"/>
      <c r="R34" s="425"/>
      <c r="S34" s="425"/>
      <c r="T34" s="425"/>
      <c r="U34" s="425"/>
      <c r="V34" s="425"/>
      <c r="W34" s="425"/>
      <c r="X34" s="426"/>
      <c r="Y34" s="158" t="s">
        <v>62</v>
      </c>
      <c r="Z34" s="159"/>
      <c r="AA34" s="160"/>
      <c r="AB34" s="243" t="s">
        <v>53</v>
      </c>
      <c r="AC34" s="243"/>
      <c r="AD34" s="243"/>
      <c r="AE34" s="236" t="s">
        <v>578</v>
      </c>
      <c r="AF34" s="237"/>
      <c r="AG34" s="237"/>
      <c r="AH34" s="237"/>
      <c r="AI34" s="236" t="s">
        <v>578</v>
      </c>
      <c r="AJ34" s="237"/>
      <c r="AK34" s="237"/>
      <c r="AL34" s="237"/>
      <c r="AM34" s="236" t="s">
        <v>578</v>
      </c>
      <c r="AN34" s="237"/>
      <c r="AO34" s="237"/>
      <c r="AP34" s="237"/>
      <c r="AQ34" s="238"/>
      <c r="AR34" s="239"/>
      <c r="AS34" s="239"/>
      <c r="AT34" s="240"/>
      <c r="AU34" s="237" t="s">
        <v>578</v>
      </c>
      <c r="AV34" s="237"/>
      <c r="AW34" s="237"/>
      <c r="AX34" s="241"/>
    </row>
    <row r="35" spans="1:50" ht="23.25" customHeight="1" x14ac:dyDescent="0.2">
      <c r="A35" s="726" t="s">
        <v>289</v>
      </c>
      <c r="B35" s="727"/>
      <c r="C35" s="727"/>
      <c r="D35" s="727"/>
      <c r="E35" s="727"/>
      <c r="F35" s="728"/>
      <c r="G35" s="718" t="s">
        <v>706</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2">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customHeight="1" x14ac:dyDescent="0.2">
      <c r="A37" s="733" t="s">
        <v>537</v>
      </c>
      <c r="B37" s="734"/>
      <c r="C37" s="734"/>
      <c r="D37" s="734"/>
      <c r="E37" s="734"/>
      <c r="F37" s="735"/>
      <c r="G37" s="739" t="s">
        <v>228</v>
      </c>
      <c r="H37" s="247"/>
      <c r="I37" s="247"/>
      <c r="J37" s="247"/>
      <c r="K37" s="247"/>
      <c r="L37" s="247"/>
      <c r="M37" s="247"/>
      <c r="N37" s="247"/>
      <c r="O37" s="740"/>
      <c r="P37" s="741" t="s">
        <v>100</v>
      </c>
      <c r="Q37" s="247"/>
      <c r="R37" s="247"/>
      <c r="S37" s="247"/>
      <c r="T37" s="247"/>
      <c r="U37" s="247"/>
      <c r="V37" s="247"/>
      <c r="W37" s="247"/>
      <c r="X37" s="740"/>
      <c r="Y37" s="742"/>
      <c r="Z37" s="743"/>
      <c r="AA37" s="744"/>
      <c r="AB37" s="745" t="s">
        <v>50</v>
      </c>
      <c r="AC37" s="746"/>
      <c r="AD37" s="747"/>
      <c r="AE37" s="748" t="s">
        <v>200</v>
      </c>
      <c r="AF37" s="749"/>
      <c r="AG37" s="749"/>
      <c r="AH37" s="750"/>
      <c r="AI37" s="748" t="s">
        <v>561</v>
      </c>
      <c r="AJ37" s="749"/>
      <c r="AK37" s="749"/>
      <c r="AL37" s="750"/>
      <c r="AM37" s="751" t="s">
        <v>86</v>
      </c>
      <c r="AN37" s="751"/>
      <c r="AO37" s="751"/>
      <c r="AP37" s="751"/>
      <c r="AQ37" s="244" t="s">
        <v>402</v>
      </c>
      <c r="AR37" s="245"/>
      <c r="AS37" s="245"/>
      <c r="AT37" s="246"/>
      <c r="AU37" s="247" t="s">
        <v>265</v>
      </c>
      <c r="AV37" s="247"/>
      <c r="AW37" s="247"/>
      <c r="AX37" s="248"/>
    </row>
    <row r="38" spans="1:50" ht="18.75" customHeight="1" x14ac:dyDescent="0.2">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3"/>
      <c r="AF38" s="714"/>
      <c r="AG38" s="714"/>
      <c r="AH38" s="715"/>
      <c r="AI38" s="713"/>
      <c r="AJ38" s="714"/>
      <c r="AK38" s="714"/>
      <c r="AL38" s="715"/>
      <c r="AM38" s="717"/>
      <c r="AN38" s="717"/>
      <c r="AO38" s="717"/>
      <c r="AP38" s="717"/>
      <c r="AQ38" s="225"/>
      <c r="AR38" s="226"/>
      <c r="AS38" s="227" t="s">
        <v>403</v>
      </c>
      <c r="AT38" s="228"/>
      <c r="AU38" s="229">
        <v>2</v>
      </c>
      <c r="AV38" s="229"/>
      <c r="AW38" s="230" t="s">
        <v>327</v>
      </c>
      <c r="AX38" s="231"/>
    </row>
    <row r="39" spans="1:50" ht="23.25" customHeight="1" x14ac:dyDescent="0.2">
      <c r="A39" s="703"/>
      <c r="B39" s="701"/>
      <c r="C39" s="701"/>
      <c r="D39" s="701"/>
      <c r="E39" s="701"/>
      <c r="F39" s="702"/>
      <c r="G39" s="718" t="s">
        <v>652</v>
      </c>
      <c r="H39" s="574"/>
      <c r="I39" s="574"/>
      <c r="J39" s="574"/>
      <c r="K39" s="574"/>
      <c r="L39" s="574"/>
      <c r="M39" s="574"/>
      <c r="N39" s="574"/>
      <c r="O39" s="719"/>
      <c r="P39" s="420" t="s">
        <v>49</v>
      </c>
      <c r="Q39" s="420"/>
      <c r="R39" s="420"/>
      <c r="S39" s="420"/>
      <c r="T39" s="420"/>
      <c r="U39" s="420"/>
      <c r="V39" s="420"/>
      <c r="W39" s="420"/>
      <c r="X39" s="421"/>
      <c r="Y39" s="232" t="s">
        <v>56</v>
      </c>
      <c r="Z39" s="233"/>
      <c r="AA39" s="234"/>
      <c r="AB39" s="235" t="s">
        <v>530</v>
      </c>
      <c r="AC39" s="235"/>
      <c r="AD39" s="235"/>
      <c r="AE39" s="236">
        <v>1485.65</v>
      </c>
      <c r="AF39" s="237"/>
      <c r="AG39" s="237"/>
      <c r="AH39" s="237"/>
      <c r="AI39" s="236">
        <v>1444.5</v>
      </c>
      <c r="AJ39" s="237"/>
      <c r="AK39" s="237"/>
      <c r="AL39" s="237"/>
      <c r="AM39" s="236">
        <v>947.5</v>
      </c>
      <c r="AN39" s="237"/>
      <c r="AO39" s="237"/>
      <c r="AP39" s="237"/>
      <c r="AQ39" s="238"/>
      <c r="AR39" s="239"/>
      <c r="AS39" s="239"/>
      <c r="AT39" s="240"/>
      <c r="AU39" s="237" t="s">
        <v>914</v>
      </c>
      <c r="AV39" s="237"/>
      <c r="AW39" s="237"/>
      <c r="AX39" s="241"/>
    </row>
    <row r="40" spans="1:50" ht="23.25" customHeight="1" x14ac:dyDescent="0.2">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107</v>
      </c>
      <c r="Z40" s="159"/>
      <c r="AA40" s="160"/>
      <c r="AB40" s="242" t="s">
        <v>530</v>
      </c>
      <c r="AC40" s="242"/>
      <c r="AD40" s="242"/>
      <c r="AE40" s="236">
        <v>2000</v>
      </c>
      <c r="AF40" s="237"/>
      <c r="AG40" s="237"/>
      <c r="AH40" s="237"/>
      <c r="AI40" s="236">
        <v>2000</v>
      </c>
      <c r="AJ40" s="237"/>
      <c r="AK40" s="237"/>
      <c r="AL40" s="237"/>
      <c r="AM40" s="236">
        <v>2000</v>
      </c>
      <c r="AN40" s="237"/>
      <c r="AO40" s="237"/>
      <c r="AP40" s="237"/>
      <c r="AQ40" s="238"/>
      <c r="AR40" s="239"/>
      <c r="AS40" s="239"/>
      <c r="AT40" s="240"/>
      <c r="AU40" s="237">
        <v>2000</v>
      </c>
      <c r="AV40" s="237"/>
      <c r="AW40" s="237"/>
      <c r="AX40" s="241"/>
    </row>
    <row r="41" spans="1:50" ht="23.25" customHeight="1" x14ac:dyDescent="0.2">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62</v>
      </c>
      <c r="Z41" s="159"/>
      <c r="AA41" s="160"/>
      <c r="AB41" s="243" t="s">
        <v>53</v>
      </c>
      <c r="AC41" s="243"/>
      <c r="AD41" s="243"/>
      <c r="AE41" s="236" t="s">
        <v>578</v>
      </c>
      <c r="AF41" s="237"/>
      <c r="AG41" s="237"/>
      <c r="AH41" s="237"/>
      <c r="AI41" s="236" t="s">
        <v>578</v>
      </c>
      <c r="AJ41" s="237"/>
      <c r="AK41" s="237"/>
      <c r="AL41" s="237"/>
      <c r="AM41" s="236" t="s">
        <v>578</v>
      </c>
      <c r="AN41" s="237"/>
      <c r="AO41" s="237"/>
      <c r="AP41" s="237"/>
      <c r="AQ41" s="238"/>
      <c r="AR41" s="239"/>
      <c r="AS41" s="239"/>
      <c r="AT41" s="240"/>
      <c r="AU41" s="237" t="s">
        <v>578</v>
      </c>
      <c r="AV41" s="237"/>
      <c r="AW41" s="237"/>
      <c r="AX41" s="241"/>
    </row>
    <row r="42" spans="1:50" ht="23.25" customHeight="1" x14ac:dyDescent="0.2">
      <c r="A42" s="726" t="s">
        <v>289</v>
      </c>
      <c r="B42" s="727"/>
      <c r="C42" s="727"/>
      <c r="D42" s="727"/>
      <c r="E42" s="727"/>
      <c r="F42" s="728"/>
      <c r="G42" s="718" t="s">
        <v>706</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customHeight="1" x14ac:dyDescent="0.2">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2">
      <c r="A44" s="733" t="s">
        <v>537</v>
      </c>
      <c r="B44" s="734"/>
      <c r="C44" s="734"/>
      <c r="D44" s="734"/>
      <c r="E44" s="734"/>
      <c r="F44" s="735"/>
      <c r="G44" s="739" t="s">
        <v>228</v>
      </c>
      <c r="H44" s="247"/>
      <c r="I44" s="247"/>
      <c r="J44" s="247"/>
      <c r="K44" s="247"/>
      <c r="L44" s="247"/>
      <c r="M44" s="247"/>
      <c r="N44" s="247"/>
      <c r="O44" s="740"/>
      <c r="P44" s="741" t="s">
        <v>100</v>
      </c>
      <c r="Q44" s="247"/>
      <c r="R44" s="247"/>
      <c r="S44" s="247"/>
      <c r="T44" s="247"/>
      <c r="U44" s="247"/>
      <c r="V44" s="247"/>
      <c r="W44" s="247"/>
      <c r="X44" s="740"/>
      <c r="Y44" s="742"/>
      <c r="Z44" s="743"/>
      <c r="AA44" s="744"/>
      <c r="AB44" s="745" t="s">
        <v>50</v>
      </c>
      <c r="AC44" s="746"/>
      <c r="AD44" s="747"/>
      <c r="AE44" s="748" t="s">
        <v>200</v>
      </c>
      <c r="AF44" s="749"/>
      <c r="AG44" s="749"/>
      <c r="AH44" s="750"/>
      <c r="AI44" s="748" t="s">
        <v>561</v>
      </c>
      <c r="AJ44" s="749"/>
      <c r="AK44" s="749"/>
      <c r="AL44" s="750"/>
      <c r="AM44" s="751" t="s">
        <v>86</v>
      </c>
      <c r="AN44" s="751"/>
      <c r="AO44" s="751"/>
      <c r="AP44" s="751"/>
      <c r="AQ44" s="244" t="s">
        <v>402</v>
      </c>
      <c r="AR44" s="245"/>
      <c r="AS44" s="245"/>
      <c r="AT44" s="246"/>
      <c r="AU44" s="247" t="s">
        <v>265</v>
      </c>
      <c r="AV44" s="247"/>
      <c r="AW44" s="247"/>
      <c r="AX44" s="248"/>
    </row>
    <row r="45" spans="1:50" ht="18.75" customHeight="1" x14ac:dyDescent="0.2">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3"/>
      <c r="AF45" s="714"/>
      <c r="AG45" s="714"/>
      <c r="AH45" s="715"/>
      <c r="AI45" s="713"/>
      <c r="AJ45" s="714"/>
      <c r="AK45" s="714"/>
      <c r="AL45" s="715"/>
      <c r="AM45" s="717"/>
      <c r="AN45" s="717"/>
      <c r="AO45" s="717"/>
      <c r="AP45" s="717"/>
      <c r="AQ45" s="225"/>
      <c r="AR45" s="226"/>
      <c r="AS45" s="227" t="s">
        <v>403</v>
      </c>
      <c r="AT45" s="228"/>
      <c r="AU45" s="229">
        <v>2</v>
      </c>
      <c r="AV45" s="229"/>
      <c r="AW45" s="230" t="s">
        <v>327</v>
      </c>
      <c r="AX45" s="231"/>
    </row>
    <row r="46" spans="1:50" ht="23.25" customHeight="1" x14ac:dyDescent="0.2">
      <c r="A46" s="703"/>
      <c r="B46" s="701"/>
      <c r="C46" s="701"/>
      <c r="D46" s="701"/>
      <c r="E46" s="701"/>
      <c r="F46" s="702"/>
      <c r="G46" s="718" t="s">
        <v>388</v>
      </c>
      <c r="H46" s="574"/>
      <c r="I46" s="574"/>
      <c r="J46" s="574"/>
      <c r="K46" s="574"/>
      <c r="L46" s="574"/>
      <c r="M46" s="574"/>
      <c r="N46" s="574"/>
      <c r="O46" s="719"/>
      <c r="P46" s="420" t="s">
        <v>386</v>
      </c>
      <c r="Q46" s="420"/>
      <c r="R46" s="420"/>
      <c r="S46" s="420"/>
      <c r="T46" s="420"/>
      <c r="U46" s="420"/>
      <c r="V46" s="420"/>
      <c r="W46" s="420"/>
      <c r="X46" s="421"/>
      <c r="Y46" s="232" t="s">
        <v>56</v>
      </c>
      <c r="Z46" s="233"/>
      <c r="AA46" s="234"/>
      <c r="AB46" s="235" t="s">
        <v>708</v>
      </c>
      <c r="AC46" s="235"/>
      <c r="AD46" s="235"/>
      <c r="AE46" s="236">
        <v>25</v>
      </c>
      <c r="AF46" s="237"/>
      <c r="AG46" s="237"/>
      <c r="AH46" s="237"/>
      <c r="AI46" s="236">
        <v>27</v>
      </c>
      <c r="AJ46" s="237"/>
      <c r="AK46" s="237"/>
      <c r="AL46" s="237"/>
      <c r="AM46" s="236">
        <v>26</v>
      </c>
      <c r="AN46" s="237"/>
      <c r="AO46" s="237"/>
      <c r="AP46" s="237"/>
      <c r="AQ46" s="238"/>
      <c r="AR46" s="239"/>
      <c r="AS46" s="239"/>
      <c r="AT46" s="240"/>
      <c r="AU46" s="237" t="s">
        <v>914</v>
      </c>
      <c r="AV46" s="237"/>
      <c r="AW46" s="237"/>
      <c r="AX46" s="241"/>
    </row>
    <row r="47" spans="1:50" ht="23.25" customHeight="1" x14ac:dyDescent="0.2">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107</v>
      </c>
      <c r="Z47" s="159"/>
      <c r="AA47" s="160"/>
      <c r="AB47" s="242" t="s">
        <v>708</v>
      </c>
      <c r="AC47" s="242"/>
      <c r="AD47" s="242"/>
      <c r="AE47" s="236">
        <v>25</v>
      </c>
      <c r="AF47" s="237"/>
      <c r="AG47" s="237"/>
      <c r="AH47" s="237"/>
      <c r="AI47" s="236">
        <v>25</v>
      </c>
      <c r="AJ47" s="237"/>
      <c r="AK47" s="237"/>
      <c r="AL47" s="237"/>
      <c r="AM47" s="236">
        <v>25</v>
      </c>
      <c r="AN47" s="237"/>
      <c r="AO47" s="237"/>
      <c r="AP47" s="237"/>
      <c r="AQ47" s="238"/>
      <c r="AR47" s="239"/>
      <c r="AS47" s="239"/>
      <c r="AT47" s="240"/>
      <c r="AU47" s="237">
        <v>25</v>
      </c>
      <c r="AV47" s="237"/>
      <c r="AW47" s="237"/>
      <c r="AX47" s="241"/>
    </row>
    <row r="48" spans="1:50" ht="23.25" customHeight="1" x14ac:dyDescent="0.2">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62</v>
      </c>
      <c r="Z48" s="159"/>
      <c r="AA48" s="160"/>
      <c r="AB48" s="243" t="s">
        <v>53</v>
      </c>
      <c r="AC48" s="243"/>
      <c r="AD48" s="243"/>
      <c r="AE48" s="236">
        <v>100</v>
      </c>
      <c r="AF48" s="237"/>
      <c r="AG48" s="237"/>
      <c r="AH48" s="237"/>
      <c r="AI48" s="236">
        <v>108</v>
      </c>
      <c r="AJ48" s="237"/>
      <c r="AK48" s="237"/>
      <c r="AL48" s="237"/>
      <c r="AM48" s="236">
        <v>104</v>
      </c>
      <c r="AN48" s="237"/>
      <c r="AO48" s="237"/>
      <c r="AP48" s="237"/>
      <c r="AQ48" s="238"/>
      <c r="AR48" s="239"/>
      <c r="AS48" s="239"/>
      <c r="AT48" s="240"/>
      <c r="AU48" s="237" t="s">
        <v>914</v>
      </c>
      <c r="AV48" s="237"/>
      <c r="AW48" s="237"/>
      <c r="AX48" s="241"/>
    </row>
    <row r="49" spans="1:50" ht="23.25" customHeight="1" x14ac:dyDescent="0.2">
      <c r="A49" s="726" t="s">
        <v>289</v>
      </c>
      <c r="B49" s="727"/>
      <c r="C49" s="727"/>
      <c r="D49" s="727"/>
      <c r="E49" s="727"/>
      <c r="F49" s="728"/>
      <c r="G49" s="718" t="s">
        <v>706</v>
      </c>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customHeight="1" x14ac:dyDescent="0.2">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2">
      <c r="A51" s="700" t="s">
        <v>537</v>
      </c>
      <c r="B51" s="701"/>
      <c r="C51" s="701"/>
      <c r="D51" s="701"/>
      <c r="E51" s="701"/>
      <c r="F51" s="702"/>
      <c r="G51" s="739" t="s">
        <v>228</v>
      </c>
      <c r="H51" s="247"/>
      <c r="I51" s="247"/>
      <c r="J51" s="247"/>
      <c r="K51" s="247"/>
      <c r="L51" s="247"/>
      <c r="M51" s="247"/>
      <c r="N51" s="247"/>
      <c r="O51" s="740"/>
      <c r="P51" s="741" t="s">
        <v>100</v>
      </c>
      <c r="Q51" s="247"/>
      <c r="R51" s="247"/>
      <c r="S51" s="247"/>
      <c r="T51" s="247"/>
      <c r="U51" s="247"/>
      <c r="V51" s="247"/>
      <c r="W51" s="247"/>
      <c r="X51" s="740"/>
      <c r="Y51" s="742"/>
      <c r="Z51" s="743"/>
      <c r="AA51" s="744"/>
      <c r="AB51" s="745" t="s">
        <v>50</v>
      </c>
      <c r="AC51" s="746"/>
      <c r="AD51" s="747"/>
      <c r="AE51" s="748" t="s">
        <v>200</v>
      </c>
      <c r="AF51" s="749"/>
      <c r="AG51" s="749"/>
      <c r="AH51" s="750"/>
      <c r="AI51" s="748" t="s">
        <v>561</v>
      </c>
      <c r="AJ51" s="749"/>
      <c r="AK51" s="749"/>
      <c r="AL51" s="750"/>
      <c r="AM51" s="751" t="s">
        <v>86</v>
      </c>
      <c r="AN51" s="751"/>
      <c r="AO51" s="751"/>
      <c r="AP51" s="751"/>
      <c r="AQ51" s="244" t="s">
        <v>402</v>
      </c>
      <c r="AR51" s="245"/>
      <c r="AS51" s="245"/>
      <c r="AT51" s="246"/>
      <c r="AU51" s="249" t="s">
        <v>265</v>
      </c>
      <c r="AV51" s="249"/>
      <c r="AW51" s="249"/>
      <c r="AX51" s="250"/>
    </row>
    <row r="52" spans="1:50" ht="18.75" customHeight="1" x14ac:dyDescent="0.2">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3"/>
      <c r="AF52" s="714"/>
      <c r="AG52" s="714"/>
      <c r="AH52" s="715"/>
      <c r="AI52" s="713"/>
      <c r="AJ52" s="714"/>
      <c r="AK52" s="714"/>
      <c r="AL52" s="715"/>
      <c r="AM52" s="717"/>
      <c r="AN52" s="717"/>
      <c r="AO52" s="717"/>
      <c r="AP52" s="717"/>
      <c r="AQ52" s="225"/>
      <c r="AR52" s="226"/>
      <c r="AS52" s="227" t="s">
        <v>403</v>
      </c>
      <c r="AT52" s="228"/>
      <c r="AU52" s="229">
        <v>2</v>
      </c>
      <c r="AV52" s="229"/>
      <c r="AW52" s="230" t="s">
        <v>327</v>
      </c>
      <c r="AX52" s="231"/>
    </row>
    <row r="53" spans="1:50" ht="23.25" customHeight="1" x14ac:dyDescent="0.2">
      <c r="A53" s="703"/>
      <c r="B53" s="701"/>
      <c r="C53" s="701"/>
      <c r="D53" s="701"/>
      <c r="E53" s="701"/>
      <c r="F53" s="702"/>
      <c r="G53" s="718" t="s">
        <v>709</v>
      </c>
      <c r="H53" s="574"/>
      <c r="I53" s="574"/>
      <c r="J53" s="574"/>
      <c r="K53" s="574"/>
      <c r="L53" s="574"/>
      <c r="M53" s="574"/>
      <c r="N53" s="574"/>
      <c r="O53" s="719"/>
      <c r="P53" s="420" t="s">
        <v>398</v>
      </c>
      <c r="Q53" s="420"/>
      <c r="R53" s="420"/>
      <c r="S53" s="420"/>
      <c r="T53" s="420"/>
      <c r="U53" s="420"/>
      <c r="V53" s="420"/>
      <c r="W53" s="420"/>
      <c r="X53" s="421"/>
      <c r="Y53" s="232" t="s">
        <v>56</v>
      </c>
      <c r="Z53" s="233"/>
      <c r="AA53" s="234"/>
      <c r="AB53" s="235" t="s">
        <v>710</v>
      </c>
      <c r="AC53" s="235"/>
      <c r="AD53" s="235"/>
      <c r="AE53" s="236">
        <v>4964</v>
      </c>
      <c r="AF53" s="237"/>
      <c r="AG53" s="237"/>
      <c r="AH53" s="237"/>
      <c r="AI53" s="236">
        <v>5010</v>
      </c>
      <c r="AJ53" s="237"/>
      <c r="AK53" s="237"/>
      <c r="AL53" s="237"/>
      <c r="AM53" s="236">
        <v>4787</v>
      </c>
      <c r="AN53" s="237"/>
      <c r="AO53" s="237"/>
      <c r="AP53" s="237"/>
      <c r="AQ53" s="238"/>
      <c r="AR53" s="239"/>
      <c r="AS53" s="239"/>
      <c r="AT53" s="240"/>
      <c r="AU53" s="237" t="s">
        <v>914</v>
      </c>
      <c r="AV53" s="237"/>
      <c r="AW53" s="237"/>
      <c r="AX53" s="241"/>
    </row>
    <row r="54" spans="1:50" ht="23.25" customHeight="1" x14ac:dyDescent="0.2">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107</v>
      </c>
      <c r="Z54" s="159"/>
      <c r="AA54" s="160"/>
      <c r="AB54" s="242" t="s">
        <v>710</v>
      </c>
      <c r="AC54" s="242"/>
      <c r="AD54" s="242"/>
      <c r="AE54" s="236">
        <v>4000</v>
      </c>
      <c r="AF54" s="237"/>
      <c r="AG54" s="237"/>
      <c r="AH54" s="237"/>
      <c r="AI54" s="236">
        <v>4000</v>
      </c>
      <c r="AJ54" s="237"/>
      <c r="AK54" s="237"/>
      <c r="AL54" s="237"/>
      <c r="AM54" s="236">
        <v>4000</v>
      </c>
      <c r="AN54" s="237"/>
      <c r="AO54" s="237"/>
      <c r="AP54" s="237"/>
      <c r="AQ54" s="238"/>
      <c r="AR54" s="239"/>
      <c r="AS54" s="239"/>
      <c r="AT54" s="240"/>
      <c r="AU54" s="237">
        <v>4000</v>
      </c>
      <c r="AV54" s="237"/>
      <c r="AW54" s="237"/>
      <c r="AX54" s="241"/>
    </row>
    <row r="55" spans="1:50" ht="23.25" customHeight="1" x14ac:dyDescent="0.2">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62</v>
      </c>
      <c r="Z55" s="159"/>
      <c r="AA55" s="160"/>
      <c r="AB55" s="251" t="s">
        <v>53</v>
      </c>
      <c r="AC55" s="251"/>
      <c r="AD55" s="251"/>
      <c r="AE55" s="236">
        <v>124</v>
      </c>
      <c r="AF55" s="237"/>
      <c r="AG55" s="237"/>
      <c r="AH55" s="237"/>
      <c r="AI55" s="236">
        <v>125.3</v>
      </c>
      <c r="AJ55" s="237"/>
      <c r="AK55" s="237"/>
      <c r="AL55" s="237"/>
      <c r="AM55" s="236">
        <v>119.7</v>
      </c>
      <c r="AN55" s="237"/>
      <c r="AO55" s="237"/>
      <c r="AP55" s="237"/>
      <c r="AQ55" s="238"/>
      <c r="AR55" s="239"/>
      <c r="AS55" s="239"/>
      <c r="AT55" s="240"/>
      <c r="AU55" s="237" t="s">
        <v>914</v>
      </c>
      <c r="AV55" s="237"/>
      <c r="AW55" s="237"/>
      <c r="AX55" s="241"/>
    </row>
    <row r="56" spans="1:50" ht="23.25" customHeight="1" x14ac:dyDescent="0.2">
      <c r="A56" s="726" t="s">
        <v>289</v>
      </c>
      <c r="B56" s="727"/>
      <c r="C56" s="727"/>
      <c r="D56" s="727"/>
      <c r="E56" s="727"/>
      <c r="F56" s="728"/>
      <c r="G56" s="718" t="s">
        <v>706</v>
      </c>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customHeight="1" x14ac:dyDescent="0.2">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2">
      <c r="A58" s="700" t="s">
        <v>537</v>
      </c>
      <c r="B58" s="701"/>
      <c r="C58" s="701"/>
      <c r="D58" s="701"/>
      <c r="E58" s="701"/>
      <c r="F58" s="702"/>
      <c r="G58" s="739" t="s">
        <v>228</v>
      </c>
      <c r="H58" s="247"/>
      <c r="I58" s="247"/>
      <c r="J58" s="247"/>
      <c r="K58" s="247"/>
      <c r="L58" s="247"/>
      <c r="M58" s="247"/>
      <c r="N58" s="247"/>
      <c r="O58" s="740"/>
      <c r="P58" s="741" t="s">
        <v>100</v>
      </c>
      <c r="Q58" s="247"/>
      <c r="R58" s="247"/>
      <c r="S58" s="247"/>
      <c r="T58" s="247"/>
      <c r="U58" s="247"/>
      <c r="V58" s="247"/>
      <c r="W58" s="247"/>
      <c r="X58" s="740"/>
      <c r="Y58" s="742"/>
      <c r="Z58" s="743"/>
      <c r="AA58" s="744"/>
      <c r="AB58" s="745" t="s">
        <v>50</v>
      </c>
      <c r="AC58" s="746"/>
      <c r="AD58" s="747"/>
      <c r="AE58" s="748" t="s">
        <v>200</v>
      </c>
      <c r="AF58" s="749"/>
      <c r="AG58" s="749"/>
      <c r="AH58" s="750"/>
      <c r="AI58" s="748" t="s">
        <v>561</v>
      </c>
      <c r="AJ58" s="749"/>
      <c r="AK58" s="749"/>
      <c r="AL58" s="750"/>
      <c r="AM58" s="751" t="s">
        <v>86</v>
      </c>
      <c r="AN58" s="751"/>
      <c r="AO58" s="751"/>
      <c r="AP58" s="751"/>
      <c r="AQ58" s="244" t="s">
        <v>402</v>
      </c>
      <c r="AR58" s="245"/>
      <c r="AS58" s="245"/>
      <c r="AT58" s="246"/>
      <c r="AU58" s="249" t="s">
        <v>265</v>
      </c>
      <c r="AV58" s="249"/>
      <c r="AW58" s="249"/>
      <c r="AX58" s="250"/>
    </row>
    <row r="59" spans="1:50" ht="18.75" hidden="1" customHeight="1" x14ac:dyDescent="0.2">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3"/>
      <c r="AF59" s="714"/>
      <c r="AG59" s="714"/>
      <c r="AH59" s="715"/>
      <c r="AI59" s="713"/>
      <c r="AJ59" s="714"/>
      <c r="AK59" s="714"/>
      <c r="AL59" s="715"/>
      <c r="AM59" s="717"/>
      <c r="AN59" s="717"/>
      <c r="AO59" s="717"/>
      <c r="AP59" s="717"/>
      <c r="AQ59" s="225"/>
      <c r="AR59" s="226"/>
      <c r="AS59" s="227" t="s">
        <v>403</v>
      </c>
      <c r="AT59" s="228"/>
      <c r="AU59" s="229"/>
      <c r="AV59" s="229"/>
      <c r="AW59" s="230" t="s">
        <v>327</v>
      </c>
      <c r="AX59" s="231"/>
    </row>
    <row r="60" spans="1:50" ht="23.25" hidden="1" customHeight="1" x14ac:dyDescent="0.2">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56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2">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107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2">
      <c r="A62" s="704"/>
      <c r="B62" s="705"/>
      <c r="C62" s="705"/>
      <c r="D62" s="705"/>
      <c r="E62" s="705"/>
      <c r="F62" s="706"/>
      <c r="G62" s="723"/>
      <c r="H62" s="724"/>
      <c r="I62" s="724"/>
      <c r="J62" s="724"/>
      <c r="K62" s="724"/>
      <c r="L62" s="724"/>
      <c r="M62" s="724"/>
      <c r="N62" s="724"/>
      <c r="O62" s="725"/>
      <c r="P62" s="425"/>
      <c r="Q62" s="425"/>
      <c r="R62" s="425"/>
      <c r="S62" s="425"/>
      <c r="T62" s="425"/>
      <c r="U62" s="425"/>
      <c r="V62" s="425"/>
      <c r="W62" s="425"/>
      <c r="X62" s="426"/>
      <c r="Y62" s="158" t="s">
        <v>62</v>
      </c>
      <c r="Z62" s="159"/>
      <c r="AA62" s="160"/>
      <c r="AB62" s="243" t="s">
        <v>53</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2">
      <c r="A63" s="726" t="s">
        <v>289</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2">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2">
      <c r="A65" s="752" t="s">
        <v>303</v>
      </c>
      <c r="B65" s="753"/>
      <c r="C65" s="753"/>
      <c r="D65" s="753"/>
      <c r="E65" s="753"/>
      <c r="F65" s="754"/>
      <c r="G65" s="758"/>
      <c r="H65" s="262" t="s">
        <v>228</v>
      </c>
      <c r="I65" s="262"/>
      <c r="J65" s="262"/>
      <c r="K65" s="262"/>
      <c r="L65" s="262"/>
      <c r="M65" s="262"/>
      <c r="N65" s="262"/>
      <c r="O65" s="263"/>
      <c r="P65" s="261" t="s">
        <v>100</v>
      </c>
      <c r="Q65" s="262"/>
      <c r="R65" s="262"/>
      <c r="S65" s="262"/>
      <c r="T65" s="262"/>
      <c r="U65" s="262"/>
      <c r="V65" s="263"/>
      <c r="W65" s="760" t="s">
        <v>136</v>
      </c>
      <c r="X65" s="761"/>
      <c r="Y65" s="764"/>
      <c r="Z65" s="764"/>
      <c r="AA65" s="765"/>
      <c r="AB65" s="261" t="s">
        <v>50</v>
      </c>
      <c r="AC65" s="262"/>
      <c r="AD65" s="263"/>
      <c r="AE65" s="748" t="s">
        <v>200</v>
      </c>
      <c r="AF65" s="749"/>
      <c r="AG65" s="749"/>
      <c r="AH65" s="750"/>
      <c r="AI65" s="748" t="s">
        <v>561</v>
      </c>
      <c r="AJ65" s="749"/>
      <c r="AK65" s="749"/>
      <c r="AL65" s="750"/>
      <c r="AM65" s="751" t="s">
        <v>86</v>
      </c>
      <c r="AN65" s="751"/>
      <c r="AO65" s="751"/>
      <c r="AP65" s="751"/>
      <c r="AQ65" s="261" t="s">
        <v>402</v>
      </c>
      <c r="AR65" s="262"/>
      <c r="AS65" s="262"/>
      <c r="AT65" s="263"/>
      <c r="AU65" s="278" t="s">
        <v>265</v>
      </c>
      <c r="AV65" s="278"/>
      <c r="AW65" s="278"/>
      <c r="AX65" s="279"/>
    </row>
    <row r="66" spans="1:50" ht="18.75" hidden="1" customHeight="1" x14ac:dyDescent="0.2">
      <c r="A66" s="755"/>
      <c r="B66" s="756"/>
      <c r="C66" s="756"/>
      <c r="D66" s="756"/>
      <c r="E66" s="756"/>
      <c r="F66" s="757"/>
      <c r="G66" s="759"/>
      <c r="H66" s="227"/>
      <c r="I66" s="227"/>
      <c r="J66" s="227"/>
      <c r="K66" s="227"/>
      <c r="L66" s="227"/>
      <c r="M66" s="227"/>
      <c r="N66" s="227"/>
      <c r="O66" s="228"/>
      <c r="P66" s="406"/>
      <c r="Q66" s="227"/>
      <c r="R66" s="227"/>
      <c r="S66" s="227"/>
      <c r="T66" s="227"/>
      <c r="U66" s="227"/>
      <c r="V66" s="228"/>
      <c r="W66" s="762"/>
      <c r="X66" s="763"/>
      <c r="Y66" s="743"/>
      <c r="Z66" s="743"/>
      <c r="AA66" s="744"/>
      <c r="AB66" s="406"/>
      <c r="AC66" s="227"/>
      <c r="AD66" s="228"/>
      <c r="AE66" s="713"/>
      <c r="AF66" s="714"/>
      <c r="AG66" s="714"/>
      <c r="AH66" s="715"/>
      <c r="AI66" s="713"/>
      <c r="AJ66" s="714"/>
      <c r="AK66" s="714"/>
      <c r="AL66" s="715"/>
      <c r="AM66" s="717"/>
      <c r="AN66" s="717"/>
      <c r="AO66" s="717"/>
      <c r="AP66" s="717"/>
      <c r="AQ66" s="289"/>
      <c r="AR66" s="229"/>
      <c r="AS66" s="227" t="s">
        <v>403</v>
      </c>
      <c r="AT66" s="228"/>
      <c r="AU66" s="229"/>
      <c r="AV66" s="229"/>
      <c r="AW66" s="227" t="s">
        <v>327</v>
      </c>
      <c r="AX66" s="252"/>
    </row>
    <row r="67" spans="1:50" ht="23.25" hidden="1" customHeight="1" x14ac:dyDescent="0.2">
      <c r="A67" s="755"/>
      <c r="B67" s="756"/>
      <c r="C67" s="756"/>
      <c r="D67" s="756"/>
      <c r="E67" s="756"/>
      <c r="F67" s="757"/>
      <c r="G67" s="766" t="s">
        <v>407</v>
      </c>
      <c r="H67" s="769"/>
      <c r="I67" s="770"/>
      <c r="J67" s="770"/>
      <c r="K67" s="770"/>
      <c r="L67" s="770"/>
      <c r="M67" s="770"/>
      <c r="N67" s="770"/>
      <c r="O67" s="771"/>
      <c r="P67" s="769"/>
      <c r="Q67" s="770"/>
      <c r="R67" s="770"/>
      <c r="S67" s="770"/>
      <c r="T67" s="770"/>
      <c r="U67" s="770"/>
      <c r="V67" s="771"/>
      <c r="W67" s="775"/>
      <c r="X67" s="776"/>
      <c r="Y67" s="253" t="s">
        <v>56</v>
      </c>
      <c r="Z67" s="253"/>
      <c r="AA67" s="254"/>
      <c r="AB67" s="255" t="s">
        <v>104</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2">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107</v>
      </c>
      <c r="Z68" s="200"/>
      <c r="AA68" s="201"/>
      <c r="AB68" s="257" t="s">
        <v>104</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2">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62</v>
      </c>
      <c r="Z69" s="200"/>
      <c r="AA69" s="201"/>
      <c r="AB69" s="258" t="s">
        <v>53</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2">
      <c r="A70" s="755" t="s">
        <v>542</v>
      </c>
      <c r="B70" s="756"/>
      <c r="C70" s="756"/>
      <c r="D70" s="756"/>
      <c r="E70" s="756"/>
      <c r="F70" s="757"/>
      <c r="G70" s="767" t="s">
        <v>390</v>
      </c>
      <c r="H70" s="782"/>
      <c r="I70" s="782"/>
      <c r="J70" s="782"/>
      <c r="K70" s="782"/>
      <c r="L70" s="782"/>
      <c r="M70" s="782"/>
      <c r="N70" s="782"/>
      <c r="O70" s="782"/>
      <c r="P70" s="782"/>
      <c r="Q70" s="782"/>
      <c r="R70" s="782"/>
      <c r="S70" s="782"/>
      <c r="T70" s="782"/>
      <c r="U70" s="782"/>
      <c r="V70" s="782"/>
      <c r="W70" s="785" t="s">
        <v>551</v>
      </c>
      <c r="X70" s="786"/>
      <c r="Y70" s="253" t="s">
        <v>56</v>
      </c>
      <c r="Z70" s="253"/>
      <c r="AA70" s="254"/>
      <c r="AB70" s="255" t="s">
        <v>104</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2">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107</v>
      </c>
      <c r="Z71" s="200"/>
      <c r="AA71" s="201"/>
      <c r="AB71" s="257" t="s">
        <v>104</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2">
      <c r="A72" s="781"/>
      <c r="B72" s="269"/>
      <c r="C72" s="269"/>
      <c r="D72" s="269"/>
      <c r="E72" s="269"/>
      <c r="F72" s="270"/>
      <c r="G72" s="767"/>
      <c r="H72" s="784"/>
      <c r="I72" s="784"/>
      <c r="J72" s="784"/>
      <c r="K72" s="784"/>
      <c r="L72" s="784"/>
      <c r="M72" s="784"/>
      <c r="N72" s="784"/>
      <c r="O72" s="784"/>
      <c r="P72" s="784"/>
      <c r="Q72" s="784"/>
      <c r="R72" s="784"/>
      <c r="S72" s="784"/>
      <c r="T72" s="784"/>
      <c r="U72" s="784"/>
      <c r="V72" s="784"/>
      <c r="W72" s="789"/>
      <c r="X72" s="790"/>
      <c r="Y72" s="200" t="s">
        <v>62</v>
      </c>
      <c r="Z72" s="200"/>
      <c r="AA72" s="201"/>
      <c r="AB72" s="258" t="s">
        <v>53</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2">
      <c r="A73" s="752" t="s">
        <v>303</v>
      </c>
      <c r="B73" s="753"/>
      <c r="C73" s="753"/>
      <c r="D73" s="753"/>
      <c r="E73" s="753"/>
      <c r="F73" s="754"/>
      <c r="G73" s="791"/>
      <c r="H73" s="262" t="s">
        <v>228</v>
      </c>
      <c r="I73" s="262"/>
      <c r="J73" s="262"/>
      <c r="K73" s="262"/>
      <c r="L73" s="262"/>
      <c r="M73" s="262"/>
      <c r="N73" s="262"/>
      <c r="O73" s="263"/>
      <c r="P73" s="261" t="s">
        <v>100</v>
      </c>
      <c r="Q73" s="262"/>
      <c r="R73" s="262"/>
      <c r="S73" s="262"/>
      <c r="T73" s="262"/>
      <c r="U73" s="262"/>
      <c r="V73" s="262"/>
      <c r="W73" s="262"/>
      <c r="X73" s="263"/>
      <c r="Y73" s="793"/>
      <c r="Z73" s="794"/>
      <c r="AA73" s="795"/>
      <c r="AB73" s="261" t="s">
        <v>50</v>
      </c>
      <c r="AC73" s="262"/>
      <c r="AD73" s="263"/>
      <c r="AE73" s="748" t="s">
        <v>200</v>
      </c>
      <c r="AF73" s="749"/>
      <c r="AG73" s="749"/>
      <c r="AH73" s="750"/>
      <c r="AI73" s="748" t="s">
        <v>561</v>
      </c>
      <c r="AJ73" s="749"/>
      <c r="AK73" s="749"/>
      <c r="AL73" s="750"/>
      <c r="AM73" s="751" t="s">
        <v>86</v>
      </c>
      <c r="AN73" s="751"/>
      <c r="AO73" s="751"/>
      <c r="AP73" s="751"/>
      <c r="AQ73" s="261" t="s">
        <v>402</v>
      </c>
      <c r="AR73" s="262"/>
      <c r="AS73" s="262"/>
      <c r="AT73" s="263"/>
      <c r="AU73" s="277" t="s">
        <v>265</v>
      </c>
      <c r="AV73" s="278"/>
      <c r="AW73" s="278"/>
      <c r="AX73" s="279"/>
    </row>
    <row r="74" spans="1:50" ht="18.75" hidden="1" customHeight="1" x14ac:dyDescent="0.2">
      <c r="A74" s="755"/>
      <c r="B74" s="756"/>
      <c r="C74" s="756"/>
      <c r="D74" s="756"/>
      <c r="E74" s="756"/>
      <c r="F74" s="757"/>
      <c r="G74" s="792"/>
      <c r="H74" s="227"/>
      <c r="I74" s="227"/>
      <c r="J74" s="227"/>
      <c r="K74" s="227"/>
      <c r="L74" s="227"/>
      <c r="M74" s="227"/>
      <c r="N74" s="227"/>
      <c r="O74" s="228"/>
      <c r="P74" s="406"/>
      <c r="Q74" s="227"/>
      <c r="R74" s="227"/>
      <c r="S74" s="227"/>
      <c r="T74" s="227"/>
      <c r="U74" s="227"/>
      <c r="V74" s="227"/>
      <c r="W74" s="227"/>
      <c r="X74" s="228"/>
      <c r="Y74" s="796"/>
      <c r="Z74" s="797"/>
      <c r="AA74" s="798"/>
      <c r="AB74" s="406"/>
      <c r="AC74" s="227"/>
      <c r="AD74" s="228"/>
      <c r="AE74" s="713"/>
      <c r="AF74" s="714"/>
      <c r="AG74" s="714"/>
      <c r="AH74" s="715"/>
      <c r="AI74" s="713"/>
      <c r="AJ74" s="714"/>
      <c r="AK74" s="714"/>
      <c r="AL74" s="715"/>
      <c r="AM74" s="717"/>
      <c r="AN74" s="717"/>
      <c r="AO74" s="717"/>
      <c r="AP74" s="717"/>
      <c r="AQ74" s="225"/>
      <c r="AR74" s="226"/>
      <c r="AS74" s="227" t="s">
        <v>403</v>
      </c>
      <c r="AT74" s="228"/>
      <c r="AU74" s="225"/>
      <c r="AV74" s="226"/>
      <c r="AW74" s="227" t="s">
        <v>327</v>
      </c>
      <c r="AX74" s="252"/>
    </row>
    <row r="75" spans="1:50" ht="23.25" hidden="1" customHeight="1" x14ac:dyDescent="0.2">
      <c r="A75" s="755"/>
      <c r="B75" s="756"/>
      <c r="C75" s="756"/>
      <c r="D75" s="756"/>
      <c r="E75" s="756"/>
      <c r="F75" s="757"/>
      <c r="G75" s="766" t="s">
        <v>407</v>
      </c>
      <c r="H75" s="420"/>
      <c r="I75" s="420"/>
      <c r="J75" s="420"/>
      <c r="K75" s="420"/>
      <c r="L75" s="420"/>
      <c r="M75" s="420"/>
      <c r="N75" s="420"/>
      <c r="O75" s="421"/>
      <c r="P75" s="420"/>
      <c r="Q75" s="420"/>
      <c r="R75" s="420"/>
      <c r="S75" s="420"/>
      <c r="T75" s="420"/>
      <c r="U75" s="420"/>
      <c r="V75" s="420"/>
      <c r="W75" s="420"/>
      <c r="X75" s="421"/>
      <c r="Y75" s="280" t="s">
        <v>56</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2">
      <c r="A76" s="755"/>
      <c r="B76" s="756"/>
      <c r="C76" s="756"/>
      <c r="D76" s="756"/>
      <c r="E76" s="756"/>
      <c r="F76" s="757"/>
      <c r="G76" s="767"/>
      <c r="H76" s="423"/>
      <c r="I76" s="423"/>
      <c r="J76" s="423"/>
      <c r="K76" s="423"/>
      <c r="L76" s="423"/>
      <c r="M76" s="423"/>
      <c r="N76" s="423"/>
      <c r="O76" s="424"/>
      <c r="P76" s="423"/>
      <c r="Q76" s="423"/>
      <c r="R76" s="423"/>
      <c r="S76" s="423"/>
      <c r="T76" s="423"/>
      <c r="U76" s="423"/>
      <c r="V76" s="423"/>
      <c r="W76" s="423"/>
      <c r="X76" s="424"/>
      <c r="Y76" s="202" t="s">
        <v>107</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2">
      <c r="A77" s="755"/>
      <c r="B77" s="756"/>
      <c r="C77" s="756"/>
      <c r="D77" s="756"/>
      <c r="E77" s="756"/>
      <c r="F77" s="757"/>
      <c r="G77" s="768"/>
      <c r="H77" s="425"/>
      <c r="I77" s="425"/>
      <c r="J77" s="425"/>
      <c r="K77" s="425"/>
      <c r="L77" s="425"/>
      <c r="M77" s="425"/>
      <c r="N77" s="425"/>
      <c r="O77" s="426"/>
      <c r="P77" s="423"/>
      <c r="Q77" s="423"/>
      <c r="R77" s="423"/>
      <c r="S77" s="423"/>
      <c r="T77" s="423"/>
      <c r="U77" s="423"/>
      <c r="V77" s="423"/>
      <c r="W77" s="423"/>
      <c r="X77" s="424"/>
      <c r="Y77" s="261" t="s">
        <v>62</v>
      </c>
      <c r="Z77" s="262"/>
      <c r="AA77" s="263"/>
      <c r="AB77" s="264" t="s">
        <v>53</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2">
      <c r="A78" s="267" t="s">
        <v>343</v>
      </c>
      <c r="B78" s="268"/>
      <c r="C78" s="268"/>
      <c r="D78" s="268"/>
      <c r="E78" s="269" t="s">
        <v>48</v>
      </c>
      <c r="F78" s="270"/>
      <c r="G78" s="15" t="s">
        <v>390</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2">
      <c r="A79" s="282" t="s">
        <v>282</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536</v>
      </c>
      <c r="AP79" s="285"/>
      <c r="AQ79" s="285"/>
      <c r="AR79" s="41" t="s">
        <v>315</v>
      </c>
      <c r="AS79" s="284"/>
      <c r="AT79" s="285"/>
      <c r="AU79" s="285"/>
      <c r="AV79" s="285"/>
      <c r="AW79" s="285"/>
      <c r="AX79" s="286"/>
    </row>
    <row r="80" spans="1:50" ht="18.75" hidden="1" customHeight="1" x14ac:dyDescent="0.2">
      <c r="A80" s="887" t="s">
        <v>224</v>
      </c>
      <c r="B80" s="296" t="s">
        <v>428</v>
      </c>
      <c r="C80" s="297"/>
      <c r="D80" s="297"/>
      <c r="E80" s="297"/>
      <c r="F80" s="298"/>
      <c r="G80" s="305" t="s">
        <v>57</v>
      </c>
      <c r="H80" s="305"/>
      <c r="I80" s="305"/>
      <c r="J80" s="305"/>
      <c r="K80" s="305"/>
      <c r="L80" s="305"/>
      <c r="M80" s="305"/>
      <c r="N80" s="305"/>
      <c r="O80" s="305"/>
      <c r="P80" s="305"/>
      <c r="Q80" s="305"/>
      <c r="R80" s="305"/>
      <c r="S80" s="305"/>
      <c r="T80" s="305"/>
      <c r="U80" s="305"/>
      <c r="V80" s="305"/>
      <c r="W80" s="305"/>
      <c r="X80" s="305"/>
      <c r="Y80" s="305"/>
      <c r="Z80" s="305"/>
      <c r="AA80" s="306"/>
      <c r="AB80" s="308" t="s">
        <v>372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18.75" hidden="1" customHeight="1" x14ac:dyDescent="0.2">
      <c r="A81" s="888"/>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18.75" hidden="1" customHeight="1" x14ac:dyDescent="0.2">
      <c r="A82" s="88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18.75" hidden="1" customHeight="1" x14ac:dyDescent="0.2">
      <c r="A83" s="88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8.75" hidden="1" customHeight="1" x14ac:dyDescent="0.2">
      <c r="A84" s="888"/>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2">
      <c r="A85" s="888"/>
      <c r="B85" s="300" t="s">
        <v>279</v>
      </c>
      <c r="C85" s="300"/>
      <c r="D85" s="300"/>
      <c r="E85" s="300"/>
      <c r="F85" s="301"/>
      <c r="G85" s="321" t="s">
        <v>36</v>
      </c>
      <c r="H85" s="305"/>
      <c r="I85" s="305"/>
      <c r="J85" s="305"/>
      <c r="K85" s="305"/>
      <c r="L85" s="305"/>
      <c r="M85" s="305"/>
      <c r="N85" s="305"/>
      <c r="O85" s="306"/>
      <c r="P85" s="308" t="s">
        <v>134</v>
      </c>
      <c r="Q85" s="305"/>
      <c r="R85" s="305"/>
      <c r="S85" s="305"/>
      <c r="T85" s="305"/>
      <c r="U85" s="305"/>
      <c r="V85" s="305"/>
      <c r="W85" s="305"/>
      <c r="X85" s="306"/>
      <c r="Y85" s="323"/>
      <c r="Z85" s="324"/>
      <c r="AA85" s="325"/>
      <c r="AB85" s="748" t="s">
        <v>50</v>
      </c>
      <c r="AC85" s="749"/>
      <c r="AD85" s="750"/>
      <c r="AE85" s="748" t="s">
        <v>200</v>
      </c>
      <c r="AF85" s="749"/>
      <c r="AG85" s="749"/>
      <c r="AH85" s="750"/>
      <c r="AI85" s="748" t="s">
        <v>561</v>
      </c>
      <c r="AJ85" s="749"/>
      <c r="AK85" s="749"/>
      <c r="AL85" s="750"/>
      <c r="AM85" s="751" t="s">
        <v>86</v>
      </c>
      <c r="AN85" s="751"/>
      <c r="AO85" s="751"/>
      <c r="AP85" s="751"/>
      <c r="AQ85" s="261" t="s">
        <v>402</v>
      </c>
      <c r="AR85" s="262"/>
      <c r="AS85" s="262"/>
      <c r="AT85" s="263"/>
      <c r="AU85" s="287" t="s">
        <v>265</v>
      </c>
      <c r="AV85" s="287"/>
      <c r="AW85" s="287"/>
      <c r="AX85" s="288"/>
    </row>
    <row r="86" spans="1:50" ht="18.75" hidden="1" customHeight="1" x14ac:dyDescent="0.2">
      <c r="A86" s="888"/>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3"/>
      <c r="AC86" s="714"/>
      <c r="AD86" s="715"/>
      <c r="AE86" s="713"/>
      <c r="AF86" s="714"/>
      <c r="AG86" s="714"/>
      <c r="AH86" s="715"/>
      <c r="AI86" s="713"/>
      <c r="AJ86" s="714"/>
      <c r="AK86" s="714"/>
      <c r="AL86" s="715"/>
      <c r="AM86" s="717"/>
      <c r="AN86" s="717"/>
      <c r="AO86" s="717"/>
      <c r="AP86" s="717"/>
      <c r="AQ86" s="289"/>
      <c r="AR86" s="229"/>
      <c r="AS86" s="227" t="s">
        <v>403</v>
      </c>
      <c r="AT86" s="228"/>
      <c r="AU86" s="229"/>
      <c r="AV86" s="229"/>
      <c r="AW86" s="230" t="s">
        <v>327</v>
      </c>
      <c r="AX86" s="231"/>
    </row>
    <row r="87" spans="1:50" ht="18.75" hidden="1" customHeight="1" x14ac:dyDescent="0.2">
      <c r="A87" s="888"/>
      <c r="B87" s="300"/>
      <c r="C87" s="300"/>
      <c r="D87" s="300"/>
      <c r="E87" s="300"/>
      <c r="F87" s="301"/>
      <c r="G87" s="419"/>
      <c r="H87" s="420"/>
      <c r="I87" s="420"/>
      <c r="J87" s="420"/>
      <c r="K87" s="420"/>
      <c r="L87" s="420"/>
      <c r="M87" s="420"/>
      <c r="N87" s="420"/>
      <c r="O87" s="421"/>
      <c r="P87" s="420"/>
      <c r="Q87" s="799"/>
      <c r="R87" s="799"/>
      <c r="S87" s="799"/>
      <c r="T87" s="799"/>
      <c r="U87" s="799"/>
      <c r="V87" s="799"/>
      <c r="W87" s="799"/>
      <c r="X87" s="800"/>
      <c r="Y87" s="290" t="s">
        <v>19</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18.75" hidden="1" customHeight="1" x14ac:dyDescent="0.2">
      <c r="A88" s="888"/>
      <c r="B88" s="300"/>
      <c r="C88" s="300"/>
      <c r="D88" s="300"/>
      <c r="E88" s="300"/>
      <c r="F88" s="301"/>
      <c r="G88" s="422"/>
      <c r="H88" s="423"/>
      <c r="I88" s="423"/>
      <c r="J88" s="423"/>
      <c r="K88" s="423"/>
      <c r="L88" s="423"/>
      <c r="M88" s="423"/>
      <c r="N88" s="423"/>
      <c r="O88" s="424"/>
      <c r="P88" s="801"/>
      <c r="Q88" s="801"/>
      <c r="R88" s="801"/>
      <c r="S88" s="801"/>
      <c r="T88" s="801"/>
      <c r="U88" s="801"/>
      <c r="V88" s="801"/>
      <c r="W88" s="801"/>
      <c r="X88" s="802"/>
      <c r="Y88" s="293" t="s">
        <v>107</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18.75" hidden="1" customHeight="1" x14ac:dyDescent="0.2">
      <c r="A89" s="888"/>
      <c r="B89" s="303"/>
      <c r="C89" s="303"/>
      <c r="D89" s="303"/>
      <c r="E89" s="303"/>
      <c r="F89" s="304"/>
      <c r="G89" s="400"/>
      <c r="H89" s="425"/>
      <c r="I89" s="425"/>
      <c r="J89" s="425"/>
      <c r="K89" s="425"/>
      <c r="L89" s="425"/>
      <c r="M89" s="425"/>
      <c r="N89" s="425"/>
      <c r="O89" s="426"/>
      <c r="P89" s="401"/>
      <c r="Q89" s="401"/>
      <c r="R89" s="401"/>
      <c r="S89" s="401"/>
      <c r="T89" s="401"/>
      <c r="U89" s="401"/>
      <c r="V89" s="401"/>
      <c r="W89" s="401"/>
      <c r="X89" s="803"/>
      <c r="Y89" s="293" t="s">
        <v>62</v>
      </c>
      <c r="Z89" s="294"/>
      <c r="AA89" s="295"/>
      <c r="AB89" s="251" t="s">
        <v>53</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2">
      <c r="A90" s="888"/>
      <c r="B90" s="300" t="s">
        <v>279</v>
      </c>
      <c r="C90" s="300"/>
      <c r="D90" s="300"/>
      <c r="E90" s="300"/>
      <c r="F90" s="301"/>
      <c r="G90" s="321" t="s">
        <v>36</v>
      </c>
      <c r="H90" s="305"/>
      <c r="I90" s="305"/>
      <c r="J90" s="305"/>
      <c r="K90" s="305"/>
      <c r="L90" s="305"/>
      <c r="M90" s="305"/>
      <c r="N90" s="305"/>
      <c r="O90" s="306"/>
      <c r="P90" s="308" t="s">
        <v>134</v>
      </c>
      <c r="Q90" s="305"/>
      <c r="R90" s="305"/>
      <c r="S90" s="305"/>
      <c r="T90" s="305"/>
      <c r="U90" s="305"/>
      <c r="V90" s="305"/>
      <c r="W90" s="305"/>
      <c r="X90" s="306"/>
      <c r="Y90" s="323"/>
      <c r="Z90" s="324"/>
      <c r="AA90" s="325"/>
      <c r="AB90" s="748" t="s">
        <v>50</v>
      </c>
      <c r="AC90" s="749"/>
      <c r="AD90" s="750"/>
      <c r="AE90" s="748" t="s">
        <v>200</v>
      </c>
      <c r="AF90" s="749"/>
      <c r="AG90" s="749"/>
      <c r="AH90" s="750"/>
      <c r="AI90" s="748" t="s">
        <v>561</v>
      </c>
      <c r="AJ90" s="749"/>
      <c r="AK90" s="749"/>
      <c r="AL90" s="750"/>
      <c r="AM90" s="751" t="s">
        <v>86</v>
      </c>
      <c r="AN90" s="751"/>
      <c r="AO90" s="751"/>
      <c r="AP90" s="751"/>
      <c r="AQ90" s="261" t="s">
        <v>402</v>
      </c>
      <c r="AR90" s="262"/>
      <c r="AS90" s="262"/>
      <c r="AT90" s="263"/>
      <c r="AU90" s="287" t="s">
        <v>265</v>
      </c>
      <c r="AV90" s="287"/>
      <c r="AW90" s="287"/>
      <c r="AX90" s="288"/>
    </row>
    <row r="91" spans="1:50" ht="18.75" hidden="1" customHeight="1" x14ac:dyDescent="0.2">
      <c r="A91" s="888"/>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3"/>
      <c r="AC91" s="714"/>
      <c r="AD91" s="715"/>
      <c r="AE91" s="713"/>
      <c r="AF91" s="714"/>
      <c r="AG91" s="714"/>
      <c r="AH91" s="715"/>
      <c r="AI91" s="713"/>
      <c r="AJ91" s="714"/>
      <c r="AK91" s="714"/>
      <c r="AL91" s="715"/>
      <c r="AM91" s="717"/>
      <c r="AN91" s="717"/>
      <c r="AO91" s="717"/>
      <c r="AP91" s="717"/>
      <c r="AQ91" s="289"/>
      <c r="AR91" s="229"/>
      <c r="AS91" s="227" t="s">
        <v>403</v>
      </c>
      <c r="AT91" s="228"/>
      <c r="AU91" s="229"/>
      <c r="AV91" s="229"/>
      <c r="AW91" s="230" t="s">
        <v>327</v>
      </c>
      <c r="AX91" s="231"/>
    </row>
    <row r="92" spans="1:50" ht="18.75" hidden="1" customHeight="1" x14ac:dyDescent="0.2">
      <c r="A92" s="888"/>
      <c r="B92" s="300"/>
      <c r="C92" s="300"/>
      <c r="D92" s="300"/>
      <c r="E92" s="300"/>
      <c r="F92" s="301"/>
      <c r="G92" s="419"/>
      <c r="H92" s="420"/>
      <c r="I92" s="420"/>
      <c r="J92" s="420"/>
      <c r="K92" s="420"/>
      <c r="L92" s="420"/>
      <c r="M92" s="420"/>
      <c r="N92" s="420"/>
      <c r="O92" s="421"/>
      <c r="P92" s="420"/>
      <c r="Q92" s="799"/>
      <c r="R92" s="799"/>
      <c r="S92" s="799"/>
      <c r="T92" s="799"/>
      <c r="U92" s="799"/>
      <c r="V92" s="799"/>
      <c r="W92" s="799"/>
      <c r="X92" s="800"/>
      <c r="Y92" s="290" t="s">
        <v>19</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18.75" hidden="1" customHeight="1" x14ac:dyDescent="0.2">
      <c r="A93" s="888"/>
      <c r="B93" s="300"/>
      <c r="C93" s="300"/>
      <c r="D93" s="300"/>
      <c r="E93" s="300"/>
      <c r="F93" s="301"/>
      <c r="G93" s="422"/>
      <c r="H93" s="423"/>
      <c r="I93" s="423"/>
      <c r="J93" s="423"/>
      <c r="K93" s="423"/>
      <c r="L93" s="423"/>
      <c r="M93" s="423"/>
      <c r="N93" s="423"/>
      <c r="O93" s="424"/>
      <c r="P93" s="801"/>
      <c r="Q93" s="801"/>
      <c r="R93" s="801"/>
      <c r="S93" s="801"/>
      <c r="T93" s="801"/>
      <c r="U93" s="801"/>
      <c r="V93" s="801"/>
      <c r="W93" s="801"/>
      <c r="X93" s="802"/>
      <c r="Y93" s="293" t="s">
        <v>107</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18.75" hidden="1" customHeight="1" x14ac:dyDescent="0.2">
      <c r="A94" s="888"/>
      <c r="B94" s="303"/>
      <c r="C94" s="303"/>
      <c r="D94" s="303"/>
      <c r="E94" s="303"/>
      <c r="F94" s="304"/>
      <c r="G94" s="400"/>
      <c r="H94" s="425"/>
      <c r="I94" s="425"/>
      <c r="J94" s="425"/>
      <c r="K94" s="425"/>
      <c r="L94" s="425"/>
      <c r="M94" s="425"/>
      <c r="N94" s="425"/>
      <c r="O94" s="426"/>
      <c r="P94" s="401"/>
      <c r="Q94" s="401"/>
      <c r="R94" s="401"/>
      <c r="S94" s="401"/>
      <c r="T94" s="401"/>
      <c r="U94" s="401"/>
      <c r="V94" s="401"/>
      <c r="W94" s="401"/>
      <c r="X94" s="803"/>
      <c r="Y94" s="293" t="s">
        <v>62</v>
      </c>
      <c r="Z94" s="294"/>
      <c r="AA94" s="295"/>
      <c r="AB94" s="251" t="s">
        <v>53</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2">
      <c r="A95" s="888"/>
      <c r="B95" s="300" t="s">
        <v>279</v>
      </c>
      <c r="C95" s="300"/>
      <c r="D95" s="300"/>
      <c r="E95" s="300"/>
      <c r="F95" s="301"/>
      <c r="G95" s="321" t="s">
        <v>36</v>
      </c>
      <c r="H95" s="305"/>
      <c r="I95" s="305"/>
      <c r="J95" s="305"/>
      <c r="K95" s="305"/>
      <c r="L95" s="305"/>
      <c r="M95" s="305"/>
      <c r="N95" s="305"/>
      <c r="O95" s="306"/>
      <c r="P95" s="308" t="s">
        <v>134</v>
      </c>
      <c r="Q95" s="305"/>
      <c r="R95" s="305"/>
      <c r="S95" s="305"/>
      <c r="T95" s="305"/>
      <c r="U95" s="305"/>
      <c r="V95" s="305"/>
      <c r="W95" s="305"/>
      <c r="X95" s="306"/>
      <c r="Y95" s="323"/>
      <c r="Z95" s="324"/>
      <c r="AA95" s="325"/>
      <c r="AB95" s="748" t="s">
        <v>50</v>
      </c>
      <c r="AC95" s="749"/>
      <c r="AD95" s="750"/>
      <c r="AE95" s="748" t="s">
        <v>200</v>
      </c>
      <c r="AF95" s="749"/>
      <c r="AG95" s="749"/>
      <c r="AH95" s="750"/>
      <c r="AI95" s="748" t="s">
        <v>561</v>
      </c>
      <c r="AJ95" s="749"/>
      <c r="AK95" s="749"/>
      <c r="AL95" s="750"/>
      <c r="AM95" s="751" t="s">
        <v>86</v>
      </c>
      <c r="AN95" s="751"/>
      <c r="AO95" s="751"/>
      <c r="AP95" s="751"/>
      <c r="AQ95" s="261" t="s">
        <v>402</v>
      </c>
      <c r="AR95" s="262"/>
      <c r="AS95" s="262"/>
      <c r="AT95" s="263"/>
      <c r="AU95" s="287" t="s">
        <v>265</v>
      </c>
      <c r="AV95" s="287"/>
      <c r="AW95" s="287"/>
      <c r="AX95" s="288"/>
    </row>
    <row r="96" spans="1:50" ht="18.75" hidden="1" customHeight="1" x14ac:dyDescent="0.2">
      <c r="A96" s="888"/>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3"/>
      <c r="AC96" s="714"/>
      <c r="AD96" s="715"/>
      <c r="AE96" s="713"/>
      <c r="AF96" s="714"/>
      <c r="AG96" s="714"/>
      <c r="AH96" s="715"/>
      <c r="AI96" s="713"/>
      <c r="AJ96" s="714"/>
      <c r="AK96" s="714"/>
      <c r="AL96" s="715"/>
      <c r="AM96" s="717"/>
      <c r="AN96" s="717"/>
      <c r="AO96" s="717"/>
      <c r="AP96" s="717"/>
      <c r="AQ96" s="289"/>
      <c r="AR96" s="229"/>
      <c r="AS96" s="227" t="s">
        <v>403</v>
      </c>
      <c r="AT96" s="228"/>
      <c r="AU96" s="229"/>
      <c r="AV96" s="229"/>
      <c r="AW96" s="230" t="s">
        <v>327</v>
      </c>
      <c r="AX96" s="231"/>
    </row>
    <row r="97" spans="1:50" ht="18.75" hidden="1" customHeight="1" x14ac:dyDescent="0.2">
      <c r="A97" s="888"/>
      <c r="B97" s="300"/>
      <c r="C97" s="300"/>
      <c r="D97" s="300"/>
      <c r="E97" s="300"/>
      <c r="F97" s="301"/>
      <c r="G97" s="419"/>
      <c r="H97" s="420"/>
      <c r="I97" s="420"/>
      <c r="J97" s="420"/>
      <c r="K97" s="420"/>
      <c r="L97" s="420"/>
      <c r="M97" s="420"/>
      <c r="N97" s="420"/>
      <c r="O97" s="421"/>
      <c r="P97" s="420"/>
      <c r="Q97" s="799"/>
      <c r="R97" s="799"/>
      <c r="S97" s="799"/>
      <c r="T97" s="799"/>
      <c r="U97" s="799"/>
      <c r="V97" s="799"/>
      <c r="W97" s="799"/>
      <c r="X97" s="800"/>
      <c r="Y97" s="290" t="s">
        <v>19</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18.75" hidden="1" customHeight="1" x14ac:dyDescent="0.2">
      <c r="A98" s="888"/>
      <c r="B98" s="300"/>
      <c r="C98" s="300"/>
      <c r="D98" s="300"/>
      <c r="E98" s="300"/>
      <c r="F98" s="301"/>
      <c r="G98" s="422"/>
      <c r="H98" s="423"/>
      <c r="I98" s="423"/>
      <c r="J98" s="423"/>
      <c r="K98" s="423"/>
      <c r="L98" s="423"/>
      <c r="M98" s="423"/>
      <c r="N98" s="423"/>
      <c r="O98" s="424"/>
      <c r="P98" s="801"/>
      <c r="Q98" s="801"/>
      <c r="R98" s="801"/>
      <c r="S98" s="801"/>
      <c r="T98" s="801"/>
      <c r="U98" s="801"/>
      <c r="V98" s="801"/>
      <c r="W98" s="801"/>
      <c r="X98" s="802"/>
      <c r="Y98" s="293" t="s">
        <v>107</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18.75" hidden="1" customHeight="1" x14ac:dyDescent="0.2">
      <c r="A99" s="889"/>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62</v>
      </c>
      <c r="Z99" s="330"/>
      <c r="AA99" s="331"/>
      <c r="AB99" s="332" t="s">
        <v>53</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2">
      <c r="A100" s="810" t="s">
        <v>538</v>
      </c>
      <c r="B100" s="811"/>
      <c r="C100" s="811"/>
      <c r="D100" s="811"/>
      <c r="E100" s="811"/>
      <c r="F100" s="812"/>
      <c r="G100" s="827" t="s">
        <v>9</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50</v>
      </c>
      <c r="AC100" s="343"/>
      <c r="AD100" s="343"/>
      <c r="AE100" s="344" t="s">
        <v>200</v>
      </c>
      <c r="AF100" s="345"/>
      <c r="AG100" s="345"/>
      <c r="AH100" s="346"/>
      <c r="AI100" s="344" t="s">
        <v>561</v>
      </c>
      <c r="AJ100" s="345"/>
      <c r="AK100" s="345"/>
      <c r="AL100" s="346"/>
      <c r="AM100" s="344" t="s">
        <v>86</v>
      </c>
      <c r="AN100" s="345"/>
      <c r="AO100" s="345"/>
      <c r="AP100" s="346"/>
      <c r="AQ100" s="347" t="s">
        <v>591</v>
      </c>
      <c r="AR100" s="348"/>
      <c r="AS100" s="348"/>
      <c r="AT100" s="349"/>
      <c r="AU100" s="347" t="s">
        <v>186</v>
      </c>
      <c r="AV100" s="348"/>
      <c r="AW100" s="348"/>
      <c r="AX100" s="350"/>
    </row>
    <row r="101" spans="1:50" ht="23.25" customHeight="1" x14ac:dyDescent="0.2">
      <c r="A101" s="813"/>
      <c r="B101" s="814"/>
      <c r="C101" s="814"/>
      <c r="D101" s="814"/>
      <c r="E101" s="814"/>
      <c r="F101" s="815"/>
      <c r="G101" s="420" t="s">
        <v>712</v>
      </c>
      <c r="H101" s="420"/>
      <c r="I101" s="420"/>
      <c r="J101" s="420"/>
      <c r="K101" s="420"/>
      <c r="L101" s="420"/>
      <c r="M101" s="420"/>
      <c r="N101" s="420"/>
      <c r="O101" s="420"/>
      <c r="P101" s="420"/>
      <c r="Q101" s="420"/>
      <c r="R101" s="420"/>
      <c r="S101" s="420"/>
      <c r="T101" s="420"/>
      <c r="U101" s="420"/>
      <c r="V101" s="420"/>
      <c r="W101" s="420"/>
      <c r="X101" s="421"/>
      <c r="Y101" s="351" t="s">
        <v>64</v>
      </c>
      <c r="Z101" s="110"/>
      <c r="AA101" s="111"/>
      <c r="AB101" s="235" t="s">
        <v>481</v>
      </c>
      <c r="AC101" s="235"/>
      <c r="AD101" s="235"/>
      <c r="AE101" s="236">
        <v>7</v>
      </c>
      <c r="AF101" s="237"/>
      <c r="AG101" s="237"/>
      <c r="AH101" s="256"/>
      <c r="AI101" s="236">
        <v>11</v>
      </c>
      <c r="AJ101" s="237"/>
      <c r="AK101" s="237"/>
      <c r="AL101" s="256"/>
      <c r="AM101" s="236">
        <v>10</v>
      </c>
      <c r="AN101" s="237"/>
      <c r="AO101" s="237"/>
      <c r="AP101" s="256"/>
      <c r="AQ101" s="236" t="s">
        <v>914</v>
      </c>
      <c r="AR101" s="237"/>
      <c r="AS101" s="237"/>
      <c r="AT101" s="256"/>
      <c r="AU101" s="236" t="s">
        <v>914</v>
      </c>
      <c r="AV101" s="237"/>
      <c r="AW101" s="237"/>
      <c r="AX101" s="256"/>
    </row>
    <row r="102" spans="1:50" ht="23.25" customHeight="1" x14ac:dyDescent="0.2">
      <c r="A102" s="729"/>
      <c r="B102" s="730"/>
      <c r="C102" s="730"/>
      <c r="D102" s="730"/>
      <c r="E102" s="730"/>
      <c r="F102" s="731"/>
      <c r="G102" s="425"/>
      <c r="H102" s="425"/>
      <c r="I102" s="425"/>
      <c r="J102" s="425"/>
      <c r="K102" s="425"/>
      <c r="L102" s="425"/>
      <c r="M102" s="425"/>
      <c r="N102" s="425"/>
      <c r="O102" s="425"/>
      <c r="P102" s="425"/>
      <c r="Q102" s="425"/>
      <c r="R102" s="425"/>
      <c r="S102" s="425"/>
      <c r="T102" s="425"/>
      <c r="U102" s="425"/>
      <c r="V102" s="425"/>
      <c r="W102" s="425"/>
      <c r="X102" s="426"/>
      <c r="Y102" s="352" t="s">
        <v>145</v>
      </c>
      <c r="Z102" s="353"/>
      <c r="AA102" s="354"/>
      <c r="AB102" s="235" t="s">
        <v>481</v>
      </c>
      <c r="AC102" s="235"/>
      <c r="AD102" s="235"/>
      <c r="AE102" s="355">
        <v>8</v>
      </c>
      <c r="AF102" s="355"/>
      <c r="AG102" s="355"/>
      <c r="AH102" s="355"/>
      <c r="AI102" s="355">
        <v>10</v>
      </c>
      <c r="AJ102" s="355"/>
      <c r="AK102" s="355"/>
      <c r="AL102" s="355"/>
      <c r="AM102" s="355">
        <v>10</v>
      </c>
      <c r="AN102" s="355"/>
      <c r="AO102" s="355"/>
      <c r="AP102" s="355"/>
      <c r="AQ102" s="259">
        <v>10</v>
      </c>
      <c r="AR102" s="260"/>
      <c r="AS102" s="260"/>
      <c r="AT102" s="356"/>
      <c r="AU102" s="259" t="s">
        <v>914</v>
      </c>
      <c r="AV102" s="260"/>
      <c r="AW102" s="260"/>
      <c r="AX102" s="356"/>
    </row>
    <row r="103" spans="1:50" ht="31.5" customHeight="1" x14ac:dyDescent="0.2">
      <c r="A103" s="726" t="s">
        <v>538</v>
      </c>
      <c r="B103" s="727"/>
      <c r="C103" s="727"/>
      <c r="D103" s="727"/>
      <c r="E103" s="727"/>
      <c r="F103" s="728"/>
      <c r="G103" s="294" t="s">
        <v>9</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50</v>
      </c>
      <c r="AC103" s="159"/>
      <c r="AD103" s="160"/>
      <c r="AE103" s="158" t="s">
        <v>200</v>
      </c>
      <c r="AF103" s="159"/>
      <c r="AG103" s="159"/>
      <c r="AH103" s="160"/>
      <c r="AI103" s="158" t="s">
        <v>561</v>
      </c>
      <c r="AJ103" s="159"/>
      <c r="AK103" s="159"/>
      <c r="AL103" s="160"/>
      <c r="AM103" s="158" t="s">
        <v>86</v>
      </c>
      <c r="AN103" s="159"/>
      <c r="AO103" s="159"/>
      <c r="AP103" s="160"/>
      <c r="AQ103" s="360" t="s">
        <v>591</v>
      </c>
      <c r="AR103" s="361"/>
      <c r="AS103" s="361"/>
      <c r="AT103" s="362"/>
      <c r="AU103" s="360" t="s">
        <v>186</v>
      </c>
      <c r="AV103" s="361"/>
      <c r="AW103" s="361"/>
      <c r="AX103" s="363"/>
    </row>
    <row r="104" spans="1:50" ht="23.25" customHeight="1" x14ac:dyDescent="0.2">
      <c r="A104" s="813"/>
      <c r="B104" s="814"/>
      <c r="C104" s="814"/>
      <c r="D104" s="814"/>
      <c r="E104" s="814"/>
      <c r="F104" s="815"/>
      <c r="G104" s="420" t="s">
        <v>713</v>
      </c>
      <c r="H104" s="420"/>
      <c r="I104" s="420"/>
      <c r="J104" s="420"/>
      <c r="K104" s="420"/>
      <c r="L104" s="420"/>
      <c r="M104" s="420"/>
      <c r="N104" s="420"/>
      <c r="O104" s="420"/>
      <c r="P104" s="420"/>
      <c r="Q104" s="420"/>
      <c r="R104" s="420"/>
      <c r="S104" s="420"/>
      <c r="T104" s="420"/>
      <c r="U104" s="420"/>
      <c r="V104" s="420"/>
      <c r="W104" s="420"/>
      <c r="X104" s="421"/>
      <c r="Y104" s="364" t="s">
        <v>64</v>
      </c>
      <c r="Z104" s="365"/>
      <c r="AA104" s="366"/>
      <c r="AB104" s="367" t="s">
        <v>708</v>
      </c>
      <c r="AC104" s="368"/>
      <c r="AD104" s="369"/>
      <c r="AE104" s="236">
        <v>17</v>
      </c>
      <c r="AF104" s="237"/>
      <c r="AG104" s="237"/>
      <c r="AH104" s="256"/>
      <c r="AI104" s="236">
        <v>18</v>
      </c>
      <c r="AJ104" s="237"/>
      <c r="AK104" s="237"/>
      <c r="AL104" s="256"/>
      <c r="AM104" s="236">
        <v>18</v>
      </c>
      <c r="AN104" s="237"/>
      <c r="AO104" s="237"/>
      <c r="AP104" s="256"/>
      <c r="AQ104" s="236" t="s">
        <v>914</v>
      </c>
      <c r="AR104" s="237"/>
      <c r="AS104" s="237"/>
      <c r="AT104" s="256"/>
      <c r="AU104" s="236" t="s">
        <v>914</v>
      </c>
      <c r="AV104" s="237"/>
      <c r="AW104" s="237"/>
      <c r="AX104" s="256"/>
    </row>
    <row r="105" spans="1:50" ht="23.25" customHeight="1" x14ac:dyDescent="0.2">
      <c r="A105" s="729"/>
      <c r="B105" s="730"/>
      <c r="C105" s="730"/>
      <c r="D105" s="730"/>
      <c r="E105" s="730"/>
      <c r="F105" s="731"/>
      <c r="G105" s="425"/>
      <c r="H105" s="425"/>
      <c r="I105" s="425"/>
      <c r="J105" s="425"/>
      <c r="K105" s="425"/>
      <c r="L105" s="425"/>
      <c r="M105" s="425"/>
      <c r="N105" s="425"/>
      <c r="O105" s="425"/>
      <c r="P105" s="425"/>
      <c r="Q105" s="425"/>
      <c r="R105" s="425"/>
      <c r="S105" s="425"/>
      <c r="T105" s="425"/>
      <c r="U105" s="425"/>
      <c r="V105" s="425"/>
      <c r="W105" s="425"/>
      <c r="X105" s="426"/>
      <c r="Y105" s="352" t="s">
        <v>145</v>
      </c>
      <c r="Z105" s="370"/>
      <c r="AA105" s="371"/>
      <c r="AB105" s="326" t="s">
        <v>708</v>
      </c>
      <c r="AC105" s="327"/>
      <c r="AD105" s="328"/>
      <c r="AE105" s="355">
        <v>17</v>
      </c>
      <c r="AF105" s="355"/>
      <c r="AG105" s="355"/>
      <c r="AH105" s="355"/>
      <c r="AI105" s="355">
        <v>18</v>
      </c>
      <c r="AJ105" s="355"/>
      <c r="AK105" s="355"/>
      <c r="AL105" s="355"/>
      <c r="AM105" s="355">
        <v>18</v>
      </c>
      <c r="AN105" s="355"/>
      <c r="AO105" s="355"/>
      <c r="AP105" s="355"/>
      <c r="AQ105" s="236">
        <v>18</v>
      </c>
      <c r="AR105" s="237"/>
      <c r="AS105" s="237"/>
      <c r="AT105" s="256"/>
      <c r="AU105" s="259" t="s">
        <v>914</v>
      </c>
      <c r="AV105" s="260"/>
      <c r="AW105" s="260"/>
      <c r="AX105" s="356"/>
    </row>
    <row r="106" spans="1:50" ht="31.5" customHeight="1" x14ac:dyDescent="0.2">
      <c r="A106" s="726" t="s">
        <v>538</v>
      </c>
      <c r="B106" s="727"/>
      <c r="C106" s="727"/>
      <c r="D106" s="727"/>
      <c r="E106" s="727"/>
      <c r="F106" s="728"/>
      <c r="G106" s="294" t="s">
        <v>9</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50</v>
      </c>
      <c r="AC106" s="159"/>
      <c r="AD106" s="160"/>
      <c r="AE106" s="158" t="s">
        <v>200</v>
      </c>
      <c r="AF106" s="159"/>
      <c r="AG106" s="159"/>
      <c r="AH106" s="160"/>
      <c r="AI106" s="158" t="s">
        <v>561</v>
      </c>
      <c r="AJ106" s="159"/>
      <c r="AK106" s="159"/>
      <c r="AL106" s="160"/>
      <c r="AM106" s="158" t="s">
        <v>86</v>
      </c>
      <c r="AN106" s="159"/>
      <c r="AO106" s="159"/>
      <c r="AP106" s="160"/>
      <c r="AQ106" s="360" t="s">
        <v>591</v>
      </c>
      <c r="AR106" s="361"/>
      <c r="AS106" s="361"/>
      <c r="AT106" s="362"/>
      <c r="AU106" s="360" t="s">
        <v>186</v>
      </c>
      <c r="AV106" s="361"/>
      <c r="AW106" s="361"/>
      <c r="AX106" s="363"/>
    </row>
    <row r="107" spans="1:50" ht="23.25" customHeight="1" x14ac:dyDescent="0.2">
      <c r="A107" s="813"/>
      <c r="B107" s="814"/>
      <c r="C107" s="814"/>
      <c r="D107" s="814"/>
      <c r="E107" s="814"/>
      <c r="F107" s="815"/>
      <c r="G107" s="420" t="s">
        <v>714</v>
      </c>
      <c r="H107" s="420"/>
      <c r="I107" s="420"/>
      <c r="J107" s="420"/>
      <c r="K107" s="420"/>
      <c r="L107" s="420"/>
      <c r="M107" s="420"/>
      <c r="N107" s="420"/>
      <c r="O107" s="420"/>
      <c r="P107" s="420"/>
      <c r="Q107" s="420"/>
      <c r="R107" s="420"/>
      <c r="S107" s="420"/>
      <c r="T107" s="420"/>
      <c r="U107" s="420"/>
      <c r="V107" s="420"/>
      <c r="W107" s="420"/>
      <c r="X107" s="421"/>
      <c r="Y107" s="364" t="s">
        <v>64</v>
      </c>
      <c r="Z107" s="365"/>
      <c r="AA107" s="366"/>
      <c r="AB107" s="367" t="s">
        <v>708</v>
      </c>
      <c r="AC107" s="368"/>
      <c r="AD107" s="369"/>
      <c r="AE107" s="355">
        <v>8227</v>
      </c>
      <c r="AF107" s="355"/>
      <c r="AG107" s="355"/>
      <c r="AH107" s="355"/>
      <c r="AI107" s="355">
        <v>9022</v>
      </c>
      <c r="AJ107" s="355"/>
      <c r="AK107" s="355"/>
      <c r="AL107" s="355"/>
      <c r="AM107" s="355">
        <v>8947</v>
      </c>
      <c r="AN107" s="355"/>
      <c r="AO107" s="355"/>
      <c r="AP107" s="355"/>
      <c r="AQ107" s="236" t="s">
        <v>914</v>
      </c>
      <c r="AR107" s="237"/>
      <c r="AS107" s="237"/>
      <c r="AT107" s="256"/>
      <c r="AU107" s="236" t="s">
        <v>914</v>
      </c>
      <c r="AV107" s="237"/>
      <c r="AW107" s="237"/>
      <c r="AX107" s="256"/>
    </row>
    <row r="108" spans="1:50" ht="23.25" customHeight="1" x14ac:dyDescent="0.2">
      <c r="A108" s="729"/>
      <c r="B108" s="730"/>
      <c r="C108" s="730"/>
      <c r="D108" s="730"/>
      <c r="E108" s="730"/>
      <c r="F108" s="731"/>
      <c r="G108" s="425"/>
      <c r="H108" s="425"/>
      <c r="I108" s="425"/>
      <c r="J108" s="425"/>
      <c r="K108" s="425"/>
      <c r="L108" s="425"/>
      <c r="M108" s="425"/>
      <c r="N108" s="425"/>
      <c r="O108" s="425"/>
      <c r="P108" s="425"/>
      <c r="Q108" s="425"/>
      <c r="R108" s="425"/>
      <c r="S108" s="425"/>
      <c r="T108" s="425"/>
      <c r="U108" s="425"/>
      <c r="V108" s="425"/>
      <c r="W108" s="425"/>
      <c r="X108" s="426"/>
      <c r="Y108" s="352" t="s">
        <v>145</v>
      </c>
      <c r="Z108" s="370"/>
      <c r="AA108" s="371"/>
      <c r="AB108" s="326" t="s">
        <v>578</v>
      </c>
      <c r="AC108" s="327"/>
      <c r="AD108" s="328"/>
      <c r="AE108" s="355" t="s">
        <v>578</v>
      </c>
      <c r="AF108" s="355"/>
      <c r="AG108" s="355"/>
      <c r="AH108" s="355"/>
      <c r="AI108" s="355" t="s">
        <v>578</v>
      </c>
      <c r="AJ108" s="355"/>
      <c r="AK108" s="355"/>
      <c r="AL108" s="355"/>
      <c r="AM108" s="355" t="s">
        <v>578</v>
      </c>
      <c r="AN108" s="355"/>
      <c r="AO108" s="355"/>
      <c r="AP108" s="355"/>
      <c r="AQ108" s="236" t="s">
        <v>578</v>
      </c>
      <c r="AR108" s="237"/>
      <c r="AS108" s="237"/>
      <c r="AT108" s="256"/>
      <c r="AU108" s="259" t="s">
        <v>914</v>
      </c>
      <c r="AV108" s="260"/>
      <c r="AW108" s="260"/>
      <c r="AX108" s="356"/>
    </row>
    <row r="109" spans="1:50" ht="31.5" hidden="1" customHeight="1" x14ac:dyDescent="0.2">
      <c r="A109" s="726" t="s">
        <v>538</v>
      </c>
      <c r="B109" s="727"/>
      <c r="C109" s="727"/>
      <c r="D109" s="727"/>
      <c r="E109" s="727"/>
      <c r="F109" s="728"/>
      <c r="G109" s="294" t="s">
        <v>9</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50</v>
      </c>
      <c r="AC109" s="159"/>
      <c r="AD109" s="160"/>
      <c r="AE109" s="158" t="s">
        <v>200</v>
      </c>
      <c r="AF109" s="159"/>
      <c r="AG109" s="159"/>
      <c r="AH109" s="160"/>
      <c r="AI109" s="158" t="s">
        <v>561</v>
      </c>
      <c r="AJ109" s="159"/>
      <c r="AK109" s="159"/>
      <c r="AL109" s="160"/>
      <c r="AM109" s="158" t="s">
        <v>86</v>
      </c>
      <c r="AN109" s="159"/>
      <c r="AO109" s="159"/>
      <c r="AP109" s="160"/>
      <c r="AQ109" s="360" t="s">
        <v>591</v>
      </c>
      <c r="AR109" s="361"/>
      <c r="AS109" s="361"/>
      <c r="AT109" s="362"/>
      <c r="AU109" s="360" t="s">
        <v>186</v>
      </c>
      <c r="AV109" s="361"/>
      <c r="AW109" s="361"/>
      <c r="AX109" s="363"/>
    </row>
    <row r="110" spans="1:50" ht="23.25" hidden="1" customHeight="1" x14ac:dyDescent="0.2">
      <c r="A110" s="813"/>
      <c r="B110" s="814"/>
      <c r="C110" s="814"/>
      <c r="D110" s="814"/>
      <c r="E110" s="814"/>
      <c r="F110" s="815"/>
      <c r="G110" s="420"/>
      <c r="H110" s="420"/>
      <c r="I110" s="420"/>
      <c r="J110" s="420"/>
      <c r="K110" s="420"/>
      <c r="L110" s="420"/>
      <c r="M110" s="420"/>
      <c r="N110" s="420"/>
      <c r="O110" s="420"/>
      <c r="P110" s="420"/>
      <c r="Q110" s="420"/>
      <c r="R110" s="420"/>
      <c r="S110" s="420"/>
      <c r="T110" s="420"/>
      <c r="U110" s="420"/>
      <c r="V110" s="420"/>
      <c r="W110" s="420"/>
      <c r="X110" s="421"/>
      <c r="Y110" s="364" t="s">
        <v>64</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2">
      <c r="A111" s="729"/>
      <c r="B111" s="730"/>
      <c r="C111" s="730"/>
      <c r="D111" s="730"/>
      <c r="E111" s="730"/>
      <c r="F111" s="731"/>
      <c r="G111" s="425"/>
      <c r="H111" s="425"/>
      <c r="I111" s="425"/>
      <c r="J111" s="425"/>
      <c r="K111" s="425"/>
      <c r="L111" s="425"/>
      <c r="M111" s="425"/>
      <c r="N111" s="425"/>
      <c r="O111" s="425"/>
      <c r="P111" s="425"/>
      <c r="Q111" s="425"/>
      <c r="R111" s="425"/>
      <c r="S111" s="425"/>
      <c r="T111" s="425"/>
      <c r="U111" s="425"/>
      <c r="V111" s="425"/>
      <c r="W111" s="425"/>
      <c r="X111" s="426"/>
      <c r="Y111" s="352" t="s">
        <v>145</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2">
      <c r="A112" s="726" t="s">
        <v>538</v>
      </c>
      <c r="B112" s="727"/>
      <c r="C112" s="727"/>
      <c r="D112" s="727"/>
      <c r="E112" s="727"/>
      <c r="F112" s="728"/>
      <c r="G112" s="294" t="s">
        <v>9</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50</v>
      </c>
      <c r="AC112" s="159"/>
      <c r="AD112" s="160"/>
      <c r="AE112" s="158" t="s">
        <v>200</v>
      </c>
      <c r="AF112" s="159"/>
      <c r="AG112" s="159"/>
      <c r="AH112" s="160"/>
      <c r="AI112" s="158" t="s">
        <v>561</v>
      </c>
      <c r="AJ112" s="159"/>
      <c r="AK112" s="159"/>
      <c r="AL112" s="160"/>
      <c r="AM112" s="158" t="s">
        <v>86</v>
      </c>
      <c r="AN112" s="159"/>
      <c r="AO112" s="159"/>
      <c r="AP112" s="160"/>
      <c r="AQ112" s="360" t="s">
        <v>591</v>
      </c>
      <c r="AR112" s="361"/>
      <c r="AS112" s="361"/>
      <c r="AT112" s="362"/>
      <c r="AU112" s="360" t="s">
        <v>186</v>
      </c>
      <c r="AV112" s="361"/>
      <c r="AW112" s="361"/>
      <c r="AX112" s="363"/>
    </row>
    <row r="113" spans="1:50" ht="23.25" hidden="1" customHeight="1" x14ac:dyDescent="0.2">
      <c r="A113" s="813"/>
      <c r="B113" s="814"/>
      <c r="C113" s="814"/>
      <c r="D113" s="814"/>
      <c r="E113" s="814"/>
      <c r="F113" s="815"/>
      <c r="G113" s="420"/>
      <c r="H113" s="420"/>
      <c r="I113" s="420"/>
      <c r="J113" s="420"/>
      <c r="K113" s="420"/>
      <c r="L113" s="420"/>
      <c r="M113" s="420"/>
      <c r="N113" s="420"/>
      <c r="O113" s="420"/>
      <c r="P113" s="420"/>
      <c r="Q113" s="420"/>
      <c r="R113" s="420"/>
      <c r="S113" s="420"/>
      <c r="T113" s="420"/>
      <c r="U113" s="420"/>
      <c r="V113" s="420"/>
      <c r="W113" s="420"/>
      <c r="X113" s="421"/>
      <c r="Y113" s="364" t="s">
        <v>64</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2">
      <c r="A114" s="729"/>
      <c r="B114" s="730"/>
      <c r="C114" s="730"/>
      <c r="D114" s="730"/>
      <c r="E114" s="730"/>
      <c r="F114" s="731"/>
      <c r="G114" s="425"/>
      <c r="H114" s="425"/>
      <c r="I114" s="425"/>
      <c r="J114" s="425"/>
      <c r="K114" s="425"/>
      <c r="L114" s="425"/>
      <c r="M114" s="425"/>
      <c r="N114" s="425"/>
      <c r="O114" s="425"/>
      <c r="P114" s="425"/>
      <c r="Q114" s="425"/>
      <c r="R114" s="425"/>
      <c r="S114" s="425"/>
      <c r="T114" s="425"/>
      <c r="U114" s="425"/>
      <c r="V114" s="425"/>
      <c r="W114" s="425"/>
      <c r="X114" s="426"/>
      <c r="Y114" s="352" t="s">
        <v>145</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2">
      <c r="A115" s="816" t="s">
        <v>46</v>
      </c>
      <c r="B115" s="572"/>
      <c r="C115" s="572"/>
      <c r="D115" s="572"/>
      <c r="E115" s="572"/>
      <c r="F115" s="817"/>
      <c r="G115" s="159" t="s">
        <v>66</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50</v>
      </c>
      <c r="AC115" s="159"/>
      <c r="AD115" s="160"/>
      <c r="AE115" s="158" t="s">
        <v>200</v>
      </c>
      <c r="AF115" s="159"/>
      <c r="AG115" s="159"/>
      <c r="AH115" s="160"/>
      <c r="AI115" s="158" t="s">
        <v>561</v>
      </c>
      <c r="AJ115" s="159"/>
      <c r="AK115" s="159"/>
      <c r="AL115" s="160"/>
      <c r="AM115" s="158" t="s">
        <v>86</v>
      </c>
      <c r="AN115" s="159"/>
      <c r="AO115" s="159"/>
      <c r="AP115" s="160"/>
      <c r="AQ115" s="375" t="s">
        <v>592</v>
      </c>
      <c r="AR115" s="376"/>
      <c r="AS115" s="376"/>
      <c r="AT115" s="376"/>
      <c r="AU115" s="376"/>
      <c r="AV115" s="376"/>
      <c r="AW115" s="376"/>
      <c r="AX115" s="377"/>
    </row>
    <row r="116" spans="1:50" ht="23.25" customHeight="1" x14ac:dyDescent="0.2">
      <c r="A116" s="818"/>
      <c r="B116" s="819"/>
      <c r="C116" s="819"/>
      <c r="D116" s="819"/>
      <c r="E116" s="819"/>
      <c r="F116" s="820"/>
      <c r="G116" s="823" t="s">
        <v>570</v>
      </c>
      <c r="H116" s="823"/>
      <c r="I116" s="823"/>
      <c r="J116" s="823"/>
      <c r="K116" s="823"/>
      <c r="L116" s="823"/>
      <c r="M116" s="823"/>
      <c r="N116" s="823"/>
      <c r="O116" s="823"/>
      <c r="P116" s="823"/>
      <c r="Q116" s="823"/>
      <c r="R116" s="823"/>
      <c r="S116" s="823"/>
      <c r="T116" s="823"/>
      <c r="U116" s="823"/>
      <c r="V116" s="823"/>
      <c r="W116" s="823"/>
      <c r="X116" s="823"/>
      <c r="Y116" s="378" t="s">
        <v>46</v>
      </c>
      <c r="Z116" s="379"/>
      <c r="AA116" s="380"/>
      <c r="AB116" s="326" t="s">
        <v>718</v>
      </c>
      <c r="AC116" s="327"/>
      <c r="AD116" s="328"/>
      <c r="AE116" s="355">
        <v>43.8</v>
      </c>
      <c r="AF116" s="355"/>
      <c r="AG116" s="355"/>
      <c r="AH116" s="355"/>
      <c r="AI116" s="355">
        <v>27.9</v>
      </c>
      <c r="AJ116" s="355"/>
      <c r="AK116" s="355"/>
      <c r="AL116" s="355"/>
      <c r="AM116" s="355">
        <v>40.1</v>
      </c>
      <c r="AN116" s="355"/>
      <c r="AO116" s="355"/>
      <c r="AP116" s="355"/>
      <c r="AQ116" s="236" t="s">
        <v>914</v>
      </c>
      <c r="AR116" s="237"/>
      <c r="AS116" s="237"/>
      <c r="AT116" s="237"/>
      <c r="AU116" s="237"/>
      <c r="AV116" s="237"/>
      <c r="AW116" s="237"/>
      <c r="AX116" s="241"/>
    </row>
    <row r="117" spans="1:50" ht="46.5" customHeight="1" x14ac:dyDescent="0.2">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118</v>
      </c>
      <c r="Z117" s="353"/>
      <c r="AA117" s="354"/>
      <c r="AB117" s="381" t="s">
        <v>903</v>
      </c>
      <c r="AC117" s="382"/>
      <c r="AD117" s="383"/>
      <c r="AE117" s="384" t="s">
        <v>396</v>
      </c>
      <c r="AF117" s="384"/>
      <c r="AG117" s="384"/>
      <c r="AH117" s="384"/>
      <c r="AI117" s="384" t="s">
        <v>721</v>
      </c>
      <c r="AJ117" s="384"/>
      <c r="AK117" s="384"/>
      <c r="AL117" s="384"/>
      <c r="AM117" s="384" t="s">
        <v>566</v>
      </c>
      <c r="AN117" s="384"/>
      <c r="AO117" s="384"/>
      <c r="AP117" s="384"/>
      <c r="AQ117" s="384" t="s">
        <v>914</v>
      </c>
      <c r="AR117" s="384"/>
      <c r="AS117" s="384"/>
      <c r="AT117" s="384"/>
      <c r="AU117" s="384"/>
      <c r="AV117" s="384"/>
      <c r="AW117" s="384"/>
      <c r="AX117" s="385"/>
    </row>
    <row r="118" spans="1:50" ht="23.25" customHeight="1" x14ac:dyDescent="0.2">
      <c r="A118" s="816" t="s">
        <v>46</v>
      </c>
      <c r="B118" s="572"/>
      <c r="C118" s="572"/>
      <c r="D118" s="572"/>
      <c r="E118" s="572"/>
      <c r="F118" s="817"/>
      <c r="G118" s="159" t="s">
        <v>66</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50</v>
      </c>
      <c r="AC118" s="159"/>
      <c r="AD118" s="160"/>
      <c r="AE118" s="158" t="s">
        <v>200</v>
      </c>
      <c r="AF118" s="159"/>
      <c r="AG118" s="159"/>
      <c r="AH118" s="160"/>
      <c r="AI118" s="158" t="s">
        <v>561</v>
      </c>
      <c r="AJ118" s="159"/>
      <c r="AK118" s="159"/>
      <c r="AL118" s="160"/>
      <c r="AM118" s="158" t="s">
        <v>86</v>
      </c>
      <c r="AN118" s="159"/>
      <c r="AO118" s="159"/>
      <c r="AP118" s="160"/>
      <c r="AQ118" s="375" t="s">
        <v>592</v>
      </c>
      <c r="AR118" s="376"/>
      <c r="AS118" s="376"/>
      <c r="AT118" s="376"/>
      <c r="AU118" s="376"/>
      <c r="AV118" s="376"/>
      <c r="AW118" s="376"/>
      <c r="AX118" s="377"/>
    </row>
    <row r="119" spans="1:50" ht="23.25" customHeight="1" x14ac:dyDescent="0.2">
      <c r="A119" s="818"/>
      <c r="B119" s="819"/>
      <c r="C119" s="819"/>
      <c r="D119" s="819"/>
      <c r="E119" s="819"/>
      <c r="F119" s="820"/>
      <c r="G119" s="823" t="s">
        <v>61</v>
      </c>
      <c r="H119" s="823"/>
      <c r="I119" s="823"/>
      <c r="J119" s="823"/>
      <c r="K119" s="823"/>
      <c r="L119" s="823"/>
      <c r="M119" s="823"/>
      <c r="N119" s="823"/>
      <c r="O119" s="823"/>
      <c r="P119" s="823"/>
      <c r="Q119" s="823"/>
      <c r="R119" s="823"/>
      <c r="S119" s="823"/>
      <c r="T119" s="823"/>
      <c r="U119" s="823"/>
      <c r="V119" s="823"/>
      <c r="W119" s="823"/>
      <c r="X119" s="823"/>
      <c r="Y119" s="378" t="s">
        <v>46</v>
      </c>
      <c r="Z119" s="379"/>
      <c r="AA119" s="380"/>
      <c r="AB119" s="326" t="s">
        <v>904</v>
      </c>
      <c r="AC119" s="327"/>
      <c r="AD119" s="328"/>
      <c r="AE119" s="355">
        <v>46.7</v>
      </c>
      <c r="AF119" s="355"/>
      <c r="AG119" s="355"/>
      <c r="AH119" s="355"/>
      <c r="AI119" s="355">
        <v>41.8</v>
      </c>
      <c r="AJ119" s="355"/>
      <c r="AK119" s="355"/>
      <c r="AL119" s="355"/>
      <c r="AM119" s="355">
        <v>41.6</v>
      </c>
      <c r="AN119" s="355"/>
      <c r="AO119" s="355"/>
      <c r="AP119" s="355"/>
      <c r="AQ119" s="355">
        <v>41</v>
      </c>
      <c r="AR119" s="355"/>
      <c r="AS119" s="355"/>
      <c r="AT119" s="355"/>
      <c r="AU119" s="355"/>
      <c r="AV119" s="355"/>
      <c r="AW119" s="355"/>
      <c r="AX119" s="386"/>
    </row>
    <row r="120" spans="1:50" ht="46.5" customHeight="1" x14ac:dyDescent="0.2">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118</v>
      </c>
      <c r="Z120" s="353"/>
      <c r="AA120" s="354"/>
      <c r="AB120" s="381" t="s">
        <v>68</v>
      </c>
      <c r="AC120" s="382"/>
      <c r="AD120" s="383"/>
      <c r="AE120" s="384" t="s">
        <v>723</v>
      </c>
      <c r="AF120" s="384"/>
      <c r="AG120" s="384"/>
      <c r="AH120" s="384"/>
      <c r="AI120" s="384" t="s">
        <v>588</v>
      </c>
      <c r="AJ120" s="384"/>
      <c r="AK120" s="384"/>
      <c r="AL120" s="384"/>
      <c r="AM120" s="384" t="s">
        <v>356</v>
      </c>
      <c r="AN120" s="384"/>
      <c r="AO120" s="384"/>
      <c r="AP120" s="384"/>
      <c r="AQ120" s="384" t="s">
        <v>915</v>
      </c>
      <c r="AR120" s="384"/>
      <c r="AS120" s="384"/>
      <c r="AT120" s="384"/>
      <c r="AU120" s="384"/>
      <c r="AV120" s="384"/>
      <c r="AW120" s="384"/>
      <c r="AX120" s="385"/>
    </row>
    <row r="121" spans="1:50" ht="23.25" customHeight="1" x14ac:dyDescent="0.2">
      <c r="A121" s="816" t="s">
        <v>46</v>
      </c>
      <c r="B121" s="572"/>
      <c r="C121" s="572"/>
      <c r="D121" s="572"/>
      <c r="E121" s="572"/>
      <c r="F121" s="817"/>
      <c r="G121" s="159" t="s">
        <v>66</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50</v>
      </c>
      <c r="AC121" s="159"/>
      <c r="AD121" s="160"/>
      <c r="AE121" s="158" t="s">
        <v>200</v>
      </c>
      <c r="AF121" s="159"/>
      <c r="AG121" s="159"/>
      <c r="AH121" s="160"/>
      <c r="AI121" s="158" t="s">
        <v>561</v>
      </c>
      <c r="AJ121" s="159"/>
      <c r="AK121" s="159"/>
      <c r="AL121" s="160"/>
      <c r="AM121" s="158" t="s">
        <v>86</v>
      </c>
      <c r="AN121" s="159"/>
      <c r="AO121" s="159"/>
      <c r="AP121" s="160"/>
      <c r="AQ121" s="375" t="s">
        <v>592</v>
      </c>
      <c r="AR121" s="376"/>
      <c r="AS121" s="376"/>
      <c r="AT121" s="376"/>
      <c r="AU121" s="376"/>
      <c r="AV121" s="376"/>
      <c r="AW121" s="376"/>
      <c r="AX121" s="377"/>
    </row>
    <row r="122" spans="1:50" ht="23.25" customHeight="1" x14ac:dyDescent="0.2">
      <c r="A122" s="818"/>
      <c r="B122" s="819"/>
      <c r="C122" s="819"/>
      <c r="D122" s="819"/>
      <c r="E122" s="819"/>
      <c r="F122" s="820"/>
      <c r="G122" s="823" t="s">
        <v>717</v>
      </c>
      <c r="H122" s="823"/>
      <c r="I122" s="823"/>
      <c r="J122" s="823"/>
      <c r="K122" s="823"/>
      <c r="L122" s="823"/>
      <c r="M122" s="823"/>
      <c r="N122" s="823"/>
      <c r="O122" s="823"/>
      <c r="P122" s="823"/>
      <c r="Q122" s="823"/>
      <c r="R122" s="823"/>
      <c r="S122" s="823"/>
      <c r="T122" s="823"/>
      <c r="U122" s="823"/>
      <c r="V122" s="823"/>
      <c r="W122" s="823"/>
      <c r="X122" s="823"/>
      <c r="Y122" s="378" t="s">
        <v>46</v>
      </c>
      <c r="Z122" s="379"/>
      <c r="AA122" s="380"/>
      <c r="AB122" s="326" t="s">
        <v>719</v>
      </c>
      <c r="AC122" s="327"/>
      <c r="AD122" s="328"/>
      <c r="AE122" s="355">
        <v>0.1</v>
      </c>
      <c r="AF122" s="355"/>
      <c r="AG122" s="355"/>
      <c r="AH122" s="355"/>
      <c r="AI122" s="355">
        <v>0.1</v>
      </c>
      <c r="AJ122" s="355"/>
      <c r="AK122" s="355"/>
      <c r="AL122" s="355"/>
      <c r="AM122" s="355">
        <v>0.1</v>
      </c>
      <c r="AN122" s="355"/>
      <c r="AO122" s="355"/>
      <c r="AP122" s="355"/>
      <c r="AQ122" s="355"/>
      <c r="AR122" s="355"/>
      <c r="AS122" s="355"/>
      <c r="AT122" s="355"/>
      <c r="AU122" s="355"/>
      <c r="AV122" s="355"/>
      <c r="AW122" s="355"/>
      <c r="AX122" s="386"/>
    </row>
    <row r="123" spans="1:50" ht="46.5" customHeight="1" x14ac:dyDescent="0.2">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118</v>
      </c>
      <c r="Z123" s="353"/>
      <c r="AA123" s="354"/>
      <c r="AB123" s="381" t="s">
        <v>68</v>
      </c>
      <c r="AC123" s="382"/>
      <c r="AD123" s="383"/>
      <c r="AE123" s="384" t="s">
        <v>60</v>
      </c>
      <c r="AF123" s="384"/>
      <c r="AG123" s="384"/>
      <c r="AH123" s="384"/>
      <c r="AI123" s="384" t="s">
        <v>42</v>
      </c>
      <c r="AJ123" s="384"/>
      <c r="AK123" s="384"/>
      <c r="AL123" s="384"/>
      <c r="AM123" s="384" t="s">
        <v>707</v>
      </c>
      <c r="AN123" s="384"/>
      <c r="AO123" s="384"/>
      <c r="AP123" s="384"/>
      <c r="AQ123" s="384"/>
      <c r="AR123" s="384"/>
      <c r="AS123" s="384"/>
      <c r="AT123" s="384"/>
      <c r="AU123" s="384"/>
      <c r="AV123" s="384"/>
      <c r="AW123" s="384"/>
      <c r="AX123" s="385"/>
    </row>
    <row r="124" spans="1:50" ht="23.25" hidden="1" customHeight="1" x14ac:dyDescent="0.2">
      <c r="A124" s="816" t="s">
        <v>46</v>
      </c>
      <c r="B124" s="572"/>
      <c r="C124" s="572"/>
      <c r="D124" s="572"/>
      <c r="E124" s="572"/>
      <c r="F124" s="817"/>
      <c r="G124" s="159" t="s">
        <v>66</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50</v>
      </c>
      <c r="AC124" s="159"/>
      <c r="AD124" s="160"/>
      <c r="AE124" s="158" t="s">
        <v>200</v>
      </c>
      <c r="AF124" s="159"/>
      <c r="AG124" s="159"/>
      <c r="AH124" s="160"/>
      <c r="AI124" s="158" t="s">
        <v>561</v>
      </c>
      <c r="AJ124" s="159"/>
      <c r="AK124" s="159"/>
      <c r="AL124" s="160"/>
      <c r="AM124" s="158" t="s">
        <v>86</v>
      </c>
      <c r="AN124" s="159"/>
      <c r="AO124" s="159"/>
      <c r="AP124" s="160"/>
      <c r="AQ124" s="375" t="s">
        <v>592</v>
      </c>
      <c r="AR124" s="376"/>
      <c r="AS124" s="376"/>
      <c r="AT124" s="376"/>
      <c r="AU124" s="376"/>
      <c r="AV124" s="376"/>
      <c r="AW124" s="376"/>
      <c r="AX124" s="377"/>
    </row>
    <row r="125" spans="1:50" ht="23.25" hidden="1" customHeight="1" x14ac:dyDescent="0.2">
      <c r="A125" s="818"/>
      <c r="B125" s="819"/>
      <c r="C125" s="819"/>
      <c r="D125" s="819"/>
      <c r="E125" s="819"/>
      <c r="F125" s="820"/>
      <c r="G125" s="823" t="s">
        <v>219</v>
      </c>
      <c r="H125" s="823"/>
      <c r="I125" s="823"/>
      <c r="J125" s="823"/>
      <c r="K125" s="823"/>
      <c r="L125" s="823"/>
      <c r="M125" s="823"/>
      <c r="N125" s="823"/>
      <c r="O125" s="823"/>
      <c r="P125" s="823"/>
      <c r="Q125" s="823"/>
      <c r="R125" s="823"/>
      <c r="S125" s="823"/>
      <c r="T125" s="823"/>
      <c r="U125" s="823"/>
      <c r="V125" s="823"/>
      <c r="W125" s="823"/>
      <c r="X125" s="825"/>
      <c r="Y125" s="378" t="s">
        <v>46</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2">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118</v>
      </c>
      <c r="Z126" s="353"/>
      <c r="AA126" s="354"/>
      <c r="AB126" s="381" t="s">
        <v>133</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2">
      <c r="A127" s="829" t="s">
        <v>46</v>
      </c>
      <c r="B127" s="819"/>
      <c r="C127" s="819"/>
      <c r="D127" s="819"/>
      <c r="E127" s="819"/>
      <c r="F127" s="820"/>
      <c r="G127" s="714" t="s">
        <v>66</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50</v>
      </c>
      <c r="AC127" s="714"/>
      <c r="AD127" s="715"/>
      <c r="AE127" s="158" t="s">
        <v>200</v>
      </c>
      <c r="AF127" s="159"/>
      <c r="AG127" s="159"/>
      <c r="AH127" s="160"/>
      <c r="AI127" s="158" t="s">
        <v>561</v>
      </c>
      <c r="AJ127" s="159"/>
      <c r="AK127" s="159"/>
      <c r="AL127" s="160"/>
      <c r="AM127" s="158" t="s">
        <v>86</v>
      </c>
      <c r="AN127" s="159"/>
      <c r="AO127" s="159"/>
      <c r="AP127" s="160"/>
      <c r="AQ127" s="375" t="s">
        <v>592</v>
      </c>
      <c r="AR127" s="376"/>
      <c r="AS127" s="376"/>
      <c r="AT127" s="376"/>
      <c r="AU127" s="376"/>
      <c r="AV127" s="376"/>
      <c r="AW127" s="376"/>
      <c r="AX127" s="377"/>
    </row>
    <row r="128" spans="1:50" ht="23.25" hidden="1" customHeight="1" x14ac:dyDescent="0.2">
      <c r="A128" s="818"/>
      <c r="B128" s="819"/>
      <c r="C128" s="819"/>
      <c r="D128" s="819"/>
      <c r="E128" s="819"/>
      <c r="F128" s="820"/>
      <c r="G128" s="823" t="s">
        <v>219</v>
      </c>
      <c r="H128" s="823"/>
      <c r="I128" s="823"/>
      <c r="J128" s="823"/>
      <c r="K128" s="823"/>
      <c r="L128" s="823"/>
      <c r="M128" s="823"/>
      <c r="N128" s="823"/>
      <c r="O128" s="823"/>
      <c r="P128" s="823"/>
      <c r="Q128" s="823"/>
      <c r="R128" s="823"/>
      <c r="S128" s="823"/>
      <c r="T128" s="823"/>
      <c r="U128" s="823"/>
      <c r="V128" s="823"/>
      <c r="W128" s="823"/>
      <c r="X128" s="823"/>
      <c r="Y128" s="378" t="s">
        <v>46</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2">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118</v>
      </c>
      <c r="Z129" s="353"/>
      <c r="AA129" s="354"/>
      <c r="AB129" s="381" t="s">
        <v>133</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2">
      <c r="A130" s="890" t="s">
        <v>246</v>
      </c>
      <c r="B130" s="891"/>
      <c r="C130" s="896" t="s">
        <v>409</v>
      </c>
      <c r="D130" s="891"/>
      <c r="E130" s="393" t="s">
        <v>456</v>
      </c>
      <c r="F130" s="394"/>
      <c r="G130" s="395" t="s">
        <v>725</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2">
      <c r="A131" s="892"/>
      <c r="B131" s="893"/>
      <c r="C131" s="897"/>
      <c r="D131" s="893"/>
      <c r="E131" s="398" t="s">
        <v>453</v>
      </c>
      <c r="F131" s="399"/>
      <c r="G131" s="400" t="s">
        <v>726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2">
      <c r="A132" s="892"/>
      <c r="B132" s="893"/>
      <c r="C132" s="897"/>
      <c r="D132" s="893"/>
      <c r="E132" s="900" t="s">
        <v>382</v>
      </c>
      <c r="F132" s="901"/>
      <c r="G132" s="830" t="s">
        <v>423</v>
      </c>
      <c r="H132" s="245"/>
      <c r="I132" s="245"/>
      <c r="J132" s="245"/>
      <c r="K132" s="245"/>
      <c r="L132" s="245"/>
      <c r="M132" s="245"/>
      <c r="N132" s="245"/>
      <c r="O132" s="245"/>
      <c r="P132" s="245"/>
      <c r="Q132" s="245"/>
      <c r="R132" s="245"/>
      <c r="S132" s="245"/>
      <c r="T132" s="245"/>
      <c r="U132" s="245"/>
      <c r="V132" s="245"/>
      <c r="W132" s="245"/>
      <c r="X132" s="246"/>
      <c r="Y132" s="796"/>
      <c r="Z132" s="797"/>
      <c r="AA132" s="798"/>
      <c r="AB132" s="244" t="s">
        <v>50</v>
      </c>
      <c r="AC132" s="245"/>
      <c r="AD132" s="246"/>
      <c r="AE132" s="831" t="s">
        <v>200</v>
      </c>
      <c r="AF132" s="831"/>
      <c r="AG132" s="831"/>
      <c r="AH132" s="831"/>
      <c r="AI132" s="831" t="s">
        <v>561</v>
      </c>
      <c r="AJ132" s="831"/>
      <c r="AK132" s="831"/>
      <c r="AL132" s="831"/>
      <c r="AM132" s="831" t="s">
        <v>86</v>
      </c>
      <c r="AN132" s="831"/>
      <c r="AO132" s="831"/>
      <c r="AP132" s="244"/>
      <c r="AQ132" s="244" t="s">
        <v>402</v>
      </c>
      <c r="AR132" s="245"/>
      <c r="AS132" s="245"/>
      <c r="AT132" s="246"/>
      <c r="AU132" s="389" t="s">
        <v>427</v>
      </c>
      <c r="AV132" s="389"/>
      <c r="AW132" s="389"/>
      <c r="AX132" s="390"/>
    </row>
    <row r="133" spans="1:50" ht="18.75" customHeight="1" x14ac:dyDescent="0.2">
      <c r="A133" s="892"/>
      <c r="B133" s="893"/>
      <c r="C133" s="897"/>
      <c r="D133" s="893"/>
      <c r="E133" s="897"/>
      <c r="F133" s="902"/>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c r="AR133" s="229"/>
      <c r="AS133" s="227" t="s">
        <v>403</v>
      </c>
      <c r="AT133" s="228"/>
      <c r="AU133" s="226">
        <v>2</v>
      </c>
      <c r="AV133" s="226"/>
      <c r="AW133" s="227" t="s">
        <v>327</v>
      </c>
      <c r="AX133" s="252"/>
    </row>
    <row r="134" spans="1:50" ht="39.75" customHeight="1" x14ac:dyDescent="0.2">
      <c r="A134" s="892"/>
      <c r="B134" s="893"/>
      <c r="C134" s="897"/>
      <c r="D134" s="893"/>
      <c r="E134" s="897"/>
      <c r="F134" s="902"/>
      <c r="G134" s="419" t="s">
        <v>418</v>
      </c>
      <c r="H134" s="420"/>
      <c r="I134" s="420"/>
      <c r="J134" s="420"/>
      <c r="K134" s="420"/>
      <c r="L134" s="420"/>
      <c r="M134" s="420"/>
      <c r="N134" s="420"/>
      <c r="O134" s="420"/>
      <c r="P134" s="420"/>
      <c r="Q134" s="420"/>
      <c r="R134" s="420"/>
      <c r="S134" s="420"/>
      <c r="T134" s="420"/>
      <c r="U134" s="420"/>
      <c r="V134" s="420"/>
      <c r="W134" s="420"/>
      <c r="X134" s="421"/>
      <c r="Y134" s="280" t="s">
        <v>424</v>
      </c>
      <c r="Z134" s="253"/>
      <c r="AA134" s="254"/>
      <c r="AB134" s="391" t="s">
        <v>53</v>
      </c>
      <c r="AC134" s="392"/>
      <c r="AD134" s="392"/>
      <c r="AE134" s="387">
        <v>75.7</v>
      </c>
      <c r="AF134" s="239"/>
      <c r="AG134" s="239"/>
      <c r="AH134" s="239"/>
      <c r="AI134" s="387">
        <v>80.900000000000006</v>
      </c>
      <c r="AJ134" s="239"/>
      <c r="AK134" s="239"/>
      <c r="AL134" s="239"/>
      <c r="AM134" s="387">
        <v>92.7</v>
      </c>
      <c r="AN134" s="239"/>
      <c r="AO134" s="239"/>
      <c r="AP134" s="239"/>
      <c r="AQ134" s="387"/>
      <c r="AR134" s="239"/>
      <c r="AS134" s="239"/>
      <c r="AT134" s="239"/>
      <c r="AU134" s="387"/>
      <c r="AV134" s="239"/>
      <c r="AW134" s="239"/>
      <c r="AX134" s="388"/>
    </row>
    <row r="135" spans="1:50" ht="39.75" customHeight="1" x14ac:dyDescent="0.2">
      <c r="A135" s="892"/>
      <c r="B135" s="893"/>
      <c r="C135" s="897"/>
      <c r="D135" s="893"/>
      <c r="E135" s="897"/>
      <c r="F135" s="902"/>
      <c r="G135" s="400"/>
      <c r="H135" s="425"/>
      <c r="I135" s="425"/>
      <c r="J135" s="425"/>
      <c r="K135" s="425"/>
      <c r="L135" s="425"/>
      <c r="M135" s="425"/>
      <c r="N135" s="425"/>
      <c r="O135" s="425"/>
      <c r="P135" s="425"/>
      <c r="Q135" s="425"/>
      <c r="R135" s="425"/>
      <c r="S135" s="425"/>
      <c r="T135" s="425"/>
      <c r="U135" s="425"/>
      <c r="V135" s="425"/>
      <c r="W135" s="425"/>
      <c r="X135" s="426"/>
      <c r="Y135" s="202" t="s">
        <v>107</v>
      </c>
      <c r="Z135" s="200"/>
      <c r="AA135" s="201"/>
      <c r="AB135" s="403"/>
      <c r="AC135" s="281"/>
      <c r="AD135" s="281"/>
      <c r="AE135" s="387"/>
      <c r="AF135" s="239"/>
      <c r="AG135" s="239"/>
      <c r="AH135" s="239"/>
      <c r="AI135" s="387"/>
      <c r="AJ135" s="239"/>
      <c r="AK135" s="239"/>
      <c r="AL135" s="239"/>
      <c r="AM135" s="387"/>
      <c r="AN135" s="239"/>
      <c r="AO135" s="239"/>
      <c r="AP135" s="239"/>
      <c r="AQ135" s="387"/>
      <c r="AR135" s="239"/>
      <c r="AS135" s="239"/>
      <c r="AT135" s="239"/>
      <c r="AU135" s="387">
        <v>90</v>
      </c>
      <c r="AV135" s="239"/>
      <c r="AW135" s="239"/>
      <c r="AX135" s="388"/>
    </row>
    <row r="136" spans="1:50" ht="8.25" hidden="1" customHeight="1" x14ac:dyDescent="0.2">
      <c r="A136" s="892"/>
      <c r="B136" s="893"/>
      <c r="C136" s="897"/>
      <c r="D136" s="893"/>
      <c r="E136" s="897"/>
      <c r="F136" s="902"/>
      <c r="G136" s="830" t="s">
        <v>423</v>
      </c>
      <c r="H136" s="245"/>
      <c r="I136" s="245"/>
      <c r="J136" s="245"/>
      <c r="K136" s="245"/>
      <c r="L136" s="245"/>
      <c r="M136" s="245"/>
      <c r="N136" s="245"/>
      <c r="O136" s="245"/>
      <c r="P136" s="245"/>
      <c r="Q136" s="245"/>
      <c r="R136" s="245"/>
      <c r="S136" s="245"/>
      <c r="T136" s="245"/>
      <c r="U136" s="245"/>
      <c r="V136" s="245"/>
      <c r="W136" s="245"/>
      <c r="X136" s="246"/>
      <c r="Y136" s="796"/>
      <c r="Z136" s="797"/>
      <c r="AA136" s="798"/>
      <c r="AB136" s="244" t="s">
        <v>50</v>
      </c>
      <c r="AC136" s="245"/>
      <c r="AD136" s="246"/>
      <c r="AE136" s="831" t="s">
        <v>200</v>
      </c>
      <c r="AF136" s="831"/>
      <c r="AG136" s="831"/>
      <c r="AH136" s="831"/>
      <c r="AI136" s="831" t="s">
        <v>561</v>
      </c>
      <c r="AJ136" s="831"/>
      <c r="AK136" s="831"/>
      <c r="AL136" s="831"/>
      <c r="AM136" s="831" t="s">
        <v>86</v>
      </c>
      <c r="AN136" s="831"/>
      <c r="AO136" s="831"/>
      <c r="AP136" s="244"/>
      <c r="AQ136" s="244" t="s">
        <v>402</v>
      </c>
      <c r="AR136" s="245"/>
      <c r="AS136" s="245"/>
      <c r="AT136" s="246"/>
      <c r="AU136" s="389" t="s">
        <v>427</v>
      </c>
      <c r="AV136" s="389"/>
      <c r="AW136" s="389"/>
      <c r="AX136" s="390"/>
    </row>
    <row r="137" spans="1:50" ht="8.25" hidden="1" customHeight="1" x14ac:dyDescent="0.2">
      <c r="A137" s="892"/>
      <c r="B137" s="893"/>
      <c r="C137" s="897"/>
      <c r="D137" s="893"/>
      <c r="E137" s="897"/>
      <c r="F137" s="902"/>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403</v>
      </c>
      <c r="AT137" s="228"/>
      <c r="AU137" s="226"/>
      <c r="AV137" s="226"/>
      <c r="AW137" s="227" t="s">
        <v>327</v>
      </c>
      <c r="AX137" s="252"/>
    </row>
    <row r="138" spans="1:50" ht="8.25" hidden="1" customHeight="1" x14ac:dyDescent="0.2">
      <c r="A138" s="892"/>
      <c r="B138" s="893"/>
      <c r="C138" s="897"/>
      <c r="D138" s="893"/>
      <c r="E138" s="897"/>
      <c r="F138" s="902"/>
      <c r="G138" s="419"/>
      <c r="H138" s="420"/>
      <c r="I138" s="420"/>
      <c r="J138" s="420"/>
      <c r="K138" s="420"/>
      <c r="L138" s="420"/>
      <c r="M138" s="420"/>
      <c r="N138" s="420"/>
      <c r="O138" s="420"/>
      <c r="P138" s="420"/>
      <c r="Q138" s="420"/>
      <c r="R138" s="420"/>
      <c r="S138" s="420"/>
      <c r="T138" s="420"/>
      <c r="U138" s="420"/>
      <c r="V138" s="420"/>
      <c r="W138" s="420"/>
      <c r="X138" s="421"/>
      <c r="Y138" s="280" t="s">
        <v>424</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8.25" hidden="1" customHeight="1" x14ac:dyDescent="0.2">
      <c r="A139" s="892"/>
      <c r="B139" s="893"/>
      <c r="C139" s="897"/>
      <c r="D139" s="893"/>
      <c r="E139" s="897"/>
      <c r="F139" s="902"/>
      <c r="G139" s="400"/>
      <c r="H139" s="425"/>
      <c r="I139" s="425"/>
      <c r="J139" s="425"/>
      <c r="K139" s="425"/>
      <c r="L139" s="425"/>
      <c r="M139" s="425"/>
      <c r="N139" s="425"/>
      <c r="O139" s="425"/>
      <c r="P139" s="425"/>
      <c r="Q139" s="425"/>
      <c r="R139" s="425"/>
      <c r="S139" s="425"/>
      <c r="T139" s="425"/>
      <c r="U139" s="425"/>
      <c r="V139" s="425"/>
      <c r="W139" s="425"/>
      <c r="X139" s="426"/>
      <c r="Y139" s="202" t="s">
        <v>107</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8.25" hidden="1" customHeight="1" x14ac:dyDescent="0.2">
      <c r="A140" s="892"/>
      <c r="B140" s="893"/>
      <c r="C140" s="897"/>
      <c r="D140" s="893"/>
      <c r="E140" s="897"/>
      <c r="F140" s="902"/>
      <c r="G140" s="830" t="s">
        <v>423</v>
      </c>
      <c r="H140" s="245"/>
      <c r="I140" s="245"/>
      <c r="J140" s="245"/>
      <c r="K140" s="245"/>
      <c r="L140" s="245"/>
      <c r="M140" s="245"/>
      <c r="N140" s="245"/>
      <c r="O140" s="245"/>
      <c r="P140" s="245"/>
      <c r="Q140" s="245"/>
      <c r="R140" s="245"/>
      <c r="S140" s="245"/>
      <c r="T140" s="245"/>
      <c r="U140" s="245"/>
      <c r="V140" s="245"/>
      <c r="W140" s="245"/>
      <c r="X140" s="246"/>
      <c r="Y140" s="796"/>
      <c r="Z140" s="797"/>
      <c r="AA140" s="798"/>
      <c r="AB140" s="244" t="s">
        <v>50</v>
      </c>
      <c r="AC140" s="245"/>
      <c r="AD140" s="246"/>
      <c r="AE140" s="831" t="s">
        <v>200</v>
      </c>
      <c r="AF140" s="831"/>
      <c r="AG140" s="831"/>
      <c r="AH140" s="831"/>
      <c r="AI140" s="831" t="s">
        <v>561</v>
      </c>
      <c r="AJ140" s="831"/>
      <c r="AK140" s="831"/>
      <c r="AL140" s="831"/>
      <c r="AM140" s="831" t="s">
        <v>86</v>
      </c>
      <c r="AN140" s="831"/>
      <c r="AO140" s="831"/>
      <c r="AP140" s="244"/>
      <c r="AQ140" s="244" t="s">
        <v>402</v>
      </c>
      <c r="AR140" s="245"/>
      <c r="AS140" s="245"/>
      <c r="AT140" s="246"/>
      <c r="AU140" s="389" t="s">
        <v>427</v>
      </c>
      <c r="AV140" s="389"/>
      <c r="AW140" s="389"/>
      <c r="AX140" s="390"/>
    </row>
    <row r="141" spans="1:50" ht="8.25" hidden="1" customHeight="1" x14ac:dyDescent="0.2">
      <c r="A141" s="892"/>
      <c r="B141" s="893"/>
      <c r="C141" s="897"/>
      <c r="D141" s="893"/>
      <c r="E141" s="897"/>
      <c r="F141" s="902"/>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403</v>
      </c>
      <c r="AT141" s="228"/>
      <c r="AU141" s="226"/>
      <c r="AV141" s="226"/>
      <c r="AW141" s="227" t="s">
        <v>327</v>
      </c>
      <c r="AX141" s="252"/>
    </row>
    <row r="142" spans="1:50" ht="8.25" hidden="1" customHeight="1" x14ac:dyDescent="0.2">
      <c r="A142" s="892"/>
      <c r="B142" s="893"/>
      <c r="C142" s="897"/>
      <c r="D142" s="893"/>
      <c r="E142" s="897"/>
      <c r="F142" s="902"/>
      <c r="G142" s="419"/>
      <c r="H142" s="420"/>
      <c r="I142" s="420"/>
      <c r="J142" s="420"/>
      <c r="K142" s="420"/>
      <c r="L142" s="420"/>
      <c r="M142" s="420"/>
      <c r="N142" s="420"/>
      <c r="O142" s="420"/>
      <c r="P142" s="420"/>
      <c r="Q142" s="420"/>
      <c r="R142" s="420"/>
      <c r="S142" s="420"/>
      <c r="T142" s="420"/>
      <c r="U142" s="420"/>
      <c r="V142" s="420"/>
      <c r="W142" s="420"/>
      <c r="X142" s="421"/>
      <c r="Y142" s="280" t="s">
        <v>424</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8.25" hidden="1" customHeight="1" x14ac:dyDescent="0.2">
      <c r="A143" s="892"/>
      <c r="B143" s="893"/>
      <c r="C143" s="897"/>
      <c r="D143" s="893"/>
      <c r="E143" s="897"/>
      <c r="F143" s="902"/>
      <c r="G143" s="400"/>
      <c r="H143" s="425"/>
      <c r="I143" s="425"/>
      <c r="J143" s="425"/>
      <c r="K143" s="425"/>
      <c r="L143" s="425"/>
      <c r="M143" s="425"/>
      <c r="N143" s="425"/>
      <c r="O143" s="425"/>
      <c r="P143" s="425"/>
      <c r="Q143" s="425"/>
      <c r="R143" s="425"/>
      <c r="S143" s="425"/>
      <c r="T143" s="425"/>
      <c r="U143" s="425"/>
      <c r="V143" s="425"/>
      <c r="W143" s="425"/>
      <c r="X143" s="426"/>
      <c r="Y143" s="202" t="s">
        <v>107</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8.25" hidden="1" customHeight="1" x14ac:dyDescent="0.2">
      <c r="A144" s="892"/>
      <c r="B144" s="893"/>
      <c r="C144" s="897"/>
      <c r="D144" s="893"/>
      <c r="E144" s="897"/>
      <c r="F144" s="902"/>
      <c r="G144" s="830" t="s">
        <v>423</v>
      </c>
      <c r="H144" s="245"/>
      <c r="I144" s="245"/>
      <c r="J144" s="245"/>
      <c r="K144" s="245"/>
      <c r="L144" s="245"/>
      <c r="M144" s="245"/>
      <c r="N144" s="245"/>
      <c r="O144" s="245"/>
      <c r="P144" s="245"/>
      <c r="Q144" s="245"/>
      <c r="R144" s="245"/>
      <c r="S144" s="245"/>
      <c r="T144" s="245"/>
      <c r="U144" s="245"/>
      <c r="V144" s="245"/>
      <c r="W144" s="245"/>
      <c r="X144" s="246"/>
      <c r="Y144" s="796"/>
      <c r="Z144" s="797"/>
      <c r="AA144" s="798"/>
      <c r="AB144" s="244" t="s">
        <v>50</v>
      </c>
      <c r="AC144" s="245"/>
      <c r="AD144" s="246"/>
      <c r="AE144" s="831" t="s">
        <v>200</v>
      </c>
      <c r="AF144" s="831"/>
      <c r="AG144" s="831"/>
      <c r="AH144" s="831"/>
      <c r="AI144" s="831" t="s">
        <v>561</v>
      </c>
      <c r="AJ144" s="831"/>
      <c r="AK144" s="831"/>
      <c r="AL144" s="831"/>
      <c r="AM144" s="831" t="s">
        <v>86</v>
      </c>
      <c r="AN144" s="831"/>
      <c r="AO144" s="831"/>
      <c r="AP144" s="244"/>
      <c r="AQ144" s="244" t="s">
        <v>402</v>
      </c>
      <c r="AR144" s="245"/>
      <c r="AS144" s="245"/>
      <c r="AT144" s="246"/>
      <c r="AU144" s="389" t="s">
        <v>427</v>
      </c>
      <c r="AV144" s="389"/>
      <c r="AW144" s="389"/>
      <c r="AX144" s="390"/>
    </row>
    <row r="145" spans="1:50" ht="8.25" hidden="1" customHeight="1" x14ac:dyDescent="0.2">
      <c r="A145" s="892"/>
      <c r="B145" s="893"/>
      <c r="C145" s="897"/>
      <c r="D145" s="893"/>
      <c r="E145" s="897"/>
      <c r="F145" s="902"/>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403</v>
      </c>
      <c r="AT145" s="228"/>
      <c r="AU145" s="226"/>
      <c r="AV145" s="226"/>
      <c r="AW145" s="227" t="s">
        <v>327</v>
      </c>
      <c r="AX145" s="252"/>
    </row>
    <row r="146" spans="1:50" ht="8.25" hidden="1" customHeight="1" x14ac:dyDescent="0.2">
      <c r="A146" s="892"/>
      <c r="B146" s="893"/>
      <c r="C146" s="897"/>
      <c r="D146" s="893"/>
      <c r="E146" s="897"/>
      <c r="F146" s="902"/>
      <c r="G146" s="419"/>
      <c r="H146" s="420"/>
      <c r="I146" s="420"/>
      <c r="J146" s="420"/>
      <c r="K146" s="420"/>
      <c r="L146" s="420"/>
      <c r="M146" s="420"/>
      <c r="N146" s="420"/>
      <c r="O146" s="420"/>
      <c r="P146" s="420"/>
      <c r="Q146" s="420"/>
      <c r="R146" s="420"/>
      <c r="S146" s="420"/>
      <c r="T146" s="420"/>
      <c r="U146" s="420"/>
      <c r="V146" s="420"/>
      <c r="W146" s="420"/>
      <c r="X146" s="421"/>
      <c r="Y146" s="280" t="s">
        <v>424</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8.25" hidden="1" customHeight="1" x14ac:dyDescent="0.2">
      <c r="A147" s="892"/>
      <c r="B147" s="893"/>
      <c r="C147" s="897"/>
      <c r="D147" s="893"/>
      <c r="E147" s="897"/>
      <c r="F147" s="902"/>
      <c r="G147" s="400"/>
      <c r="H147" s="425"/>
      <c r="I147" s="425"/>
      <c r="J147" s="425"/>
      <c r="K147" s="425"/>
      <c r="L147" s="425"/>
      <c r="M147" s="425"/>
      <c r="N147" s="425"/>
      <c r="O147" s="425"/>
      <c r="P147" s="425"/>
      <c r="Q147" s="425"/>
      <c r="R147" s="425"/>
      <c r="S147" s="425"/>
      <c r="T147" s="425"/>
      <c r="U147" s="425"/>
      <c r="V147" s="425"/>
      <c r="W147" s="425"/>
      <c r="X147" s="426"/>
      <c r="Y147" s="202" t="s">
        <v>107</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8.25" hidden="1" customHeight="1" x14ac:dyDescent="0.2">
      <c r="A148" s="892"/>
      <c r="B148" s="893"/>
      <c r="C148" s="897"/>
      <c r="D148" s="893"/>
      <c r="E148" s="897"/>
      <c r="F148" s="902"/>
      <c r="G148" s="830" t="s">
        <v>423</v>
      </c>
      <c r="H148" s="245"/>
      <c r="I148" s="245"/>
      <c r="J148" s="245"/>
      <c r="K148" s="245"/>
      <c r="L148" s="245"/>
      <c r="M148" s="245"/>
      <c r="N148" s="245"/>
      <c r="O148" s="245"/>
      <c r="P148" s="245"/>
      <c r="Q148" s="245"/>
      <c r="R148" s="245"/>
      <c r="S148" s="245"/>
      <c r="T148" s="245"/>
      <c r="U148" s="245"/>
      <c r="V148" s="245"/>
      <c r="W148" s="245"/>
      <c r="X148" s="246"/>
      <c r="Y148" s="796"/>
      <c r="Z148" s="797"/>
      <c r="AA148" s="798"/>
      <c r="AB148" s="244" t="s">
        <v>50</v>
      </c>
      <c r="AC148" s="245"/>
      <c r="AD148" s="246"/>
      <c r="AE148" s="831" t="s">
        <v>200</v>
      </c>
      <c r="AF148" s="831"/>
      <c r="AG148" s="831"/>
      <c r="AH148" s="831"/>
      <c r="AI148" s="831" t="s">
        <v>561</v>
      </c>
      <c r="AJ148" s="831"/>
      <c r="AK148" s="831"/>
      <c r="AL148" s="831"/>
      <c r="AM148" s="831" t="s">
        <v>86</v>
      </c>
      <c r="AN148" s="831"/>
      <c r="AO148" s="831"/>
      <c r="AP148" s="244"/>
      <c r="AQ148" s="244" t="s">
        <v>402</v>
      </c>
      <c r="AR148" s="245"/>
      <c r="AS148" s="245"/>
      <c r="AT148" s="246"/>
      <c r="AU148" s="389" t="s">
        <v>427</v>
      </c>
      <c r="AV148" s="389"/>
      <c r="AW148" s="389"/>
      <c r="AX148" s="390"/>
    </row>
    <row r="149" spans="1:50" ht="8.25" hidden="1" customHeight="1" x14ac:dyDescent="0.2">
      <c r="A149" s="892"/>
      <c r="B149" s="893"/>
      <c r="C149" s="897"/>
      <c r="D149" s="893"/>
      <c r="E149" s="897"/>
      <c r="F149" s="902"/>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403</v>
      </c>
      <c r="AT149" s="228"/>
      <c r="AU149" s="226"/>
      <c r="AV149" s="226"/>
      <c r="AW149" s="227" t="s">
        <v>327</v>
      </c>
      <c r="AX149" s="252"/>
    </row>
    <row r="150" spans="1:50" ht="8.25" hidden="1" customHeight="1" x14ac:dyDescent="0.2">
      <c r="A150" s="892"/>
      <c r="B150" s="893"/>
      <c r="C150" s="897"/>
      <c r="D150" s="893"/>
      <c r="E150" s="897"/>
      <c r="F150" s="902"/>
      <c r="G150" s="419"/>
      <c r="H150" s="420"/>
      <c r="I150" s="420"/>
      <c r="J150" s="420"/>
      <c r="K150" s="420"/>
      <c r="L150" s="420"/>
      <c r="M150" s="420"/>
      <c r="N150" s="420"/>
      <c r="O150" s="420"/>
      <c r="P150" s="420"/>
      <c r="Q150" s="420"/>
      <c r="R150" s="420"/>
      <c r="S150" s="420"/>
      <c r="T150" s="420"/>
      <c r="U150" s="420"/>
      <c r="V150" s="420"/>
      <c r="W150" s="420"/>
      <c r="X150" s="421"/>
      <c r="Y150" s="280" t="s">
        <v>424</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8.25" hidden="1" customHeight="1" x14ac:dyDescent="0.2">
      <c r="A151" s="892"/>
      <c r="B151" s="893"/>
      <c r="C151" s="897"/>
      <c r="D151" s="893"/>
      <c r="E151" s="897"/>
      <c r="F151" s="902"/>
      <c r="G151" s="400"/>
      <c r="H151" s="425"/>
      <c r="I151" s="425"/>
      <c r="J151" s="425"/>
      <c r="K151" s="425"/>
      <c r="L151" s="425"/>
      <c r="M151" s="425"/>
      <c r="N151" s="425"/>
      <c r="O151" s="425"/>
      <c r="P151" s="425"/>
      <c r="Q151" s="425"/>
      <c r="R151" s="425"/>
      <c r="S151" s="425"/>
      <c r="T151" s="425"/>
      <c r="U151" s="425"/>
      <c r="V151" s="425"/>
      <c r="W151" s="425"/>
      <c r="X151" s="426"/>
      <c r="Y151" s="202" t="s">
        <v>107</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8.25" hidden="1" customHeight="1" x14ac:dyDescent="0.2">
      <c r="A152" s="892"/>
      <c r="B152" s="893"/>
      <c r="C152" s="897"/>
      <c r="D152" s="893"/>
      <c r="E152" s="897"/>
      <c r="F152" s="902"/>
      <c r="G152" s="404" t="s">
        <v>41</v>
      </c>
      <c r="H152" s="262"/>
      <c r="I152" s="262"/>
      <c r="J152" s="262"/>
      <c r="K152" s="262"/>
      <c r="L152" s="262"/>
      <c r="M152" s="262"/>
      <c r="N152" s="262"/>
      <c r="O152" s="262"/>
      <c r="P152" s="263"/>
      <c r="Q152" s="261" t="s">
        <v>533</v>
      </c>
      <c r="R152" s="262"/>
      <c r="S152" s="262"/>
      <c r="T152" s="262"/>
      <c r="U152" s="262"/>
      <c r="V152" s="262"/>
      <c r="W152" s="262"/>
      <c r="X152" s="262"/>
      <c r="Y152" s="262"/>
      <c r="Z152" s="262"/>
      <c r="AA152" s="262"/>
      <c r="AB152" s="407" t="s">
        <v>535</v>
      </c>
      <c r="AC152" s="262"/>
      <c r="AD152" s="263"/>
      <c r="AE152" s="261" t="s">
        <v>430</v>
      </c>
      <c r="AF152" s="262"/>
      <c r="AG152" s="262"/>
      <c r="AH152" s="262"/>
      <c r="AI152" s="262"/>
      <c r="AJ152" s="262"/>
      <c r="AK152" s="262"/>
      <c r="AL152" s="262"/>
      <c r="AM152" s="262"/>
      <c r="AN152" s="262"/>
      <c r="AO152" s="262"/>
      <c r="AP152" s="262"/>
      <c r="AQ152" s="262"/>
      <c r="AR152" s="262"/>
      <c r="AS152" s="262"/>
      <c r="AT152" s="262"/>
      <c r="AU152" s="262"/>
      <c r="AV152" s="262"/>
      <c r="AW152" s="262"/>
      <c r="AX152" s="835"/>
    </row>
    <row r="153" spans="1:50" ht="8.25" hidden="1" customHeight="1" x14ac:dyDescent="0.2">
      <c r="A153" s="892"/>
      <c r="B153" s="893"/>
      <c r="C153" s="897"/>
      <c r="D153" s="893"/>
      <c r="E153" s="897"/>
      <c r="F153" s="902"/>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8.25" hidden="1" customHeight="1" x14ac:dyDescent="0.2">
      <c r="A154" s="892"/>
      <c r="B154" s="893"/>
      <c r="C154" s="897"/>
      <c r="D154" s="893"/>
      <c r="E154" s="897"/>
      <c r="F154" s="902"/>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8.25" hidden="1" customHeight="1" x14ac:dyDescent="0.2">
      <c r="A155" s="892"/>
      <c r="B155" s="893"/>
      <c r="C155" s="897"/>
      <c r="D155" s="893"/>
      <c r="E155" s="897"/>
      <c r="F155" s="902"/>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8.25" hidden="1" customHeight="1" x14ac:dyDescent="0.2">
      <c r="A156" s="892"/>
      <c r="B156" s="893"/>
      <c r="C156" s="897"/>
      <c r="D156" s="893"/>
      <c r="E156" s="897"/>
      <c r="F156" s="902"/>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433</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8.25" hidden="1" customHeight="1" x14ac:dyDescent="0.2">
      <c r="A157" s="892"/>
      <c r="B157" s="893"/>
      <c r="C157" s="897"/>
      <c r="D157" s="893"/>
      <c r="E157" s="897"/>
      <c r="F157" s="902"/>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8.25" hidden="1" customHeight="1" x14ac:dyDescent="0.2">
      <c r="A158" s="892"/>
      <c r="B158" s="893"/>
      <c r="C158" s="897"/>
      <c r="D158" s="893"/>
      <c r="E158" s="897"/>
      <c r="F158" s="902"/>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8.25" hidden="1" customHeight="1" x14ac:dyDescent="0.2">
      <c r="A159" s="892"/>
      <c r="B159" s="893"/>
      <c r="C159" s="897"/>
      <c r="D159" s="893"/>
      <c r="E159" s="897"/>
      <c r="F159" s="902"/>
      <c r="G159" s="404" t="s">
        <v>41</v>
      </c>
      <c r="H159" s="262"/>
      <c r="I159" s="262"/>
      <c r="J159" s="262"/>
      <c r="K159" s="262"/>
      <c r="L159" s="262"/>
      <c r="M159" s="262"/>
      <c r="N159" s="262"/>
      <c r="O159" s="262"/>
      <c r="P159" s="263"/>
      <c r="Q159" s="261" t="s">
        <v>533</v>
      </c>
      <c r="R159" s="262"/>
      <c r="S159" s="262"/>
      <c r="T159" s="262"/>
      <c r="U159" s="262"/>
      <c r="V159" s="262"/>
      <c r="W159" s="262"/>
      <c r="X159" s="262"/>
      <c r="Y159" s="262"/>
      <c r="Z159" s="262"/>
      <c r="AA159" s="262"/>
      <c r="AB159" s="407" t="s">
        <v>535</v>
      </c>
      <c r="AC159" s="262"/>
      <c r="AD159" s="263"/>
      <c r="AE159" s="277" t="s">
        <v>430</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8.25" hidden="1" customHeight="1" x14ac:dyDescent="0.2">
      <c r="A160" s="892"/>
      <c r="B160" s="893"/>
      <c r="C160" s="897"/>
      <c r="D160" s="893"/>
      <c r="E160" s="897"/>
      <c r="F160" s="902"/>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8.25" hidden="1" customHeight="1" x14ac:dyDescent="0.2">
      <c r="A161" s="892"/>
      <c r="B161" s="893"/>
      <c r="C161" s="897"/>
      <c r="D161" s="893"/>
      <c r="E161" s="897"/>
      <c r="F161" s="902"/>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8.25" hidden="1" customHeight="1" x14ac:dyDescent="0.2">
      <c r="A162" s="892"/>
      <c r="B162" s="893"/>
      <c r="C162" s="897"/>
      <c r="D162" s="893"/>
      <c r="E162" s="897"/>
      <c r="F162" s="902"/>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8.25" hidden="1" customHeight="1" x14ac:dyDescent="0.2">
      <c r="A163" s="892"/>
      <c r="B163" s="893"/>
      <c r="C163" s="897"/>
      <c r="D163" s="893"/>
      <c r="E163" s="897"/>
      <c r="F163" s="902"/>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433</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8.25" hidden="1" customHeight="1" x14ac:dyDescent="0.2">
      <c r="A164" s="892"/>
      <c r="B164" s="893"/>
      <c r="C164" s="897"/>
      <c r="D164" s="893"/>
      <c r="E164" s="897"/>
      <c r="F164" s="902"/>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8.25" hidden="1" customHeight="1" x14ac:dyDescent="0.2">
      <c r="A165" s="892"/>
      <c r="B165" s="893"/>
      <c r="C165" s="897"/>
      <c r="D165" s="893"/>
      <c r="E165" s="897"/>
      <c r="F165" s="902"/>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8.25" hidden="1" customHeight="1" x14ac:dyDescent="0.2">
      <c r="A166" s="892"/>
      <c r="B166" s="893"/>
      <c r="C166" s="897"/>
      <c r="D166" s="893"/>
      <c r="E166" s="897"/>
      <c r="F166" s="902"/>
      <c r="G166" s="404" t="s">
        <v>41</v>
      </c>
      <c r="H166" s="262"/>
      <c r="I166" s="262"/>
      <c r="J166" s="262"/>
      <c r="K166" s="262"/>
      <c r="L166" s="262"/>
      <c r="M166" s="262"/>
      <c r="N166" s="262"/>
      <c r="O166" s="262"/>
      <c r="P166" s="263"/>
      <c r="Q166" s="261" t="s">
        <v>533</v>
      </c>
      <c r="R166" s="262"/>
      <c r="S166" s="262"/>
      <c r="T166" s="262"/>
      <c r="U166" s="262"/>
      <c r="V166" s="262"/>
      <c r="W166" s="262"/>
      <c r="X166" s="262"/>
      <c r="Y166" s="262"/>
      <c r="Z166" s="262"/>
      <c r="AA166" s="262"/>
      <c r="AB166" s="407" t="s">
        <v>535</v>
      </c>
      <c r="AC166" s="262"/>
      <c r="AD166" s="263"/>
      <c r="AE166" s="277" t="s">
        <v>430</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8.25" hidden="1" customHeight="1" x14ac:dyDescent="0.2">
      <c r="A167" s="892"/>
      <c r="B167" s="893"/>
      <c r="C167" s="897"/>
      <c r="D167" s="893"/>
      <c r="E167" s="897"/>
      <c r="F167" s="902"/>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8.25" hidden="1" customHeight="1" x14ac:dyDescent="0.2">
      <c r="A168" s="892"/>
      <c r="B168" s="893"/>
      <c r="C168" s="897"/>
      <c r="D168" s="893"/>
      <c r="E168" s="897"/>
      <c r="F168" s="902"/>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8.25" hidden="1" customHeight="1" x14ac:dyDescent="0.2">
      <c r="A169" s="892"/>
      <c r="B169" s="893"/>
      <c r="C169" s="897"/>
      <c r="D169" s="893"/>
      <c r="E169" s="897"/>
      <c r="F169" s="902"/>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8.25" hidden="1" customHeight="1" x14ac:dyDescent="0.2">
      <c r="A170" s="892"/>
      <c r="B170" s="893"/>
      <c r="C170" s="897"/>
      <c r="D170" s="893"/>
      <c r="E170" s="897"/>
      <c r="F170" s="902"/>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433</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8.25" hidden="1" customHeight="1" x14ac:dyDescent="0.2">
      <c r="A171" s="892"/>
      <c r="B171" s="893"/>
      <c r="C171" s="897"/>
      <c r="D171" s="893"/>
      <c r="E171" s="897"/>
      <c r="F171" s="902"/>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8.25" hidden="1" customHeight="1" x14ac:dyDescent="0.2">
      <c r="A172" s="892"/>
      <c r="B172" s="893"/>
      <c r="C172" s="897"/>
      <c r="D172" s="893"/>
      <c r="E172" s="897"/>
      <c r="F172" s="902"/>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8.25" hidden="1" customHeight="1" x14ac:dyDescent="0.2">
      <c r="A173" s="892"/>
      <c r="B173" s="893"/>
      <c r="C173" s="897"/>
      <c r="D173" s="893"/>
      <c r="E173" s="897"/>
      <c r="F173" s="902"/>
      <c r="G173" s="404" t="s">
        <v>41</v>
      </c>
      <c r="H173" s="262"/>
      <c r="I173" s="262"/>
      <c r="J173" s="262"/>
      <c r="K173" s="262"/>
      <c r="L173" s="262"/>
      <c r="M173" s="262"/>
      <c r="N173" s="262"/>
      <c r="O173" s="262"/>
      <c r="P173" s="263"/>
      <c r="Q173" s="261" t="s">
        <v>533</v>
      </c>
      <c r="R173" s="262"/>
      <c r="S173" s="262"/>
      <c r="T173" s="262"/>
      <c r="U173" s="262"/>
      <c r="V173" s="262"/>
      <c r="W173" s="262"/>
      <c r="X173" s="262"/>
      <c r="Y173" s="262"/>
      <c r="Z173" s="262"/>
      <c r="AA173" s="262"/>
      <c r="AB173" s="407" t="s">
        <v>535</v>
      </c>
      <c r="AC173" s="262"/>
      <c r="AD173" s="263"/>
      <c r="AE173" s="277" t="s">
        <v>430</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8.25" hidden="1" customHeight="1" x14ac:dyDescent="0.2">
      <c r="A174" s="892"/>
      <c r="B174" s="893"/>
      <c r="C174" s="897"/>
      <c r="D174" s="893"/>
      <c r="E174" s="897"/>
      <c r="F174" s="902"/>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8.25" hidden="1" customHeight="1" x14ac:dyDescent="0.2">
      <c r="A175" s="892"/>
      <c r="B175" s="893"/>
      <c r="C175" s="897"/>
      <c r="D175" s="893"/>
      <c r="E175" s="897"/>
      <c r="F175" s="902"/>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8.25" hidden="1" customHeight="1" x14ac:dyDescent="0.2">
      <c r="A176" s="892"/>
      <c r="B176" s="893"/>
      <c r="C176" s="897"/>
      <c r="D176" s="893"/>
      <c r="E176" s="897"/>
      <c r="F176" s="902"/>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8.25" hidden="1" customHeight="1" x14ac:dyDescent="0.2">
      <c r="A177" s="892"/>
      <c r="B177" s="893"/>
      <c r="C177" s="897"/>
      <c r="D177" s="893"/>
      <c r="E177" s="897"/>
      <c r="F177" s="902"/>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433</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8.25" hidden="1" customHeight="1" x14ac:dyDescent="0.2">
      <c r="A178" s="892"/>
      <c r="B178" s="893"/>
      <c r="C178" s="897"/>
      <c r="D178" s="893"/>
      <c r="E178" s="897"/>
      <c r="F178" s="902"/>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8.25" hidden="1" customHeight="1" x14ac:dyDescent="0.2">
      <c r="A179" s="892"/>
      <c r="B179" s="893"/>
      <c r="C179" s="897"/>
      <c r="D179" s="893"/>
      <c r="E179" s="897"/>
      <c r="F179" s="902"/>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8.25" hidden="1" customHeight="1" x14ac:dyDescent="0.2">
      <c r="A180" s="892"/>
      <c r="B180" s="893"/>
      <c r="C180" s="897"/>
      <c r="D180" s="893"/>
      <c r="E180" s="897"/>
      <c r="F180" s="902"/>
      <c r="G180" s="404" t="s">
        <v>41</v>
      </c>
      <c r="H180" s="262"/>
      <c r="I180" s="262"/>
      <c r="J180" s="262"/>
      <c r="K180" s="262"/>
      <c r="L180" s="262"/>
      <c r="M180" s="262"/>
      <c r="N180" s="262"/>
      <c r="O180" s="262"/>
      <c r="P180" s="263"/>
      <c r="Q180" s="261" t="s">
        <v>533</v>
      </c>
      <c r="R180" s="262"/>
      <c r="S180" s="262"/>
      <c r="T180" s="262"/>
      <c r="U180" s="262"/>
      <c r="V180" s="262"/>
      <c r="W180" s="262"/>
      <c r="X180" s="262"/>
      <c r="Y180" s="262"/>
      <c r="Z180" s="262"/>
      <c r="AA180" s="262"/>
      <c r="AB180" s="407" t="s">
        <v>535</v>
      </c>
      <c r="AC180" s="262"/>
      <c r="AD180" s="263"/>
      <c r="AE180" s="277" t="s">
        <v>430</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8.25" hidden="1" customHeight="1" x14ac:dyDescent="0.2">
      <c r="A181" s="892"/>
      <c r="B181" s="893"/>
      <c r="C181" s="897"/>
      <c r="D181" s="893"/>
      <c r="E181" s="897"/>
      <c r="F181" s="902"/>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8.25" hidden="1" customHeight="1" x14ac:dyDescent="0.2">
      <c r="A182" s="892"/>
      <c r="B182" s="893"/>
      <c r="C182" s="897"/>
      <c r="D182" s="893"/>
      <c r="E182" s="897"/>
      <c r="F182" s="902"/>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8.25" hidden="1" customHeight="1" x14ac:dyDescent="0.2">
      <c r="A183" s="892"/>
      <c r="B183" s="893"/>
      <c r="C183" s="897"/>
      <c r="D183" s="893"/>
      <c r="E183" s="897"/>
      <c r="F183" s="902"/>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8.25" hidden="1" customHeight="1" x14ac:dyDescent="0.2">
      <c r="A184" s="892"/>
      <c r="B184" s="893"/>
      <c r="C184" s="897"/>
      <c r="D184" s="893"/>
      <c r="E184" s="897"/>
      <c r="F184" s="902"/>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433</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8.25" hidden="1" customHeight="1" x14ac:dyDescent="0.2">
      <c r="A185" s="892"/>
      <c r="B185" s="893"/>
      <c r="C185" s="897"/>
      <c r="D185" s="893"/>
      <c r="E185" s="897"/>
      <c r="F185" s="902"/>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8.25" hidden="1" customHeight="1" x14ac:dyDescent="0.2">
      <c r="A186" s="892"/>
      <c r="B186" s="893"/>
      <c r="C186" s="897"/>
      <c r="D186" s="893"/>
      <c r="E186" s="898"/>
      <c r="F186" s="903"/>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2">
      <c r="A187" s="892"/>
      <c r="B187" s="893"/>
      <c r="C187" s="897"/>
      <c r="D187" s="893"/>
      <c r="E187" s="416" t="s">
        <v>489</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2">
      <c r="A188" s="892"/>
      <c r="B188" s="893"/>
      <c r="C188" s="897"/>
      <c r="D188" s="893"/>
      <c r="E188" s="427" t="s">
        <v>441</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2">
      <c r="A189" s="892"/>
      <c r="B189" s="893"/>
      <c r="C189" s="897"/>
      <c r="D189" s="893"/>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2">
      <c r="A190" s="892"/>
      <c r="B190" s="893"/>
      <c r="C190" s="897"/>
      <c r="D190" s="893"/>
      <c r="E190" s="393" t="s">
        <v>456</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2">
      <c r="A191" s="892"/>
      <c r="B191" s="893"/>
      <c r="C191" s="897"/>
      <c r="D191" s="893"/>
      <c r="E191" s="398" t="s">
        <v>453</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2">
      <c r="A192" s="892"/>
      <c r="B192" s="893"/>
      <c r="C192" s="897"/>
      <c r="D192" s="893"/>
      <c r="E192" s="900" t="s">
        <v>382</v>
      </c>
      <c r="F192" s="901"/>
      <c r="G192" s="830" t="s">
        <v>423</v>
      </c>
      <c r="H192" s="245"/>
      <c r="I192" s="245"/>
      <c r="J192" s="245"/>
      <c r="K192" s="245"/>
      <c r="L192" s="245"/>
      <c r="M192" s="245"/>
      <c r="N192" s="245"/>
      <c r="O192" s="245"/>
      <c r="P192" s="245"/>
      <c r="Q192" s="245"/>
      <c r="R192" s="245"/>
      <c r="S192" s="245"/>
      <c r="T192" s="245"/>
      <c r="U192" s="245"/>
      <c r="V192" s="245"/>
      <c r="W192" s="245"/>
      <c r="X192" s="246"/>
      <c r="Y192" s="796"/>
      <c r="Z192" s="797"/>
      <c r="AA192" s="798"/>
      <c r="AB192" s="244" t="s">
        <v>50</v>
      </c>
      <c r="AC192" s="245"/>
      <c r="AD192" s="246"/>
      <c r="AE192" s="831" t="s">
        <v>200</v>
      </c>
      <c r="AF192" s="831"/>
      <c r="AG192" s="831"/>
      <c r="AH192" s="831"/>
      <c r="AI192" s="831" t="s">
        <v>561</v>
      </c>
      <c r="AJ192" s="831"/>
      <c r="AK192" s="831"/>
      <c r="AL192" s="831"/>
      <c r="AM192" s="831" t="s">
        <v>86</v>
      </c>
      <c r="AN192" s="831"/>
      <c r="AO192" s="831"/>
      <c r="AP192" s="244"/>
      <c r="AQ192" s="244" t="s">
        <v>402</v>
      </c>
      <c r="AR192" s="245"/>
      <c r="AS192" s="245"/>
      <c r="AT192" s="246"/>
      <c r="AU192" s="389" t="s">
        <v>427</v>
      </c>
      <c r="AV192" s="389"/>
      <c r="AW192" s="389"/>
      <c r="AX192" s="390"/>
    </row>
    <row r="193" spans="1:50" ht="18.75" hidden="1" customHeight="1" x14ac:dyDescent="0.2">
      <c r="A193" s="892"/>
      <c r="B193" s="893"/>
      <c r="C193" s="897"/>
      <c r="D193" s="893"/>
      <c r="E193" s="897"/>
      <c r="F193" s="902"/>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403</v>
      </c>
      <c r="AT193" s="228"/>
      <c r="AU193" s="226"/>
      <c r="AV193" s="226"/>
      <c r="AW193" s="227" t="s">
        <v>327</v>
      </c>
      <c r="AX193" s="252"/>
    </row>
    <row r="194" spans="1:50" ht="39.75" hidden="1" customHeight="1" x14ac:dyDescent="0.2">
      <c r="A194" s="892"/>
      <c r="B194" s="893"/>
      <c r="C194" s="897"/>
      <c r="D194" s="893"/>
      <c r="E194" s="897"/>
      <c r="F194" s="902"/>
      <c r="G194" s="419"/>
      <c r="H194" s="420"/>
      <c r="I194" s="420"/>
      <c r="J194" s="420"/>
      <c r="K194" s="420"/>
      <c r="L194" s="420"/>
      <c r="M194" s="420"/>
      <c r="N194" s="420"/>
      <c r="O194" s="420"/>
      <c r="P194" s="420"/>
      <c r="Q194" s="420"/>
      <c r="R194" s="420"/>
      <c r="S194" s="420"/>
      <c r="T194" s="420"/>
      <c r="U194" s="420"/>
      <c r="V194" s="420"/>
      <c r="W194" s="420"/>
      <c r="X194" s="421"/>
      <c r="Y194" s="280" t="s">
        <v>424</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2">
      <c r="A195" s="892"/>
      <c r="B195" s="893"/>
      <c r="C195" s="897"/>
      <c r="D195" s="893"/>
      <c r="E195" s="897"/>
      <c r="F195" s="902"/>
      <c r="G195" s="400"/>
      <c r="H195" s="425"/>
      <c r="I195" s="425"/>
      <c r="J195" s="425"/>
      <c r="K195" s="425"/>
      <c r="L195" s="425"/>
      <c r="M195" s="425"/>
      <c r="N195" s="425"/>
      <c r="O195" s="425"/>
      <c r="P195" s="425"/>
      <c r="Q195" s="425"/>
      <c r="R195" s="425"/>
      <c r="S195" s="425"/>
      <c r="T195" s="425"/>
      <c r="U195" s="425"/>
      <c r="V195" s="425"/>
      <c r="W195" s="425"/>
      <c r="X195" s="426"/>
      <c r="Y195" s="202" t="s">
        <v>107</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2">
      <c r="A196" s="892"/>
      <c r="B196" s="893"/>
      <c r="C196" s="897"/>
      <c r="D196" s="893"/>
      <c r="E196" s="897"/>
      <c r="F196" s="902"/>
      <c r="G196" s="830" t="s">
        <v>423</v>
      </c>
      <c r="H196" s="245"/>
      <c r="I196" s="245"/>
      <c r="J196" s="245"/>
      <c r="K196" s="245"/>
      <c r="L196" s="245"/>
      <c r="M196" s="245"/>
      <c r="N196" s="245"/>
      <c r="O196" s="245"/>
      <c r="P196" s="245"/>
      <c r="Q196" s="245"/>
      <c r="R196" s="245"/>
      <c r="S196" s="245"/>
      <c r="T196" s="245"/>
      <c r="U196" s="245"/>
      <c r="V196" s="245"/>
      <c r="W196" s="245"/>
      <c r="X196" s="246"/>
      <c r="Y196" s="796"/>
      <c r="Z196" s="797"/>
      <c r="AA196" s="798"/>
      <c r="AB196" s="244" t="s">
        <v>50</v>
      </c>
      <c r="AC196" s="245"/>
      <c r="AD196" s="246"/>
      <c r="AE196" s="831" t="s">
        <v>200</v>
      </c>
      <c r="AF196" s="831"/>
      <c r="AG196" s="831"/>
      <c r="AH196" s="831"/>
      <c r="AI196" s="831" t="s">
        <v>561</v>
      </c>
      <c r="AJ196" s="831"/>
      <c r="AK196" s="831"/>
      <c r="AL196" s="831"/>
      <c r="AM196" s="831" t="s">
        <v>86</v>
      </c>
      <c r="AN196" s="831"/>
      <c r="AO196" s="831"/>
      <c r="AP196" s="244"/>
      <c r="AQ196" s="244" t="s">
        <v>402</v>
      </c>
      <c r="AR196" s="245"/>
      <c r="AS196" s="245"/>
      <c r="AT196" s="246"/>
      <c r="AU196" s="389" t="s">
        <v>427</v>
      </c>
      <c r="AV196" s="389"/>
      <c r="AW196" s="389"/>
      <c r="AX196" s="390"/>
    </row>
    <row r="197" spans="1:50" ht="18.75" hidden="1" customHeight="1" x14ac:dyDescent="0.2">
      <c r="A197" s="892"/>
      <c r="B197" s="893"/>
      <c r="C197" s="897"/>
      <c r="D197" s="893"/>
      <c r="E197" s="897"/>
      <c r="F197" s="902"/>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403</v>
      </c>
      <c r="AT197" s="228"/>
      <c r="AU197" s="226"/>
      <c r="AV197" s="226"/>
      <c r="AW197" s="227" t="s">
        <v>327</v>
      </c>
      <c r="AX197" s="252"/>
    </row>
    <row r="198" spans="1:50" ht="39.75" hidden="1" customHeight="1" x14ac:dyDescent="0.2">
      <c r="A198" s="892"/>
      <c r="B198" s="893"/>
      <c r="C198" s="897"/>
      <c r="D198" s="893"/>
      <c r="E198" s="897"/>
      <c r="F198" s="902"/>
      <c r="G198" s="419"/>
      <c r="H198" s="420"/>
      <c r="I198" s="420"/>
      <c r="J198" s="420"/>
      <c r="K198" s="420"/>
      <c r="L198" s="420"/>
      <c r="M198" s="420"/>
      <c r="N198" s="420"/>
      <c r="O198" s="420"/>
      <c r="P198" s="420"/>
      <c r="Q198" s="420"/>
      <c r="R198" s="420"/>
      <c r="S198" s="420"/>
      <c r="T198" s="420"/>
      <c r="U198" s="420"/>
      <c r="V198" s="420"/>
      <c r="W198" s="420"/>
      <c r="X198" s="421"/>
      <c r="Y198" s="280" t="s">
        <v>424</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2">
      <c r="A199" s="892"/>
      <c r="B199" s="893"/>
      <c r="C199" s="897"/>
      <c r="D199" s="893"/>
      <c r="E199" s="897"/>
      <c r="F199" s="902"/>
      <c r="G199" s="400"/>
      <c r="H199" s="425"/>
      <c r="I199" s="425"/>
      <c r="J199" s="425"/>
      <c r="K199" s="425"/>
      <c r="L199" s="425"/>
      <c r="M199" s="425"/>
      <c r="N199" s="425"/>
      <c r="O199" s="425"/>
      <c r="P199" s="425"/>
      <c r="Q199" s="425"/>
      <c r="R199" s="425"/>
      <c r="S199" s="425"/>
      <c r="T199" s="425"/>
      <c r="U199" s="425"/>
      <c r="V199" s="425"/>
      <c r="W199" s="425"/>
      <c r="X199" s="426"/>
      <c r="Y199" s="202" t="s">
        <v>107</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2">
      <c r="A200" s="892"/>
      <c r="B200" s="893"/>
      <c r="C200" s="897"/>
      <c r="D200" s="893"/>
      <c r="E200" s="897"/>
      <c r="F200" s="902"/>
      <c r="G200" s="830" t="s">
        <v>423</v>
      </c>
      <c r="H200" s="245"/>
      <c r="I200" s="245"/>
      <c r="J200" s="245"/>
      <c r="K200" s="245"/>
      <c r="L200" s="245"/>
      <c r="M200" s="245"/>
      <c r="N200" s="245"/>
      <c r="O200" s="245"/>
      <c r="P200" s="245"/>
      <c r="Q200" s="245"/>
      <c r="R200" s="245"/>
      <c r="S200" s="245"/>
      <c r="T200" s="245"/>
      <c r="U200" s="245"/>
      <c r="V200" s="245"/>
      <c r="W200" s="245"/>
      <c r="X200" s="246"/>
      <c r="Y200" s="796"/>
      <c r="Z200" s="797"/>
      <c r="AA200" s="798"/>
      <c r="AB200" s="244" t="s">
        <v>50</v>
      </c>
      <c r="AC200" s="245"/>
      <c r="AD200" s="246"/>
      <c r="AE200" s="831" t="s">
        <v>200</v>
      </c>
      <c r="AF200" s="831"/>
      <c r="AG200" s="831"/>
      <c r="AH200" s="831"/>
      <c r="AI200" s="831" t="s">
        <v>561</v>
      </c>
      <c r="AJ200" s="831"/>
      <c r="AK200" s="831"/>
      <c r="AL200" s="831"/>
      <c r="AM200" s="831" t="s">
        <v>86</v>
      </c>
      <c r="AN200" s="831"/>
      <c r="AO200" s="831"/>
      <c r="AP200" s="244"/>
      <c r="AQ200" s="244" t="s">
        <v>402</v>
      </c>
      <c r="AR200" s="245"/>
      <c r="AS200" s="245"/>
      <c r="AT200" s="246"/>
      <c r="AU200" s="389" t="s">
        <v>427</v>
      </c>
      <c r="AV200" s="389"/>
      <c r="AW200" s="389"/>
      <c r="AX200" s="390"/>
    </row>
    <row r="201" spans="1:50" ht="18.75" hidden="1" customHeight="1" x14ac:dyDescent="0.2">
      <c r="A201" s="892"/>
      <c r="B201" s="893"/>
      <c r="C201" s="897"/>
      <c r="D201" s="893"/>
      <c r="E201" s="897"/>
      <c r="F201" s="902"/>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403</v>
      </c>
      <c r="AT201" s="228"/>
      <c r="AU201" s="226"/>
      <c r="AV201" s="226"/>
      <c r="AW201" s="227" t="s">
        <v>327</v>
      </c>
      <c r="AX201" s="252"/>
    </row>
    <row r="202" spans="1:50" ht="39.75" hidden="1" customHeight="1" x14ac:dyDescent="0.2">
      <c r="A202" s="892"/>
      <c r="B202" s="893"/>
      <c r="C202" s="897"/>
      <c r="D202" s="893"/>
      <c r="E202" s="897"/>
      <c r="F202" s="902"/>
      <c r="G202" s="419"/>
      <c r="H202" s="420"/>
      <c r="I202" s="420"/>
      <c r="J202" s="420"/>
      <c r="K202" s="420"/>
      <c r="L202" s="420"/>
      <c r="M202" s="420"/>
      <c r="N202" s="420"/>
      <c r="O202" s="420"/>
      <c r="P202" s="420"/>
      <c r="Q202" s="420"/>
      <c r="R202" s="420"/>
      <c r="S202" s="420"/>
      <c r="T202" s="420"/>
      <c r="U202" s="420"/>
      <c r="V202" s="420"/>
      <c r="W202" s="420"/>
      <c r="X202" s="421"/>
      <c r="Y202" s="280" t="s">
        <v>424</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2">
      <c r="A203" s="892"/>
      <c r="B203" s="893"/>
      <c r="C203" s="897"/>
      <c r="D203" s="893"/>
      <c r="E203" s="897"/>
      <c r="F203" s="902"/>
      <c r="G203" s="400"/>
      <c r="H203" s="425"/>
      <c r="I203" s="425"/>
      <c r="J203" s="425"/>
      <c r="K203" s="425"/>
      <c r="L203" s="425"/>
      <c r="M203" s="425"/>
      <c r="N203" s="425"/>
      <c r="O203" s="425"/>
      <c r="P203" s="425"/>
      <c r="Q203" s="425"/>
      <c r="R203" s="425"/>
      <c r="S203" s="425"/>
      <c r="T203" s="425"/>
      <c r="U203" s="425"/>
      <c r="V203" s="425"/>
      <c r="W203" s="425"/>
      <c r="X203" s="426"/>
      <c r="Y203" s="202" t="s">
        <v>107</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2">
      <c r="A204" s="892"/>
      <c r="B204" s="893"/>
      <c r="C204" s="897"/>
      <c r="D204" s="893"/>
      <c r="E204" s="897"/>
      <c r="F204" s="902"/>
      <c r="G204" s="830" t="s">
        <v>423</v>
      </c>
      <c r="H204" s="245"/>
      <c r="I204" s="245"/>
      <c r="J204" s="245"/>
      <c r="K204" s="245"/>
      <c r="L204" s="245"/>
      <c r="M204" s="245"/>
      <c r="N204" s="245"/>
      <c r="O204" s="245"/>
      <c r="P204" s="245"/>
      <c r="Q204" s="245"/>
      <c r="R204" s="245"/>
      <c r="S204" s="245"/>
      <c r="T204" s="245"/>
      <c r="U204" s="245"/>
      <c r="V204" s="245"/>
      <c r="W204" s="245"/>
      <c r="X204" s="246"/>
      <c r="Y204" s="796"/>
      <c r="Z204" s="797"/>
      <c r="AA204" s="798"/>
      <c r="AB204" s="244" t="s">
        <v>50</v>
      </c>
      <c r="AC204" s="245"/>
      <c r="AD204" s="246"/>
      <c r="AE204" s="831" t="s">
        <v>200</v>
      </c>
      <c r="AF204" s="831"/>
      <c r="AG204" s="831"/>
      <c r="AH204" s="831"/>
      <c r="AI204" s="831" t="s">
        <v>561</v>
      </c>
      <c r="AJ204" s="831"/>
      <c r="AK204" s="831"/>
      <c r="AL204" s="831"/>
      <c r="AM204" s="831" t="s">
        <v>86</v>
      </c>
      <c r="AN204" s="831"/>
      <c r="AO204" s="831"/>
      <c r="AP204" s="244"/>
      <c r="AQ204" s="244" t="s">
        <v>402</v>
      </c>
      <c r="AR204" s="245"/>
      <c r="AS204" s="245"/>
      <c r="AT204" s="246"/>
      <c r="AU204" s="389" t="s">
        <v>427</v>
      </c>
      <c r="AV204" s="389"/>
      <c r="AW204" s="389"/>
      <c r="AX204" s="390"/>
    </row>
    <row r="205" spans="1:50" ht="18.75" hidden="1" customHeight="1" x14ac:dyDescent="0.2">
      <c r="A205" s="892"/>
      <c r="B205" s="893"/>
      <c r="C205" s="897"/>
      <c r="D205" s="893"/>
      <c r="E205" s="897"/>
      <c r="F205" s="902"/>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403</v>
      </c>
      <c r="AT205" s="228"/>
      <c r="AU205" s="226"/>
      <c r="AV205" s="226"/>
      <c r="AW205" s="227" t="s">
        <v>327</v>
      </c>
      <c r="AX205" s="252"/>
    </row>
    <row r="206" spans="1:50" ht="39.75" hidden="1" customHeight="1" x14ac:dyDescent="0.2">
      <c r="A206" s="892"/>
      <c r="B206" s="893"/>
      <c r="C206" s="897"/>
      <c r="D206" s="893"/>
      <c r="E206" s="897"/>
      <c r="F206" s="902"/>
      <c r="G206" s="419"/>
      <c r="H206" s="420"/>
      <c r="I206" s="420"/>
      <c r="J206" s="420"/>
      <c r="K206" s="420"/>
      <c r="L206" s="420"/>
      <c r="M206" s="420"/>
      <c r="N206" s="420"/>
      <c r="O206" s="420"/>
      <c r="P206" s="420"/>
      <c r="Q206" s="420"/>
      <c r="R206" s="420"/>
      <c r="S206" s="420"/>
      <c r="T206" s="420"/>
      <c r="U206" s="420"/>
      <c r="V206" s="420"/>
      <c r="W206" s="420"/>
      <c r="X206" s="421"/>
      <c r="Y206" s="280" t="s">
        <v>424</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2">
      <c r="A207" s="892"/>
      <c r="B207" s="893"/>
      <c r="C207" s="897"/>
      <c r="D207" s="893"/>
      <c r="E207" s="897"/>
      <c r="F207" s="902"/>
      <c r="G207" s="400"/>
      <c r="H207" s="425"/>
      <c r="I207" s="425"/>
      <c r="J207" s="425"/>
      <c r="K207" s="425"/>
      <c r="L207" s="425"/>
      <c r="M207" s="425"/>
      <c r="N207" s="425"/>
      <c r="O207" s="425"/>
      <c r="P207" s="425"/>
      <c r="Q207" s="425"/>
      <c r="R207" s="425"/>
      <c r="S207" s="425"/>
      <c r="T207" s="425"/>
      <c r="U207" s="425"/>
      <c r="V207" s="425"/>
      <c r="W207" s="425"/>
      <c r="X207" s="426"/>
      <c r="Y207" s="202" t="s">
        <v>107</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2">
      <c r="A208" s="892"/>
      <c r="B208" s="893"/>
      <c r="C208" s="897"/>
      <c r="D208" s="893"/>
      <c r="E208" s="897"/>
      <c r="F208" s="902"/>
      <c r="G208" s="830" t="s">
        <v>423</v>
      </c>
      <c r="H208" s="245"/>
      <c r="I208" s="245"/>
      <c r="J208" s="245"/>
      <c r="K208" s="245"/>
      <c r="L208" s="245"/>
      <c r="M208" s="245"/>
      <c r="N208" s="245"/>
      <c r="O208" s="245"/>
      <c r="P208" s="245"/>
      <c r="Q208" s="245"/>
      <c r="R208" s="245"/>
      <c r="S208" s="245"/>
      <c r="T208" s="245"/>
      <c r="U208" s="245"/>
      <c r="V208" s="245"/>
      <c r="W208" s="245"/>
      <c r="X208" s="246"/>
      <c r="Y208" s="796"/>
      <c r="Z208" s="797"/>
      <c r="AA208" s="798"/>
      <c r="AB208" s="244" t="s">
        <v>50</v>
      </c>
      <c r="AC208" s="245"/>
      <c r="AD208" s="246"/>
      <c r="AE208" s="831" t="s">
        <v>200</v>
      </c>
      <c r="AF208" s="831"/>
      <c r="AG208" s="831"/>
      <c r="AH208" s="831"/>
      <c r="AI208" s="831" t="s">
        <v>561</v>
      </c>
      <c r="AJ208" s="831"/>
      <c r="AK208" s="831"/>
      <c r="AL208" s="831"/>
      <c r="AM208" s="831" t="s">
        <v>86</v>
      </c>
      <c r="AN208" s="831"/>
      <c r="AO208" s="831"/>
      <c r="AP208" s="244"/>
      <c r="AQ208" s="244" t="s">
        <v>402</v>
      </c>
      <c r="AR208" s="245"/>
      <c r="AS208" s="245"/>
      <c r="AT208" s="246"/>
      <c r="AU208" s="389" t="s">
        <v>427</v>
      </c>
      <c r="AV208" s="389"/>
      <c r="AW208" s="389"/>
      <c r="AX208" s="390"/>
    </row>
    <row r="209" spans="1:50" ht="18.75" hidden="1" customHeight="1" x14ac:dyDescent="0.2">
      <c r="A209" s="892"/>
      <c r="B209" s="893"/>
      <c r="C209" s="897"/>
      <c r="D209" s="893"/>
      <c r="E209" s="897"/>
      <c r="F209" s="902"/>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403</v>
      </c>
      <c r="AT209" s="228"/>
      <c r="AU209" s="226"/>
      <c r="AV209" s="226"/>
      <c r="AW209" s="227" t="s">
        <v>327</v>
      </c>
      <c r="AX209" s="252"/>
    </row>
    <row r="210" spans="1:50" ht="39.75" hidden="1" customHeight="1" x14ac:dyDescent="0.2">
      <c r="A210" s="892"/>
      <c r="B210" s="893"/>
      <c r="C210" s="897"/>
      <c r="D210" s="893"/>
      <c r="E210" s="897"/>
      <c r="F210" s="902"/>
      <c r="G210" s="419"/>
      <c r="H210" s="420"/>
      <c r="I210" s="420"/>
      <c r="J210" s="420"/>
      <c r="K210" s="420"/>
      <c r="L210" s="420"/>
      <c r="M210" s="420"/>
      <c r="N210" s="420"/>
      <c r="O210" s="420"/>
      <c r="P210" s="420"/>
      <c r="Q210" s="420"/>
      <c r="R210" s="420"/>
      <c r="S210" s="420"/>
      <c r="T210" s="420"/>
      <c r="U210" s="420"/>
      <c r="V210" s="420"/>
      <c r="W210" s="420"/>
      <c r="X210" s="421"/>
      <c r="Y210" s="280" t="s">
        <v>424</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2">
      <c r="A211" s="892"/>
      <c r="B211" s="893"/>
      <c r="C211" s="897"/>
      <c r="D211" s="893"/>
      <c r="E211" s="897"/>
      <c r="F211" s="902"/>
      <c r="G211" s="400"/>
      <c r="H211" s="425"/>
      <c r="I211" s="425"/>
      <c r="J211" s="425"/>
      <c r="K211" s="425"/>
      <c r="L211" s="425"/>
      <c r="M211" s="425"/>
      <c r="N211" s="425"/>
      <c r="O211" s="425"/>
      <c r="P211" s="425"/>
      <c r="Q211" s="425"/>
      <c r="R211" s="425"/>
      <c r="S211" s="425"/>
      <c r="T211" s="425"/>
      <c r="U211" s="425"/>
      <c r="V211" s="425"/>
      <c r="W211" s="425"/>
      <c r="X211" s="426"/>
      <c r="Y211" s="202" t="s">
        <v>107</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2">
      <c r="A212" s="892"/>
      <c r="B212" s="893"/>
      <c r="C212" s="897"/>
      <c r="D212" s="893"/>
      <c r="E212" s="897"/>
      <c r="F212" s="902"/>
      <c r="G212" s="404" t="s">
        <v>41</v>
      </c>
      <c r="H212" s="262"/>
      <c r="I212" s="262"/>
      <c r="J212" s="262"/>
      <c r="K212" s="262"/>
      <c r="L212" s="262"/>
      <c r="M212" s="262"/>
      <c r="N212" s="262"/>
      <c r="O212" s="262"/>
      <c r="P212" s="263"/>
      <c r="Q212" s="261" t="s">
        <v>533</v>
      </c>
      <c r="R212" s="262"/>
      <c r="S212" s="262"/>
      <c r="T212" s="262"/>
      <c r="U212" s="262"/>
      <c r="V212" s="262"/>
      <c r="W212" s="262"/>
      <c r="X212" s="262"/>
      <c r="Y212" s="262"/>
      <c r="Z212" s="262"/>
      <c r="AA212" s="262"/>
      <c r="AB212" s="407" t="s">
        <v>535</v>
      </c>
      <c r="AC212" s="262"/>
      <c r="AD212" s="263"/>
      <c r="AE212" s="261" t="s">
        <v>430</v>
      </c>
      <c r="AF212" s="262"/>
      <c r="AG212" s="262"/>
      <c r="AH212" s="262"/>
      <c r="AI212" s="262"/>
      <c r="AJ212" s="262"/>
      <c r="AK212" s="262"/>
      <c r="AL212" s="262"/>
      <c r="AM212" s="262"/>
      <c r="AN212" s="262"/>
      <c r="AO212" s="262"/>
      <c r="AP212" s="262"/>
      <c r="AQ212" s="262"/>
      <c r="AR212" s="262"/>
      <c r="AS212" s="262"/>
      <c r="AT212" s="262"/>
      <c r="AU212" s="262"/>
      <c r="AV212" s="262"/>
      <c r="AW212" s="262"/>
      <c r="AX212" s="835"/>
    </row>
    <row r="213" spans="1:50" ht="22.5" hidden="1" customHeight="1" x14ac:dyDescent="0.2">
      <c r="A213" s="892"/>
      <c r="B213" s="893"/>
      <c r="C213" s="897"/>
      <c r="D213" s="893"/>
      <c r="E213" s="897"/>
      <c r="F213" s="902"/>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2">
      <c r="A214" s="892"/>
      <c r="B214" s="893"/>
      <c r="C214" s="897"/>
      <c r="D214" s="893"/>
      <c r="E214" s="897"/>
      <c r="F214" s="902"/>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2">
      <c r="A215" s="892"/>
      <c r="B215" s="893"/>
      <c r="C215" s="897"/>
      <c r="D215" s="893"/>
      <c r="E215" s="897"/>
      <c r="F215" s="902"/>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2">
      <c r="A216" s="892"/>
      <c r="B216" s="893"/>
      <c r="C216" s="897"/>
      <c r="D216" s="893"/>
      <c r="E216" s="897"/>
      <c r="F216" s="902"/>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433</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2">
      <c r="A217" s="892"/>
      <c r="B217" s="893"/>
      <c r="C217" s="897"/>
      <c r="D217" s="893"/>
      <c r="E217" s="897"/>
      <c r="F217" s="902"/>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2">
      <c r="A218" s="892"/>
      <c r="B218" s="893"/>
      <c r="C218" s="897"/>
      <c r="D218" s="893"/>
      <c r="E218" s="897"/>
      <c r="F218" s="902"/>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2">
      <c r="A219" s="892"/>
      <c r="B219" s="893"/>
      <c r="C219" s="897"/>
      <c r="D219" s="893"/>
      <c r="E219" s="897"/>
      <c r="F219" s="902"/>
      <c r="G219" s="404" t="s">
        <v>41</v>
      </c>
      <c r="H219" s="262"/>
      <c r="I219" s="262"/>
      <c r="J219" s="262"/>
      <c r="K219" s="262"/>
      <c r="L219" s="262"/>
      <c r="M219" s="262"/>
      <c r="N219" s="262"/>
      <c r="O219" s="262"/>
      <c r="P219" s="263"/>
      <c r="Q219" s="261" t="s">
        <v>533</v>
      </c>
      <c r="R219" s="262"/>
      <c r="S219" s="262"/>
      <c r="T219" s="262"/>
      <c r="U219" s="262"/>
      <c r="V219" s="262"/>
      <c r="W219" s="262"/>
      <c r="X219" s="262"/>
      <c r="Y219" s="262"/>
      <c r="Z219" s="262"/>
      <c r="AA219" s="262"/>
      <c r="AB219" s="407" t="s">
        <v>535</v>
      </c>
      <c r="AC219" s="262"/>
      <c r="AD219" s="263"/>
      <c r="AE219" s="277" t="s">
        <v>430</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2">
      <c r="A220" s="892"/>
      <c r="B220" s="893"/>
      <c r="C220" s="897"/>
      <c r="D220" s="893"/>
      <c r="E220" s="897"/>
      <c r="F220" s="902"/>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2">
      <c r="A221" s="892"/>
      <c r="B221" s="893"/>
      <c r="C221" s="897"/>
      <c r="D221" s="893"/>
      <c r="E221" s="897"/>
      <c r="F221" s="902"/>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2">
      <c r="A222" s="892"/>
      <c r="B222" s="893"/>
      <c r="C222" s="897"/>
      <c r="D222" s="893"/>
      <c r="E222" s="897"/>
      <c r="F222" s="902"/>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2">
      <c r="A223" s="892"/>
      <c r="B223" s="893"/>
      <c r="C223" s="897"/>
      <c r="D223" s="893"/>
      <c r="E223" s="897"/>
      <c r="F223" s="902"/>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433</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2">
      <c r="A224" s="892"/>
      <c r="B224" s="893"/>
      <c r="C224" s="897"/>
      <c r="D224" s="893"/>
      <c r="E224" s="897"/>
      <c r="F224" s="902"/>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2">
      <c r="A225" s="892"/>
      <c r="B225" s="893"/>
      <c r="C225" s="897"/>
      <c r="D225" s="893"/>
      <c r="E225" s="897"/>
      <c r="F225" s="902"/>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2">
      <c r="A226" s="892"/>
      <c r="B226" s="893"/>
      <c r="C226" s="897"/>
      <c r="D226" s="893"/>
      <c r="E226" s="897"/>
      <c r="F226" s="902"/>
      <c r="G226" s="404" t="s">
        <v>41</v>
      </c>
      <c r="H226" s="262"/>
      <c r="I226" s="262"/>
      <c r="J226" s="262"/>
      <c r="K226" s="262"/>
      <c r="L226" s="262"/>
      <c r="M226" s="262"/>
      <c r="N226" s="262"/>
      <c r="O226" s="262"/>
      <c r="P226" s="263"/>
      <c r="Q226" s="261" t="s">
        <v>533</v>
      </c>
      <c r="R226" s="262"/>
      <c r="S226" s="262"/>
      <c r="T226" s="262"/>
      <c r="U226" s="262"/>
      <c r="V226" s="262"/>
      <c r="W226" s="262"/>
      <c r="X226" s="262"/>
      <c r="Y226" s="262"/>
      <c r="Z226" s="262"/>
      <c r="AA226" s="262"/>
      <c r="AB226" s="407" t="s">
        <v>535</v>
      </c>
      <c r="AC226" s="262"/>
      <c r="AD226" s="263"/>
      <c r="AE226" s="277" t="s">
        <v>430</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2">
      <c r="A227" s="892"/>
      <c r="B227" s="893"/>
      <c r="C227" s="897"/>
      <c r="D227" s="893"/>
      <c r="E227" s="897"/>
      <c r="F227" s="902"/>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2">
      <c r="A228" s="892"/>
      <c r="B228" s="893"/>
      <c r="C228" s="897"/>
      <c r="D228" s="893"/>
      <c r="E228" s="897"/>
      <c r="F228" s="902"/>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2">
      <c r="A229" s="892"/>
      <c r="B229" s="893"/>
      <c r="C229" s="897"/>
      <c r="D229" s="893"/>
      <c r="E229" s="897"/>
      <c r="F229" s="902"/>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2">
      <c r="A230" s="892"/>
      <c r="B230" s="893"/>
      <c r="C230" s="897"/>
      <c r="D230" s="893"/>
      <c r="E230" s="897"/>
      <c r="F230" s="902"/>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433</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2">
      <c r="A231" s="892"/>
      <c r="B231" s="893"/>
      <c r="C231" s="897"/>
      <c r="D231" s="893"/>
      <c r="E231" s="897"/>
      <c r="F231" s="902"/>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2">
      <c r="A232" s="892"/>
      <c r="B232" s="893"/>
      <c r="C232" s="897"/>
      <c r="D232" s="893"/>
      <c r="E232" s="897"/>
      <c r="F232" s="902"/>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2">
      <c r="A233" s="892"/>
      <c r="B233" s="893"/>
      <c r="C233" s="897"/>
      <c r="D233" s="893"/>
      <c r="E233" s="897"/>
      <c r="F233" s="902"/>
      <c r="G233" s="404" t="s">
        <v>41</v>
      </c>
      <c r="H233" s="262"/>
      <c r="I233" s="262"/>
      <c r="J233" s="262"/>
      <c r="K233" s="262"/>
      <c r="L233" s="262"/>
      <c r="M233" s="262"/>
      <c r="N233" s="262"/>
      <c r="O233" s="262"/>
      <c r="P233" s="263"/>
      <c r="Q233" s="261" t="s">
        <v>533</v>
      </c>
      <c r="R233" s="262"/>
      <c r="S233" s="262"/>
      <c r="T233" s="262"/>
      <c r="U233" s="262"/>
      <c r="V233" s="262"/>
      <c r="W233" s="262"/>
      <c r="X233" s="262"/>
      <c r="Y233" s="262"/>
      <c r="Z233" s="262"/>
      <c r="AA233" s="262"/>
      <c r="AB233" s="407" t="s">
        <v>535</v>
      </c>
      <c r="AC233" s="262"/>
      <c r="AD233" s="263"/>
      <c r="AE233" s="277" t="s">
        <v>430</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2">
      <c r="A234" s="892"/>
      <c r="B234" s="893"/>
      <c r="C234" s="897"/>
      <c r="D234" s="893"/>
      <c r="E234" s="897"/>
      <c r="F234" s="902"/>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2">
      <c r="A235" s="892"/>
      <c r="B235" s="893"/>
      <c r="C235" s="897"/>
      <c r="D235" s="893"/>
      <c r="E235" s="897"/>
      <c r="F235" s="902"/>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2">
      <c r="A236" s="892"/>
      <c r="B236" s="893"/>
      <c r="C236" s="897"/>
      <c r="D236" s="893"/>
      <c r="E236" s="897"/>
      <c r="F236" s="902"/>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2">
      <c r="A237" s="892"/>
      <c r="B237" s="893"/>
      <c r="C237" s="897"/>
      <c r="D237" s="893"/>
      <c r="E237" s="897"/>
      <c r="F237" s="902"/>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433</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2">
      <c r="A238" s="892"/>
      <c r="B238" s="893"/>
      <c r="C238" s="897"/>
      <c r="D238" s="893"/>
      <c r="E238" s="897"/>
      <c r="F238" s="902"/>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2">
      <c r="A239" s="892"/>
      <c r="B239" s="893"/>
      <c r="C239" s="897"/>
      <c r="D239" s="893"/>
      <c r="E239" s="897"/>
      <c r="F239" s="902"/>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2">
      <c r="A240" s="892"/>
      <c r="B240" s="893"/>
      <c r="C240" s="897"/>
      <c r="D240" s="893"/>
      <c r="E240" s="897"/>
      <c r="F240" s="902"/>
      <c r="G240" s="404" t="s">
        <v>41</v>
      </c>
      <c r="H240" s="262"/>
      <c r="I240" s="262"/>
      <c r="J240" s="262"/>
      <c r="K240" s="262"/>
      <c r="L240" s="262"/>
      <c r="M240" s="262"/>
      <c r="N240" s="262"/>
      <c r="O240" s="262"/>
      <c r="P240" s="263"/>
      <c r="Q240" s="261" t="s">
        <v>533</v>
      </c>
      <c r="R240" s="262"/>
      <c r="S240" s="262"/>
      <c r="T240" s="262"/>
      <c r="U240" s="262"/>
      <c r="V240" s="262"/>
      <c r="W240" s="262"/>
      <c r="X240" s="262"/>
      <c r="Y240" s="262"/>
      <c r="Z240" s="262"/>
      <c r="AA240" s="262"/>
      <c r="AB240" s="407" t="s">
        <v>535</v>
      </c>
      <c r="AC240" s="262"/>
      <c r="AD240" s="263"/>
      <c r="AE240" s="277" t="s">
        <v>430</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2">
      <c r="A241" s="892"/>
      <c r="B241" s="893"/>
      <c r="C241" s="897"/>
      <c r="D241" s="893"/>
      <c r="E241" s="897"/>
      <c r="F241" s="902"/>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2">
      <c r="A242" s="892"/>
      <c r="B242" s="893"/>
      <c r="C242" s="897"/>
      <c r="D242" s="893"/>
      <c r="E242" s="897"/>
      <c r="F242" s="902"/>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2">
      <c r="A243" s="892"/>
      <c r="B243" s="893"/>
      <c r="C243" s="897"/>
      <c r="D243" s="893"/>
      <c r="E243" s="897"/>
      <c r="F243" s="902"/>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2">
      <c r="A244" s="892"/>
      <c r="B244" s="893"/>
      <c r="C244" s="897"/>
      <c r="D244" s="893"/>
      <c r="E244" s="897"/>
      <c r="F244" s="902"/>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433</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2">
      <c r="A245" s="892"/>
      <c r="B245" s="893"/>
      <c r="C245" s="897"/>
      <c r="D245" s="893"/>
      <c r="E245" s="897"/>
      <c r="F245" s="902"/>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2">
      <c r="A246" s="892"/>
      <c r="B246" s="893"/>
      <c r="C246" s="897"/>
      <c r="D246" s="893"/>
      <c r="E246" s="898"/>
      <c r="F246" s="903"/>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2">
      <c r="A247" s="892"/>
      <c r="B247" s="893"/>
      <c r="C247" s="897"/>
      <c r="D247" s="893"/>
      <c r="E247" s="416" t="s">
        <v>489</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2">
      <c r="A248" s="892"/>
      <c r="B248" s="893"/>
      <c r="C248" s="897"/>
      <c r="D248" s="893"/>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2">
      <c r="A249" s="892"/>
      <c r="B249" s="893"/>
      <c r="C249" s="897"/>
      <c r="D249" s="893"/>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2">
      <c r="A250" s="892"/>
      <c r="B250" s="893"/>
      <c r="C250" s="897"/>
      <c r="D250" s="893"/>
      <c r="E250" s="393" t="s">
        <v>456</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2">
      <c r="A251" s="892"/>
      <c r="B251" s="893"/>
      <c r="C251" s="897"/>
      <c r="D251" s="893"/>
      <c r="E251" s="398" t="s">
        <v>453</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2">
      <c r="A252" s="892"/>
      <c r="B252" s="893"/>
      <c r="C252" s="897"/>
      <c r="D252" s="893"/>
      <c r="E252" s="900" t="s">
        <v>382</v>
      </c>
      <c r="F252" s="901"/>
      <c r="G252" s="830" t="s">
        <v>423</v>
      </c>
      <c r="H252" s="245"/>
      <c r="I252" s="245"/>
      <c r="J252" s="245"/>
      <c r="K252" s="245"/>
      <c r="L252" s="245"/>
      <c r="M252" s="245"/>
      <c r="N252" s="245"/>
      <c r="O252" s="245"/>
      <c r="P252" s="245"/>
      <c r="Q252" s="245"/>
      <c r="R252" s="245"/>
      <c r="S252" s="245"/>
      <c r="T252" s="245"/>
      <c r="U252" s="245"/>
      <c r="V252" s="245"/>
      <c r="W252" s="245"/>
      <c r="X252" s="246"/>
      <c r="Y252" s="796"/>
      <c r="Z252" s="797"/>
      <c r="AA252" s="798"/>
      <c r="AB252" s="244" t="s">
        <v>50</v>
      </c>
      <c r="AC252" s="245"/>
      <c r="AD252" s="246"/>
      <c r="AE252" s="831" t="s">
        <v>200</v>
      </c>
      <c r="AF252" s="831"/>
      <c r="AG252" s="831"/>
      <c r="AH252" s="831"/>
      <c r="AI252" s="831" t="s">
        <v>561</v>
      </c>
      <c r="AJ252" s="831"/>
      <c r="AK252" s="831"/>
      <c r="AL252" s="831"/>
      <c r="AM252" s="831" t="s">
        <v>86</v>
      </c>
      <c r="AN252" s="831"/>
      <c r="AO252" s="831"/>
      <c r="AP252" s="244"/>
      <c r="AQ252" s="244" t="s">
        <v>402</v>
      </c>
      <c r="AR252" s="245"/>
      <c r="AS252" s="245"/>
      <c r="AT252" s="246"/>
      <c r="AU252" s="389" t="s">
        <v>427</v>
      </c>
      <c r="AV252" s="389"/>
      <c r="AW252" s="389"/>
      <c r="AX252" s="390"/>
    </row>
    <row r="253" spans="1:50" ht="18.75" hidden="1" customHeight="1" x14ac:dyDescent="0.2">
      <c r="A253" s="892"/>
      <c r="B253" s="893"/>
      <c r="C253" s="897"/>
      <c r="D253" s="893"/>
      <c r="E253" s="897"/>
      <c r="F253" s="902"/>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403</v>
      </c>
      <c r="AT253" s="228"/>
      <c r="AU253" s="226"/>
      <c r="AV253" s="226"/>
      <c r="AW253" s="227" t="s">
        <v>327</v>
      </c>
      <c r="AX253" s="252"/>
    </row>
    <row r="254" spans="1:50" ht="39.75" hidden="1" customHeight="1" x14ac:dyDescent="0.2">
      <c r="A254" s="892"/>
      <c r="B254" s="893"/>
      <c r="C254" s="897"/>
      <c r="D254" s="893"/>
      <c r="E254" s="897"/>
      <c r="F254" s="902"/>
      <c r="G254" s="419"/>
      <c r="H254" s="420"/>
      <c r="I254" s="420"/>
      <c r="J254" s="420"/>
      <c r="K254" s="420"/>
      <c r="L254" s="420"/>
      <c r="M254" s="420"/>
      <c r="N254" s="420"/>
      <c r="O254" s="420"/>
      <c r="P254" s="420"/>
      <c r="Q254" s="420"/>
      <c r="R254" s="420"/>
      <c r="S254" s="420"/>
      <c r="T254" s="420"/>
      <c r="U254" s="420"/>
      <c r="V254" s="420"/>
      <c r="W254" s="420"/>
      <c r="X254" s="421"/>
      <c r="Y254" s="280" t="s">
        <v>424</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2">
      <c r="A255" s="892"/>
      <c r="B255" s="893"/>
      <c r="C255" s="897"/>
      <c r="D255" s="893"/>
      <c r="E255" s="897"/>
      <c r="F255" s="902"/>
      <c r="G255" s="400"/>
      <c r="H255" s="425"/>
      <c r="I255" s="425"/>
      <c r="J255" s="425"/>
      <c r="K255" s="425"/>
      <c r="L255" s="425"/>
      <c r="M255" s="425"/>
      <c r="N255" s="425"/>
      <c r="O255" s="425"/>
      <c r="P255" s="425"/>
      <c r="Q255" s="425"/>
      <c r="R255" s="425"/>
      <c r="S255" s="425"/>
      <c r="T255" s="425"/>
      <c r="U255" s="425"/>
      <c r="V255" s="425"/>
      <c r="W255" s="425"/>
      <c r="X255" s="426"/>
      <c r="Y255" s="202" t="s">
        <v>107</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2">
      <c r="A256" s="892"/>
      <c r="B256" s="893"/>
      <c r="C256" s="897"/>
      <c r="D256" s="893"/>
      <c r="E256" s="897"/>
      <c r="F256" s="902"/>
      <c r="G256" s="830" t="s">
        <v>423</v>
      </c>
      <c r="H256" s="245"/>
      <c r="I256" s="245"/>
      <c r="J256" s="245"/>
      <c r="K256" s="245"/>
      <c r="L256" s="245"/>
      <c r="M256" s="245"/>
      <c r="N256" s="245"/>
      <c r="O256" s="245"/>
      <c r="P256" s="245"/>
      <c r="Q256" s="245"/>
      <c r="R256" s="245"/>
      <c r="S256" s="245"/>
      <c r="T256" s="245"/>
      <c r="U256" s="245"/>
      <c r="V256" s="245"/>
      <c r="W256" s="245"/>
      <c r="X256" s="246"/>
      <c r="Y256" s="796"/>
      <c r="Z256" s="797"/>
      <c r="AA256" s="798"/>
      <c r="AB256" s="244" t="s">
        <v>50</v>
      </c>
      <c r="AC256" s="245"/>
      <c r="AD256" s="246"/>
      <c r="AE256" s="831" t="s">
        <v>200</v>
      </c>
      <c r="AF256" s="831"/>
      <c r="AG256" s="831"/>
      <c r="AH256" s="831"/>
      <c r="AI256" s="831" t="s">
        <v>561</v>
      </c>
      <c r="AJ256" s="831"/>
      <c r="AK256" s="831"/>
      <c r="AL256" s="831"/>
      <c r="AM256" s="831" t="s">
        <v>86</v>
      </c>
      <c r="AN256" s="831"/>
      <c r="AO256" s="831"/>
      <c r="AP256" s="244"/>
      <c r="AQ256" s="244" t="s">
        <v>402</v>
      </c>
      <c r="AR256" s="245"/>
      <c r="AS256" s="245"/>
      <c r="AT256" s="246"/>
      <c r="AU256" s="389" t="s">
        <v>427</v>
      </c>
      <c r="AV256" s="389"/>
      <c r="AW256" s="389"/>
      <c r="AX256" s="390"/>
    </row>
    <row r="257" spans="1:50" ht="18.75" hidden="1" customHeight="1" x14ac:dyDescent="0.2">
      <c r="A257" s="892"/>
      <c r="B257" s="893"/>
      <c r="C257" s="897"/>
      <c r="D257" s="893"/>
      <c r="E257" s="897"/>
      <c r="F257" s="902"/>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403</v>
      </c>
      <c r="AT257" s="228"/>
      <c r="AU257" s="226"/>
      <c r="AV257" s="226"/>
      <c r="AW257" s="227" t="s">
        <v>327</v>
      </c>
      <c r="AX257" s="252"/>
    </row>
    <row r="258" spans="1:50" ht="39.75" hidden="1" customHeight="1" x14ac:dyDescent="0.2">
      <c r="A258" s="892"/>
      <c r="B258" s="893"/>
      <c r="C258" s="897"/>
      <c r="D258" s="893"/>
      <c r="E258" s="897"/>
      <c r="F258" s="902"/>
      <c r="G258" s="419"/>
      <c r="H258" s="420"/>
      <c r="I258" s="420"/>
      <c r="J258" s="420"/>
      <c r="K258" s="420"/>
      <c r="L258" s="420"/>
      <c r="M258" s="420"/>
      <c r="N258" s="420"/>
      <c r="O258" s="420"/>
      <c r="P258" s="420"/>
      <c r="Q258" s="420"/>
      <c r="R258" s="420"/>
      <c r="S258" s="420"/>
      <c r="T258" s="420"/>
      <c r="U258" s="420"/>
      <c r="V258" s="420"/>
      <c r="W258" s="420"/>
      <c r="X258" s="421"/>
      <c r="Y258" s="280" t="s">
        <v>424</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2">
      <c r="A259" s="892"/>
      <c r="B259" s="893"/>
      <c r="C259" s="897"/>
      <c r="D259" s="893"/>
      <c r="E259" s="897"/>
      <c r="F259" s="902"/>
      <c r="G259" s="400"/>
      <c r="H259" s="425"/>
      <c r="I259" s="425"/>
      <c r="J259" s="425"/>
      <c r="K259" s="425"/>
      <c r="L259" s="425"/>
      <c r="M259" s="425"/>
      <c r="N259" s="425"/>
      <c r="O259" s="425"/>
      <c r="P259" s="425"/>
      <c r="Q259" s="425"/>
      <c r="R259" s="425"/>
      <c r="S259" s="425"/>
      <c r="T259" s="425"/>
      <c r="U259" s="425"/>
      <c r="V259" s="425"/>
      <c r="W259" s="425"/>
      <c r="X259" s="426"/>
      <c r="Y259" s="202" t="s">
        <v>107</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2">
      <c r="A260" s="892"/>
      <c r="B260" s="893"/>
      <c r="C260" s="897"/>
      <c r="D260" s="893"/>
      <c r="E260" s="897"/>
      <c r="F260" s="902"/>
      <c r="G260" s="830" t="s">
        <v>423</v>
      </c>
      <c r="H260" s="245"/>
      <c r="I260" s="245"/>
      <c r="J260" s="245"/>
      <c r="K260" s="245"/>
      <c r="L260" s="245"/>
      <c r="M260" s="245"/>
      <c r="N260" s="245"/>
      <c r="O260" s="245"/>
      <c r="P260" s="245"/>
      <c r="Q260" s="245"/>
      <c r="R260" s="245"/>
      <c r="S260" s="245"/>
      <c r="T260" s="245"/>
      <c r="U260" s="245"/>
      <c r="V260" s="245"/>
      <c r="W260" s="245"/>
      <c r="X260" s="246"/>
      <c r="Y260" s="796"/>
      <c r="Z260" s="797"/>
      <c r="AA260" s="798"/>
      <c r="AB260" s="244" t="s">
        <v>50</v>
      </c>
      <c r="AC260" s="245"/>
      <c r="AD260" s="246"/>
      <c r="AE260" s="831" t="s">
        <v>200</v>
      </c>
      <c r="AF260" s="831"/>
      <c r="AG260" s="831"/>
      <c r="AH260" s="831"/>
      <c r="AI260" s="831" t="s">
        <v>561</v>
      </c>
      <c r="AJ260" s="831"/>
      <c r="AK260" s="831"/>
      <c r="AL260" s="831"/>
      <c r="AM260" s="831" t="s">
        <v>86</v>
      </c>
      <c r="AN260" s="831"/>
      <c r="AO260" s="831"/>
      <c r="AP260" s="244"/>
      <c r="AQ260" s="244" t="s">
        <v>402</v>
      </c>
      <c r="AR260" s="245"/>
      <c r="AS260" s="245"/>
      <c r="AT260" s="246"/>
      <c r="AU260" s="389" t="s">
        <v>427</v>
      </c>
      <c r="AV260" s="389"/>
      <c r="AW260" s="389"/>
      <c r="AX260" s="390"/>
    </row>
    <row r="261" spans="1:50" ht="18.75" hidden="1" customHeight="1" x14ac:dyDescent="0.2">
      <c r="A261" s="892"/>
      <c r="B261" s="893"/>
      <c r="C261" s="897"/>
      <c r="D261" s="893"/>
      <c r="E261" s="897"/>
      <c r="F261" s="902"/>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403</v>
      </c>
      <c r="AT261" s="228"/>
      <c r="AU261" s="226"/>
      <c r="AV261" s="226"/>
      <c r="AW261" s="227" t="s">
        <v>327</v>
      </c>
      <c r="AX261" s="252"/>
    </row>
    <row r="262" spans="1:50" ht="39.75" hidden="1" customHeight="1" x14ac:dyDescent="0.2">
      <c r="A262" s="892"/>
      <c r="B262" s="893"/>
      <c r="C262" s="897"/>
      <c r="D262" s="893"/>
      <c r="E262" s="897"/>
      <c r="F262" s="902"/>
      <c r="G262" s="419"/>
      <c r="H262" s="420"/>
      <c r="I262" s="420"/>
      <c r="J262" s="420"/>
      <c r="K262" s="420"/>
      <c r="L262" s="420"/>
      <c r="M262" s="420"/>
      <c r="N262" s="420"/>
      <c r="O262" s="420"/>
      <c r="P262" s="420"/>
      <c r="Q262" s="420"/>
      <c r="R262" s="420"/>
      <c r="S262" s="420"/>
      <c r="T262" s="420"/>
      <c r="U262" s="420"/>
      <c r="V262" s="420"/>
      <c r="W262" s="420"/>
      <c r="X262" s="421"/>
      <c r="Y262" s="280" t="s">
        <v>424</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2">
      <c r="A263" s="892"/>
      <c r="B263" s="893"/>
      <c r="C263" s="897"/>
      <c r="D263" s="893"/>
      <c r="E263" s="897"/>
      <c r="F263" s="902"/>
      <c r="G263" s="400"/>
      <c r="H263" s="425"/>
      <c r="I263" s="425"/>
      <c r="J263" s="425"/>
      <c r="K263" s="425"/>
      <c r="L263" s="425"/>
      <c r="M263" s="425"/>
      <c r="N263" s="425"/>
      <c r="O263" s="425"/>
      <c r="P263" s="425"/>
      <c r="Q263" s="425"/>
      <c r="R263" s="425"/>
      <c r="S263" s="425"/>
      <c r="T263" s="425"/>
      <c r="U263" s="425"/>
      <c r="V263" s="425"/>
      <c r="W263" s="425"/>
      <c r="X263" s="426"/>
      <c r="Y263" s="202" t="s">
        <v>107</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2">
      <c r="A264" s="892"/>
      <c r="B264" s="893"/>
      <c r="C264" s="897"/>
      <c r="D264" s="893"/>
      <c r="E264" s="897"/>
      <c r="F264" s="902"/>
      <c r="G264" s="404" t="s">
        <v>423</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50</v>
      </c>
      <c r="AC264" s="262"/>
      <c r="AD264" s="263"/>
      <c r="AE264" s="831" t="s">
        <v>200</v>
      </c>
      <c r="AF264" s="831"/>
      <c r="AG264" s="831"/>
      <c r="AH264" s="831"/>
      <c r="AI264" s="831" t="s">
        <v>561</v>
      </c>
      <c r="AJ264" s="831"/>
      <c r="AK264" s="831"/>
      <c r="AL264" s="831"/>
      <c r="AM264" s="831" t="s">
        <v>86</v>
      </c>
      <c r="AN264" s="831"/>
      <c r="AO264" s="831"/>
      <c r="AP264" s="244"/>
      <c r="AQ264" s="261" t="s">
        <v>402</v>
      </c>
      <c r="AR264" s="262"/>
      <c r="AS264" s="262"/>
      <c r="AT264" s="263"/>
      <c r="AU264" s="278" t="s">
        <v>427</v>
      </c>
      <c r="AV264" s="278"/>
      <c r="AW264" s="278"/>
      <c r="AX264" s="279"/>
    </row>
    <row r="265" spans="1:50" ht="18.75" hidden="1" customHeight="1" x14ac:dyDescent="0.2">
      <c r="A265" s="892"/>
      <c r="B265" s="893"/>
      <c r="C265" s="897"/>
      <c r="D265" s="893"/>
      <c r="E265" s="897"/>
      <c r="F265" s="902"/>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403</v>
      </c>
      <c r="AT265" s="228"/>
      <c r="AU265" s="226"/>
      <c r="AV265" s="226"/>
      <c r="AW265" s="227" t="s">
        <v>327</v>
      </c>
      <c r="AX265" s="252"/>
    </row>
    <row r="266" spans="1:50" ht="39.75" hidden="1" customHeight="1" x14ac:dyDescent="0.2">
      <c r="A266" s="892"/>
      <c r="B266" s="893"/>
      <c r="C266" s="897"/>
      <c r="D266" s="893"/>
      <c r="E266" s="897"/>
      <c r="F266" s="902"/>
      <c r="G266" s="419"/>
      <c r="H266" s="420"/>
      <c r="I266" s="420"/>
      <c r="J266" s="420"/>
      <c r="K266" s="420"/>
      <c r="L266" s="420"/>
      <c r="M266" s="420"/>
      <c r="N266" s="420"/>
      <c r="O266" s="420"/>
      <c r="P266" s="420"/>
      <c r="Q266" s="420"/>
      <c r="R266" s="420"/>
      <c r="S266" s="420"/>
      <c r="T266" s="420"/>
      <c r="U266" s="420"/>
      <c r="V266" s="420"/>
      <c r="W266" s="420"/>
      <c r="X266" s="421"/>
      <c r="Y266" s="280" t="s">
        <v>424</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2">
      <c r="A267" s="892"/>
      <c r="B267" s="893"/>
      <c r="C267" s="897"/>
      <c r="D267" s="893"/>
      <c r="E267" s="897"/>
      <c r="F267" s="902"/>
      <c r="G267" s="400"/>
      <c r="H267" s="425"/>
      <c r="I267" s="425"/>
      <c r="J267" s="425"/>
      <c r="K267" s="425"/>
      <c r="L267" s="425"/>
      <c r="M267" s="425"/>
      <c r="N267" s="425"/>
      <c r="O267" s="425"/>
      <c r="P267" s="425"/>
      <c r="Q267" s="425"/>
      <c r="R267" s="425"/>
      <c r="S267" s="425"/>
      <c r="T267" s="425"/>
      <c r="U267" s="425"/>
      <c r="V267" s="425"/>
      <c r="W267" s="425"/>
      <c r="X267" s="426"/>
      <c r="Y267" s="202" t="s">
        <v>107</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2">
      <c r="A268" s="892"/>
      <c r="B268" s="893"/>
      <c r="C268" s="897"/>
      <c r="D268" s="893"/>
      <c r="E268" s="897"/>
      <c r="F268" s="902"/>
      <c r="G268" s="830" t="s">
        <v>423</v>
      </c>
      <c r="H268" s="245"/>
      <c r="I268" s="245"/>
      <c r="J268" s="245"/>
      <c r="K268" s="245"/>
      <c r="L268" s="245"/>
      <c r="M268" s="245"/>
      <c r="N268" s="245"/>
      <c r="O268" s="245"/>
      <c r="P268" s="245"/>
      <c r="Q268" s="245"/>
      <c r="R268" s="245"/>
      <c r="S268" s="245"/>
      <c r="T268" s="245"/>
      <c r="U268" s="245"/>
      <c r="V268" s="245"/>
      <c r="W268" s="245"/>
      <c r="X268" s="246"/>
      <c r="Y268" s="796"/>
      <c r="Z268" s="797"/>
      <c r="AA268" s="798"/>
      <c r="AB268" s="244" t="s">
        <v>50</v>
      </c>
      <c r="AC268" s="245"/>
      <c r="AD268" s="246"/>
      <c r="AE268" s="831" t="s">
        <v>200</v>
      </c>
      <c r="AF268" s="831"/>
      <c r="AG268" s="831"/>
      <c r="AH268" s="831"/>
      <c r="AI268" s="831" t="s">
        <v>561</v>
      </c>
      <c r="AJ268" s="831"/>
      <c r="AK268" s="831"/>
      <c r="AL268" s="831"/>
      <c r="AM268" s="831" t="s">
        <v>86</v>
      </c>
      <c r="AN268" s="831"/>
      <c r="AO268" s="831"/>
      <c r="AP268" s="244"/>
      <c r="AQ268" s="244" t="s">
        <v>402</v>
      </c>
      <c r="AR268" s="245"/>
      <c r="AS268" s="245"/>
      <c r="AT268" s="246"/>
      <c r="AU268" s="389" t="s">
        <v>427</v>
      </c>
      <c r="AV268" s="389"/>
      <c r="AW268" s="389"/>
      <c r="AX268" s="390"/>
    </row>
    <row r="269" spans="1:50" ht="18.75" hidden="1" customHeight="1" x14ac:dyDescent="0.2">
      <c r="A269" s="892"/>
      <c r="B269" s="893"/>
      <c r="C269" s="897"/>
      <c r="D269" s="893"/>
      <c r="E269" s="897"/>
      <c r="F269" s="902"/>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403</v>
      </c>
      <c r="AT269" s="228"/>
      <c r="AU269" s="226"/>
      <c r="AV269" s="226"/>
      <c r="AW269" s="227" t="s">
        <v>327</v>
      </c>
      <c r="AX269" s="252"/>
    </row>
    <row r="270" spans="1:50" ht="39.75" hidden="1" customHeight="1" x14ac:dyDescent="0.2">
      <c r="A270" s="892"/>
      <c r="B270" s="893"/>
      <c r="C270" s="897"/>
      <c r="D270" s="893"/>
      <c r="E270" s="897"/>
      <c r="F270" s="902"/>
      <c r="G270" s="419"/>
      <c r="H270" s="420"/>
      <c r="I270" s="420"/>
      <c r="J270" s="420"/>
      <c r="K270" s="420"/>
      <c r="L270" s="420"/>
      <c r="M270" s="420"/>
      <c r="N270" s="420"/>
      <c r="O270" s="420"/>
      <c r="P270" s="420"/>
      <c r="Q270" s="420"/>
      <c r="R270" s="420"/>
      <c r="S270" s="420"/>
      <c r="T270" s="420"/>
      <c r="U270" s="420"/>
      <c r="V270" s="420"/>
      <c r="W270" s="420"/>
      <c r="X270" s="421"/>
      <c r="Y270" s="280" t="s">
        <v>424</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2">
      <c r="A271" s="892"/>
      <c r="B271" s="893"/>
      <c r="C271" s="897"/>
      <c r="D271" s="893"/>
      <c r="E271" s="897"/>
      <c r="F271" s="902"/>
      <c r="G271" s="400"/>
      <c r="H271" s="425"/>
      <c r="I271" s="425"/>
      <c r="J271" s="425"/>
      <c r="K271" s="425"/>
      <c r="L271" s="425"/>
      <c r="M271" s="425"/>
      <c r="N271" s="425"/>
      <c r="O271" s="425"/>
      <c r="P271" s="425"/>
      <c r="Q271" s="425"/>
      <c r="R271" s="425"/>
      <c r="S271" s="425"/>
      <c r="T271" s="425"/>
      <c r="U271" s="425"/>
      <c r="V271" s="425"/>
      <c r="W271" s="425"/>
      <c r="X271" s="426"/>
      <c r="Y271" s="202" t="s">
        <v>107</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2">
      <c r="A272" s="892"/>
      <c r="B272" s="893"/>
      <c r="C272" s="897"/>
      <c r="D272" s="893"/>
      <c r="E272" s="897"/>
      <c r="F272" s="902"/>
      <c r="G272" s="404" t="s">
        <v>41</v>
      </c>
      <c r="H272" s="262"/>
      <c r="I272" s="262"/>
      <c r="J272" s="262"/>
      <c r="K272" s="262"/>
      <c r="L272" s="262"/>
      <c r="M272" s="262"/>
      <c r="N272" s="262"/>
      <c r="O272" s="262"/>
      <c r="P272" s="263"/>
      <c r="Q272" s="261" t="s">
        <v>533</v>
      </c>
      <c r="R272" s="262"/>
      <c r="S272" s="262"/>
      <c r="T272" s="262"/>
      <c r="U272" s="262"/>
      <c r="V272" s="262"/>
      <c r="W272" s="262"/>
      <c r="X272" s="262"/>
      <c r="Y272" s="262"/>
      <c r="Z272" s="262"/>
      <c r="AA272" s="262"/>
      <c r="AB272" s="407" t="s">
        <v>535</v>
      </c>
      <c r="AC272" s="262"/>
      <c r="AD272" s="263"/>
      <c r="AE272" s="261" t="s">
        <v>430</v>
      </c>
      <c r="AF272" s="262"/>
      <c r="AG272" s="262"/>
      <c r="AH272" s="262"/>
      <c r="AI272" s="262"/>
      <c r="AJ272" s="262"/>
      <c r="AK272" s="262"/>
      <c r="AL272" s="262"/>
      <c r="AM272" s="262"/>
      <c r="AN272" s="262"/>
      <c r="AO272" s="262"/>
      <c r="AP272" s="262"/>
      <c r="AQ272" s="262"/>
      <c r="AR272" s="262"/>
      <c r="AS272" s="262"/>
      <c r="AT272" s="262"/>
      <c r="AU272" s="262"/>
      <c r="AV272" s="262"/>
      <c r="AW272" s="262"/>
      <c r="AX272" s="835"/>
    </row>
    <row r="273" spans="1:50" ht="22.5" hidden="1" customHeight="1" x14ac:dyDescent="0.2">
      <c r="A273" s="892"/>
      <c r="B273" s="893"/>
      <c r="C273" s="897"/>
      <c r="D273" s="893"/>
      <c r="E273" s="897"/>
      <c r="F273" s="902"/>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2">
      <c r="A274" s="892"/>
      <c r="B274" s="893"/>
      <c r="C274" s="897"/>
      <c r="D274" s="893"/>
      <c r="E274" s="897"/>
      <c r="F274" s="902"/>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2">
      <c r="A275" s="892"/>
      <c r="B275" s="893"/>
      <c r="C275" s="897"/>
      <c r="D275" s="893"/>
      <c r="E275" s="897"/>
      <c r="F275" s="902"/>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2">
      <c r="A276" s="892"/>
      <c r="B276" s="893"/>
      <c r="C276" s="897"/>
      <c r="D276" s="893"/>
      <c r="E276" s="897"/>
      <c r="F276" s="902"/>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433</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2">
      <c r="A277" s="892"/>
      <c r="B277" s="893"/>
      <c r="C277" s="897"/>
      <c r="D277" s="893"/>
      <c r="E277" s="897"/>
      <c r="F277" s="902"/>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2">
      <c r="A278" s="892"/>
      <c r="B278" s="893"/>
      <c r="C278" s="897"/>
      <c r="D278" s="893"/>
      <c r="E278" s="897"/>
      <c r="F278" s="902"/>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2">
      <c r="A279" s="892"/>
      <c r="B279" s="893"/>
      <c r="C279" s="897"/>
      <c r="D279" s="893"/>
      <c r="E279" s="897"/>
      <c r="F279" s="902"/>
      <c r="G279" s="404" t="s">
        <v>41</v>
      </c>
      <c r="H279" s="262"/>
      <c r="I279" s="262"/>
      <c r="J279" s="262"/>
      <c r="K279" s="262"/>
      <c r="L279" s="262"/>
      <c r="M279" s="262"/>
      <c r="N279" s="262"/>
      <c r="O279" s="262"/>
      <c r="P279" s="263"/>
      <c r="Q279" s="261" t="s">
        <v>533</v>
      </c>
      <c r="R279" s="262"/>
      <c r="S279" s="262"/>
      <c r="T279" s="262"/>
      <c r="U279" s="262"/>
      <c r="V279" s="262"/>
      <c r="W279" s="262"/>
      <c r="X279" s="262"/>
      <c r="Y279" s="262"/>
      <c r="Z279" s="262"/>
      <c r="AA279" s="262"/>
      <c r="AB279" s="407" t="s">
        <v>535</v>
      </c>
      <c r="AC279" s="262"/>
      <c r="AD279" s="263"/>
      <c r="AE279" s="277" t="s">
        <v>430</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2">
      <c r="A280" s="892"/>
      <c r="B280" s="893"/>
      <c r="C280" s="897"/>
      <c r="D280" s="893"/>
      <c r="E280" s="897"/>
      <c r="F280" s="902"/>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2">
      <c r="A281" s="892"/>
      <c r="B281" s="893"/>
      <c r="C281" s="897"/>
      <c r="D281" s="893"/>
      <c r="E281" s="897"/>
      <c r="F281" s="902"/>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2">
      <c r="A282" s="892"/>
      <c r="B282" s="893"/>
      <c r="C282" s="897"/>
      <c r="D282" s="893"/>
      <c r="E282" s="897"/>
      <c r="F282" s="902"/>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2">
      <c r="A283" s="892"/>
      <c r="B283" s="893"/>
      <c r="C283" s="897"/>
      <c r="D283" s="893"/>
      <c r="E283" s="897"/>
      <c r="F283" s="902"/>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433</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2">
      <c r="A284" s="892"/>
      <c r="B284" s="893"/>
      <c r="C284" s="897"/>
      <c r="D284" s="893"/>
      <c r="E284" s="897"/>
      <c r="F284" s="902"/>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2">
      <c r="A285" s="892"/>
      <c r="B285" s="893"/>
      <c r="C285" s="897"/>
      <c r="D285" s="893"/>
      <c r="E285" s="897"/>
      <c r="F285" s="902"/>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2">
      <c r="A286" s="892"/>
      <c r="B286" s="893"/>
      <c r="C286" s="897"/>
      <c r="D286" s="893"/>
      <c r="E286" s="897"/>
      <c r="F286" s="902"/>
      <c r="G286" s="404" t="s">
        <v>41</v>
      </c>
      <c r="H286" s="262"/>
      <c r="I286" s="262"/>
      <c r="J286" s="262"/>
      <c r="K286" s="262"/>
      <c r="L286" s="262"/>
      <c r="M286" s="262"/>
      <c r="N286" s="262"/>
      <c r="O286" s="262"/>
      <c r="P286" s="263"/>
      <c r="Q286" s="261" t="s">
        <v>533</v>
      </c>
      <c r="R286" s="262"/>
      <c r="S286" s="262"/>
      <c r="T286" s="262"/>
      <c r="U286" s="262"/>
      <c r="V286" s="262"/>
      <c r="W286" s="262"/>
      <c r="X286" s="262"/>
      <c r="Y286" s="262"/>
      <c r="Z286" s="262"/>
      <c r="AA286" s="262"/>
      <c r="AB286" s="407" t="s">
        <v>535</v>
      </c>
      <c r="AC286" s="262"/>
      <c r="AD286" s="263"/>
      <c r="AE286" s="277" t="s">
        <v>430</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2">
      <c r="A287" s="892"/>
      <c r="B287" s="893"/>
      <c r="C287" s="897"/>
      <c r="D287" s="893"/>
      <c r="E287" s="897"/>
      <c r="F287" s="902"/>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2">
      <c r="A288" s="892"/>
      <c r="B288" s="893"/>
      <c r="C288" s="897"/>
      <c r="D288" s="893"/>
      <c r="E288" s="897"/>
      <c r="F288" s="902"/>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2">
      <c r="A289" s="892"/>
      <c r="B289" s="893"/>
      <c r="C289" s="897"/>
      <c r="D289" s="893"/>
      <c r="E289" s="897"/>
      <c r="F289" s="902"/>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2">
      <c r="A290" s="892"/>
      <c r="B290" s="893"/>
      <c r="C290" s="897"/>
      <c r="D290" s="893"/>
      <c r="E290" s="897"/>
      <c r="F290" s="902"/>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433</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2">
      <c r="A291" s="892"/>
      <c r="B291" s="893"/>
      <c r="C291" s="897"/>
      <c r="D291" s="893"/>
      <c r="E291" s="897"/>
      <c r="F291" s="902"/>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2">
      <c r="A292" s="892"/>
      <c r="B292" s="893"/>
      <c r="C292" s="897"/>
      <c r="D292" s="893"/>
      <c r="E292" s="897"/>
      <c r="F292" s="902"/>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2">
      <c r="A293" s="892"/>
      <c r="B293" s="893"/>
      <c r="C293" s="897"/>
      <c r="D293" s="893"/>
      <c r="E293" s="897"/>
      <c r="F293" s="902"/>
      <c r="G293" s="404" t="s">
        <v>41</v>
      </c>
      <c r="H293" s="262"/>
      <c r="I293" s="262"/>
      <c r="J293" s="262"/>
      <c r="K293" s="262"/>
      <c r="L293" s="262"/>
      <c r="M293" s="262"/>
      <c r="N293" s="262"/>
      <c r="O293" s="262"/>
      <c r="P293" s="263"/>
      <c r="Q293" s="261" t="s">
        <v>533</v>
      </c>
      <c r="R293" s="262"/>
      <c r="S293" s="262"/>
      <c r="T293" s="262"/>
      <c r="U293" s="262"/>
      <c r="V293" s="262"/>
      <c r="W293" s="262"/>
      <c r="X293" s="262"/>
      <c r="Y293" s="262"/>
      <c r="Z293" s="262"/>
      <c r="AA293" s="262"/>
      <c r="AB293" s="407" t="s">
        <v>535</v>
      </c>
      <c r="AC293" s="262"/>
      <c r="AD293" s="263"/>
      <c r="AE293" s="277" t="s">
        <v>430</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2">
      <c r="A294" s="892"/>
      <c r="B294" s="893"/>
      <c r="C294" s="897"/>
      <c r="D294" s="893"/>
      <c r="E294" s="897"/>
      <c r="F294" s="902"/>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2">
      <c r="A295" s="892"/>
      <c r="B295" s="893"/>
      <c r="C295" s="897"/>
      <c r="D295" s="893"/>
      <c r="E295" s="897"/>
      <c r="F295" s="902"/>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2">
      <c r="A296" s="892"/>
      <c r="B296" s="893"/>
      <c r="C296" s="897"/>
      <c r="D296" s="893"/>
      <c r="E296" s="897"/>
      <c r="F296" s="902"/>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2">
      <c r="A297" s="892"/>
      <c r="B297" s="893"/>
      <c r="C297" s="897"/>
      <c r="D297" s="893"/>
      <c r="E297" s="897"/>
      <c r="F297" s="902"/>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433</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2">
      <c r="A298" s="892"/>
      <c r="B298" s="893"/>
      <c r="C298" s="897"/>
      <c r="D298" s="893"/>
      <c r="E298" s="897"/>
      <c r="F298" s="902"/>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2">
      <c r="A299" s="892"/>
      <c r="B299" s="893"/>
      <c r="C299" s="897"/>
      <c r="D299" s="893"/>
      <c r="E299" s="897"/>
      <c r="F299" s="902"/>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2">
      <c r="A300" s="892"/>
      <c r="B300" s="893"/>
      <c r="C300" s="897"/>
      <c r="D300" s="893"/>
      <c r="E300" s="897"/>
      <c r="F300" s="902"/>
      <c r="G300" s="404" t="s">
        <v>41</v>
      </c>
      <c r="H300" s="262"/>
      <c r="I300" s="262"/>
      <c r="J300" s="262"/>
      <c r="K300" s="262"/>
      <c r="L300" s="262"/>
      <c r="M300" s="262"/>
      <c r="N300" s="262"/>
      <c r="O300" s="262"/>
      <c r="P300" s="263"/>
      <c r="Q300" s="261" t="s">
        <v>533</v>
      </c>
      <c r="R300" s="262"/>
      <c r="S300" s="262"/>
      <c r="T300" s="262"/>
      <c r="U300" s="262"/>
      <c r="V300" s="262"/>
      <c r="W300" s="262"/>
      <c r="X300" s="262"/>
      <c r="Y300" s="262"/>
      <c r="Z300" s="262"/>
      <c r="AA300" s="262"/>
      <c r="AB300" s="407" t="s">
        <v>535</v>
      </c>
      <c r="AC300" s="262"/>
      <c r="AD300" s="263"/>
      <c r="AE300" s="277" t="s">
        <v>430</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2">
      <c r="A301" s="892"/>
      <c r="B301" s="893"/>
      <c r="C301" s="897"/>
      <c r="D301" s="893"/>
      <c r="E301" s="897"/>
      <c r="F301" s="902"/>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2">
      <c r="A302" s="892"/>
      <c r="B302" s="893"/>
      <c r="C302" s="897"/>
      <c r="D302" s="893"/>
      <c r="E302" s="897"/>
      <c r="F302" s="902"/>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2">
      <c r="A303" s="892"/>
      <c r="B303" s="893"/>
      <c r="C303" s="897"/>
      <c r="D303" s="893"/>
      <c r="E303" s="897"/>
      <c r="F303" s="902"/>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2">
      <c r="A304" s="892"/>
      <c r="B304" s="893"/>
      <c r="C304" s="897"/>
      <c r="D304" s="893"/>
      <c r="E304" s="897"/>
      <c r="F304" s="902"/>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433</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2">
      <c r="A305" s="892"/>
      <c r="B305" s="893"/>
      <c r="C305" s="897"/>
      <c r="D305" s="893"/>
      <c r="E305" s="897"/>
      <c r="F305" s="902"/>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2">
      <c r="A306" s="892"/>
      <c r="B306" s="893"/>
      <c r="C306" s="897"/>
      <c r="D306" s="893"/>
      <c r="E306" s="898"/>
      <c r="F306" s="903"/>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2">
      <c r="A307" s="892"/>
      <c r="B307" s="893"/>
      <c r="C307" s="897"/>
      <c r="D307" s="893"/>
      <c r="E307" s="416" t="s">
        <v>489</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2">
      <c r="A308" s="892"/>
      <c r="B308" s="893"/>
      <c r="C308" s="897"/>
      <c r="D308" s="893"/>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2">
      <c r="A309" s="892"/>
      <c r="B309" s="893"/>
      <c r="C309" s="897"/>
      <c r="D309" s="89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2">
      <c r="A310" s="892"/>
      <c r="B310" s="893"/>
      <c r="C310" s="897"/>
      <c r="D310" s="893"/>
      <c r="E310" s="393" t="s">
        <v>456</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2">
      <c r="A311" s="892"/>
      <c r="B311" s="893"/>
      <c r="C311" s="897"/>
      <c r="D311" s="893"/>
      <c r="E311" s="398" t="s">
        <v>453</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2">
      <c r="A312" s="892"/>
      <c r="B312" s="893"/>
      <c r="C312" s="897"/>
      <c r="D312" s="893"/>
      <c r="E312" s="900" t="s">
        <v>382</v>
      </c>
      <c r="F312" s="901"/>
      <c r="G312" s="830" t="s">
        <v>423</v>
      </c>
      <c r="H312" s="245"/>
      <c r="I312" s="245"/>
      <c r="J312" s="245"/>
      <c r="K312" s="245"/>
      <c r="L312" s="245"/>
      <c r="M312" s="245"/>
      <c r="N312" s="245"/>
      <c r="O312" s="245"/>
      <c r="P312" s="245"/>
      <c r="Q312" s="245"/>
      <c r="R312" s="245"/>
      <c r="S312" s="245"/>
      <c r="T312" s="245"/>
      <c r="U312" s="245"/>
      <c r="V312" s="245"/>
      <c r="W312" s="245"/>
      <c r="X312" s="246"/>
      <c r="Y312" s="796"/>
      <c r="Z312" s="797"/>
      <c r="AA312" s="798"/>
      <c r="AB312" s="244" t="s">
        <v>50</v>
      </c>
      <c r="AC312" s="245"/>
      <c r="AD312" s="246"/>
      <c r="AE312" s="831" t="s">
        <v>200</v>
      </c>
      <c r="AF312" s="831"/>
      <c r="AG312" s="831"/>
      <c r="AH312" s="831"/>
      <c r="AI312" s="831" t="s">
        <v>561</v>
      </c>
      <c r="AJ312" s="831"/>
      <c r="AK312" s="831"/>
      <c r="AL312" s="831"/>
      <c r="AM312" s="831" t="s">
        <v>86</v>
      </c>
      <c r="AN312" s="831"/>
      <c r="AO312" s="831"/>
      <c r="AP312" s="244"/>
      <c r="AQ312" s="244" t="s">
        <v>402</v>
      </c>
      <c r="AR312" s="245"/>
      <c r="AS312" s="245"/>
      <c r="AT312" s="246"/>
      <c r="AU312" s="389" t="s">
        <v>427</v>
      </c>
      <c r="AV312" s="389"/>
      <c r="AW312" s="389"/>
      <c r="AX312" s="390"/>
    </row>
    <row r="313" spans="1:50" ht="18.75" hidden="1" customHeight="1" x14ac:dyDescent="0.2">
      <c r="A313" s="892"/>
      <c r="B313" s="893"/>
      <c r="C313" s="897"/>
      <c r="D313" s="893"/>
      <c r="E313" s="897"/>
      <c r="F313" s="902"/>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403</v>
      </c>
      <c r="AT313" s="228"/>
      <c r="AU313" s="226"/>
      <c r="AV313" s="226"/>
      <c r="AW313" s="227" t="s">
        <v>327</v>
      </c>
      <c r="AX313" s="252"/>
    </row>
    <row r="314" spans="1:50" ht="39.75" hidden="1" customHeight="1" x14ac:dyDescent="0.2">
      <c r="A314" s="892"/>
      <c r="B314" s="893"/>
      <c r="C314" s="897"/>
      <c r="D314" s="893"/>
      <c r="E314" s="897"/>
      <c r="F314" s="902"/>
      <c r="G314" s="419"/>
      <c r="H314" s="420"/>
      <c r="I314" s="420"/>
      <c r="J314" s="420"/>
      <c r="K314" s="420"/>
      <c r="L314" s="420"/>
      <c r="M314" s="420"/>
      <c r="N314" s="420"/>
      <c r="O314" s="420"/>
      <c r="P314" s="420"/>
      <c r="Q314" s="420"/>
      <c r="R314" s="420"/>
      <c r="S314" s="420"/>
      <c r="T314" s="420"/>
      <c r="U314" s="420"/>
      <c r="V314" s="420"/>
      <c r="W314" s="420"/>
      <c r="X314" s="421"/>
      <c r="Y314" s="280" t="s">
        <v>424</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2">
      <c r="A315" s="892"/>
      <c r="B315" s="893"/>
      <c r="C315" s="897"/>
      <c r="D315" s="893"/>
      <c r="E315" s="897"/>
      <c r="F315" s="902"/>
      <c r="G315" s="400"/>
      <c r="H315" s="425"/>
      <c r="I315" s="425"/>
      <c r="J315" s="425"/>
      <c r="K315" s="425"/>
      <c r="L315" s="425"/>
      <c r="M315" s="425"/>
      <c r="N315" s="425"/>
      <c r="O315" s="425"/>
      <c r="P315" s="425"/>
      <c r="Q315" s="425"/>
      <c r="R315" s="425"/>
      <c r="S315" s="425"/>
      <c r="T315" s="425"/>
      <c r="U315" s="425"/>
      <c r="V315" s="425"/>
      <c r="W315" s="425"/>
      <c r="X315" s="426"/>
      <c r="Y315" s="202" t="s">
        <v>107</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2">
      <c r="A316" s="892"/>
      <c r="B316" s="893"/>
      <c r="C316" s="897"/>
      <c r="D316" s="893"/>
      <c r="E316" s="897"/>
      <c r="F316" s="902"/>
      <c r="G316" s="830" t="s">
        <v>423</v>
      </c>
      <c r="H316" s="245"/>
      <c r="I316" s="245"/>
      <c r="J316" s="245"/>
      <c r="K316" s="245"/>
      <c r="L316" s="245"/>
      <c r="M316" s="245"/>
      <c r="N316" s="245"/>
      <c r="O316" s="245"/>
      <c r="P316" s="245"/>
      <c r="Q316" s="245"/>
      <c r="R316" s="245"/>
      <c r="S316" s="245"/>
      <c r="T316" s="245"/>
      <c r="U316" s="245"/>
      <c r="V316" s="245"/>
      <c r="W316" s="245"/>
      <c r="X316" s="246"/>
      <c r="Y316" s="796"/>
      <c r="Z316" s="797"/>
      <c r="AA316" s="798"/>
      <c r="AB316" s="244" t="s">
        <v>50</v>
      </c>
      <c r="AC316" s="245"/>
      <c r="AD316" s="246"/>
      <c r="AE316" s="831" t="s">
        <v>200</v>
      </c>
      <c r="AF316" s="831"/>
      <c r="AG316" s="831"/>
      <c r="AH316" s="831"/>
      <c r="AI316" s="831" t="s">
        <v>561</v>
      </c>
      <c r="AJ316" s="831"/>
      <c r="AK316" s="831"/>
      <c r="AL316" s="831"/>
      <c r="AM316" s="831" t="s">
        <v>86</v>
      </c>
      <c r="AN316" s="831"/>
      <c r="AO316" s="831"/>
      <c r="AP316" s="244"/>
      <c r="AQ316" s="244" t="s">
        <v>402</v>
      </c>
      <c r="AR316" s="245"/>
      <c r="AS316" s="245"/>
      <c r="AT316" s="246"/>
      <c r="AU316" s="389" t="s">
        <v>427</v>
      </c>
      <c r="AV316" s="389"/>
      <c r="AW316" s="389"/>
      <c r="AX316" s="390"/>
    </row>
    <row r="317" spans="1:50" ht="18.75" hidden="1" customHeight="1" x14ac:dyDescent="0.2">
      <c r="A317" s="892"/>
      <c r="B317" s="893"/>
      <c r="C317" s="897"/>
      <c r="D317" s="893"/>
      <c r="E317" s="897"/>
      <c r="F317" s="902"/>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403</v>
      </c>
      <c r="AT317" s="228"/>
      <c r="AU317" s="226"/>
      <c r="AV317" s="226"/>
      <c r="AW317" s="227" t="s">
        <v>327</v>
      </c>
      <c r="AX317" s="252"/>
    </row>
    <row r="318" spans="1:50" ht="39.75" hidden="1" customHeight="1" x14ac:dyDescent="0.2">
      <c r="A318" s="892"/>
      <c r="B318" s="893"/>
      <c r="C318" s="897"/>
      <c r="D318" s="893"/>
      <c r="E318" s="897"/>
      <c r="F318" s="902"/>
      <c r="G318" s="419"/>
      <c r="H318" s="420"/>
      <c r="I318" s="420"/>
      <c r="J318" s="420"/>
      <c r="K318" s="420"/>
      <c r="L318" s="420"/>
      <c r="M318" s="420"/>
      <c r="N318" s="420"/>
      <c r="O318" s="420"/>
      <c r="P318" s="420"/>
      <c r="Q318" s="420"/>
      <c r="R318" s="420"/>
      <c r="S318" s="420"/>
      <c r="T318" s="420"/>
      <c r="U318" s="420"/>
      <c r="V318" s="420"/>
      <c r="W318" s="420"/>
      <c r="X318" s="421"/>
      <c r="Y318" s="280" t="s">
        <v>424</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2">
      <c r="A319" s="892"/>
      <c r="B319" s="893"/>
      <c r="C319" s="897"/>
      <c r="D319" s="893"/>
      <c r="E319" s="897"/>
      <c r="F319" s="902"/>
      <c r="G319" s="400"/>
      <c r="H319" s="425"/>
      <c r="I319" s="425"/>
      <c r="J319" s="425"/>
      <c r="K319" s="425"/>
      <c r="L319" s="425"/>
      <c r="M319" s="425"/>
      <c r="N319" s="425"/>
      <c r="O319" s="425"/>
      <c r="P319" s="425"/>
      <c r="Q319" s="425"/>
      <c r="R319" s="425"/>
      <c r="S319" s="425"/>
      <c r="T319" s="425"/>
      <c r="U319" s="425"/>
      <c r="V319" s="425"/>
      <c r="W319" s="425"/>
      <c r="X319" s="426"/>
      <c r="Y319" s="202" t="s">
        <v>107</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2">
      <c r="A320" s="892"/>
      <c r="B320" s="893"/>
      <c r="C320" s="897"/>
      <c r="D320" s="893"/>
      <c r="E320" s="897"/>
      <c r="F320" s="902"/>
      <c r="G320" s="830" t="s">
        <v>423</v>
      </c>
      <c r="H320" s="245"/>
      <c r="I320" s="245"/>
      <c r="J320" s="245"/>
      <c r="K320" s="245"/>
      <c r="L320" s="245"/>
      <c r="M320" s="245"/>
      <c r="N320" s="245"/>
      <c r="O320" s="245"/>
      <c r="P320" s="245"/>
      <c r="Q320" s="245"/>
      <c r="R320" s="245"/>
      <c r="S320" s="245"/>
      <c r="T320" s="245"/>
      <c r="U320" s="245"/>
      <c r="V320" s="245"/>
      <c r="W320" s="245"/>
      <c r="X320" s="246"/>
      <c r="Y320" s="796"/>
      <c r="Z320" s="797"/>
      <c r="AA320" s="798"/>
      <c r="AB320" s="244" t="s">
        <v>50</v>
      </c>
      <c r="AC320" s="245"/>
      <c r="AD320" s="246"/>
      <c r="AE320" s="831" t="s">
        <v>200</v>
      </c>
      <c r="AF320" s="831"/>
      <c r="AG320" s="831"/>
      <c r="AH320" s="831"/>
      <c r="AI320" s="831" t="s">
        <v>561</v>
      </c>
      <c r="AJ320" s="831"/>
      <c r="AK320" s="831"/>
      <c r="AL320" s="831"/>
      <c r="AM320" s="831" t="s">
        <v>86</v>
      </c>
      <c r="AN320" s="831"/>
      <c r="AO320" s="831"/>
      <c r="AP320" s="244"/>
      <c r="AQ320" s="244" t="s">
        <v>402</v>
      </c>
      <c r="AR320" s="245"/>
      <c r="AS320" s="245"/>
      <c r="AT320" s="246"/>
      <c r="AU320" s="389" t="s">
        <v>427</v>
      </c>
      <c r="AV320" s="389"/>
      <c r="AW320" s="389"/>
      <c r="AX320" s="390"/>
    </row>
    <row r="321" spans="1:50" ht="18.75" hidden="1" customHeight="1" x14ac:dyDescent="0.2">
      <c r="A321" s="892"/>
      <c r="B321" s="893"/>
      <c r="C321" s="897"/>
      <c r="D321" s="893"/>
      <c r="E321" s="897"/>
      <c r="F321" s="902"/>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403</v>
      </c>
      <c r="AT321" s="228"/>
      <c r="AU321" s="226"/>
      <c r="AV321" s="226"/>
      <c r="AW321" s="227" t="s">
        <v>327</v>
      </c>
      <c r="AX321" s="252"/>
    </row>
    <row r="322" spans="1:50" ht="39.75" hidden="1" customHeight="1" x14ac:dyDescent="0.2">
      <c r="A322" s="892"/>
      <c r="B322" s="893"/>
      <c r="C322" s="897"/>
      <c r="D322" s="893"/>
      <c r="E322" s="897"/>
      <c r="F322" s="902"/>
      <c r="G322" s="419"/>
      <c r="H322" s="420"/>
      <c r="I322" s="420"/>
      <c r="J322" s="420"/>
      <c r="K322" s="420"/>
      <c r="L322" s="420"/>
      <c r="M322" s="420"/>
      <c r="N322" s="420"/>
      <c r="O322" s="420"/>
      <c r="P322" s="420"/>
      <c r="Q322" s="420"/>
      <c r="R322" s="420"/>
      <c r="S322" s="420"/>
      <c r="T322" s="420"/>
      <c r="U322" s="420"/>
      <c r="V322" s="420"/>
      <c r="W322" s="420"/>
      <c r="X322" s="421"/>
      <c r="Y322" s="280" t="s">
        <v>424</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2">
      <c r="A323" s="892"/>
      <c r="B323" s="893"/>
      <c r="C323" s="897"/>
      <c r="D323" s="893"/>
      <c r="E323" s="897"/>
      <c r="F323" s="902"/>
      <c r="G323" s="400"/>
      <c r="H323" s="425"/>
      <c r="I323" s="425"/>
      <c r="J323" s="425"/>
      <c r="K323" s="425"/>
      <c r="L323" s="425"/>
      <c r="M323" s="425"/>
      <c r="N323" s="425"/>
      <c r="O323" s="425"/>
      <c r="P323" s="425"/>
      <c r="Q323" s="425"/>
      <c r="R323" s="425"/>
      <c r="S323" s="425"/>
      <c r="T323" s="425"/>
      <c r="U323" s="425"/>
      <c r="V323" s="425"/>
      <c r="W323" s="425"/>
      <c r="X323" s="426"/>
      <c r="Y323" s="202" t="s">
        <v>107</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2">
      <c r="A324" s="892"/>
      <c r="B324" s="893"/>
      <c r="C324" s="897"/>
      <c r="D324" s="893"/>
      <c r="E324" s="897"/>
      <c r="F324" s="902"/>
      <c r="G324" s="830" t="s">
        <v>423</v>
      </c>
      <c r="H324" s="245"/>
      <c r="I324" s="245"/>
      <c r="J324" s="245"/>
      <c r="K324" s="245"/>
      <c r="L324" s="245"/>
      <c r="M324" s="245"/>
      <c r="N324" s="245"/>
      <c r="O324" s="245"/>
      <c r="P324" s="245"/>
      <c r="Q324" s="245"/>
      <c r="R324" s="245"/>
      <c r="S324" s="245"/>
      <c r="T324" s="245"/>
      <c r="U324" s="245"/>
      <c r="V324" s="245"/>
      <c r="W324" s="245"/>
      <c r="X324" s="246"/>
      <c r="Y324" s="796"/>
      <c r="Z324" s="797"/>
      <c r="AA324" s="798"/>
      <c r="AB324" s="244" t="s">
        <v>50</v>
      </c>
      <c r="AC324" s="245"/>
      <c r="AD324" s="246"/>
      <c r="AE324" s="831" t="s">
        <v>200</v>
      </c>
      <c r="AF324" s="831"/>
      <c r="AG324" s="831"/>
      <c r="AH324" s="831"/>
      <c r="AI324" s="831" t="s">
        <v>561</v>
      </c>
      <c r="AJ324" s="831"/>
      <c r="AK324" s="831"/>
      <c r="AL324" s="831"/>
      <c r="AM324" s="831" t="s">
        <v>86</v>
      </c>
      <c r="AN324" s="831"/>
      <c r="AO324" s="831"/>
      <c r="AP324" s="244"/>
      <c r="AQ324" s="244" t="s">
        <v>402</v>
      </c>
      <c r="AR324" s="245"/>
      <c r="AS324" s="245"/>
      <c r="AT324" s="246"/>
      <c r="AU324" s="389" t="s">
        <v>427</v>
      </c>
      <c r="AV324" s="389"/>
      <c r="AW324" s="389"/>
      <c r="AX324" s="390"/>
    </row>
    <row r="325" spans="1:50" ht="18.75" hidden="1" customHeight="1" x14ac:dyDescent="0.2">
      <c r="A325" s="892"/>
      <c r="B325" s="893"/>
      <c r="C325" s="897"/>
      <c r="D325" s="893"/>
      <c r="E325" s="897"/>
      <c r="F325" s="902"/>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403</v>
      </c>
      <c r="AT325" s="228"/>
      <c r="AU325" s="226"/>
      <c r="AV325" s="226"/>
      <c r="AW325" s="227" t="s">
        <v>327</v>
      </c>
      <c r="AX325" s="252"/>
    </row>
    <row r="326" spans="1:50" ht="39.75" hidden="1" customHeight="1" x14ac:dyDescent="0.2">
      <c r="A326" s="892"/>
      <c r="B326" s="893"/>
      <c r="C326" s="897"/>
      <c r="D326" s="893"/>
      <c r="E326" s="897"/>
      <c r="F326" s="902"/>
      <c r="G326" s="419"/>
      <c r="H326" s="420"/>
      <c r="I326" s="420"/>
      <c r="J326" s="420"/>
      <c r="K326" s="420"/>
      <c r="L326" s="420"/>
      <c r="M326" s="420"/>
      <c r="N326" s="420"/>
      <c r="O326" s="420"/>
      <c r="P326" s="420"/>
      <c r="Q326" s="420"/>
      <c r="R326" s="420"/>
      <c r="S326" s="420"/>
      <c r="T326" s="420"/>
      <c r="U326" s="420"/>
      <c r="V326" s="420"/>
      <c r="W326" s="420"/>
      <c r="X326" s="421"/>
      <c r="Y326" s="280" t="s">
        <v>424</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2">
      <c r="A327" s="892"/>
      <c r="B327" s="893"/>
      <c r="C327" s="897"/>
      <c r="D327" s="893"/>
      <c r="E327" s="897"/>
      <c r="F327" s="902"/>
      <c r="G327" s="400"/>
      <c r="H327" s="425"/>
      <c r="I327" s="425"/>
      <c r="J327" s="425"/>
      <c r="K327" s="425"/>
      <c r="L327" s="425"/>
      <c r="M327" s="425"/>
      <c r="N327" s="425"/>
      <c r="O327" s="425"/>
      <c r="P327" s="425"/>
      <c r="Q327" s="425"/>
      <c r="R327" s="425"/>
      <c r="S327" s="425"/>
      <c r="T327" s="425"/>
      <c r="U327" s="425"/>
      <c r="V327" s="425"/>
      <c r="W327" s="425"/>
      <c r="X327" s="426"/>
      <c r="Y327" s="202" t="s">
        <v>107</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2">
      <c r="A328" s="892"/>
      <c r="B328" s="893"/>
      <c r="C328" s="897"/>
      <c r="D328" s="893"/>
      <c r="E328" s="897"/>
      <c r="F328" s="902"/>
      <c r="G328" s="830" t="s">
        <v>423</v>
      </c>
      <c r="H328" s="245"/>
      <c r="I328" s="245"/>
      <c r="J328" s="245"/>
      <c r="K328" s="245"/>
      <c r="L328" s="245"/>
      <c r="M328" s="245"/>
      <c r="N328" s="245"/>
      <c r="O328" s="245"/>
      <c r="P328" s="245"/>
      <c r="Q328" s="245"/>
      <c r="R328" s="245"/>
      <c r="S328" s="245"/>
      <c r="T328" s="245"/>
      <c r="U328" s="245"/>
      <c r="V328" s="245"/>
      <c r="W328" s="245"/>
      <c r="X328" s="246"/>
      <c r="Y328" s="796"/>
      <c r="Z328" s="797"/>
      <c r="AA328" s="798"/>
      <c r="AB328" s="244" t="s">
        <v>50</v>
      </c>
      <c r="AC328" s="245"/>
      <c r="AD328" s="246"/>
      <c r="AE328" s="831" t="s">
        <v>200</v>
      </c>
      <c r="AF328" s="831"/>
      <c r="AG328" s="831"/>
      <c r="AH328" s="831"/>
      <c r="AI328" s="831" t="s">
        <v>561</v>
      </c>
      <c r="AJ328" s="831"/>
      <c r="AK328" s="831"/>
      <c r="AL328" s="831"/>
      <c r="AM328" s="831" t="s">
        <v>86</v>
      </c>
      <c r="AN328" s="831"/>
      <c r="AO328" s="831"/>
      <c r="AP328" s="244"/>
      <c r="AQ328" s="244" t="s">
        <v>402</v>
      </c>
      <c r="AR328" s="245"/>
      <c r="AS328" s="245"/>
      <c r="AT328" s="246"/>
      <c r="AU328" s="389" t="s">
        <v>427</v>
      </c>
      <c r="AV328" s="389"/>
      <c r="AW328" s="389"/>
      <c r="AX328" s="390"/>
    </row>
    <row r="329" spans="1:50" ht="18.75" hidden="1" customHeight="1" x14ac:dyDescent="0.2">
      <c r="A329" s="892"/>
      <c r="B329" s="893"/>
      <c r="C329" s="897"/>
      <c r="D329" s="893"/>
      <c r="E329" s="897"/>
      <c r="F329" s="902"/>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403</v>
      </c>
      <c r="AT329" s="228"/>
      <c r="AU329" s="226"/>
      <c r="AV329" s="226"/>
      <c r="AW329" s="227" t="s">
        <v>327</v>
      </c>
      <c r="AX329" s="252"/>
    </row>
    <row r="330" spans="1:50" ht="39.75" hidden="1" customHeight="1" x14ac:dyDescent="0.2">
      <c r="A330" s="892"/>
      <c r="B330" s="893"/>
      <c r="C330" s="897"/>
      <c r="D330" s="893"/>
      <c r="E330" s="897"/>
      <c r="F330" s="902"/>
      <c r="G330" s="419"/>
      <c r="H330" s="420"/>
      <c r="I330" s="420"/>
      <c r="J330" s="420"/>
      <c r="K330" s="420"/>
      <c r="L330" s="420"/>
      <c r="M330" s="420"/>
      <c r="N330" s="420"/>
      <c r="O330" s="420"/>
      <c r="P330" s="420"/>
      <c r="Q330" s="420"/>
      <c r="R330" s="420"/>
      <c r="S330" s="420"/>
      <c r="T330" s="420"/>
      <c r="U330" s="420"/>
      <c r="V330" s="420"/>
      <c r="W330" s="420"/>
      <c r="X330" s="421"/>
      <c r="Y330" s="280" t="s">
        <v>424</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2">
      <c r="A331" s="892"/>
      <c r="B331" s="893"/>
      <c r="C331" s="897"/>
      <c r="D331" s="893"/>
      <c r="E331" s="897"/>
      <c r="F331" s="902"/>
      <c r="G331" s="400"/>
      <c r="H331" s="425"/>
      <c r="I331" s="425"/>
      <c r="J331" s="425"/>
      <c r="K331" s="425"/>
      <c r="L331" s="425"/>
      <c r="M331" s="425"/>
      <c r="N331" s="425"/>
      <c r="O331" s="425"/>
      <c r="P331" s="425"/>
      <c r="Q331" s="425"/>
      <c r="R331" s="425"/>
      <c r="S331" s="425"/>
      <c r="T331" s="425"/>
      <c r="U331" s="425"/>
      <c r="V331" s="425"/>
      <c r="W331" s="425"/>
      <c r="X331" s="426"/>
      <c r="Y331" s="202" t="s">
        <v>107</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2">
      <c r="A332" s="892"/>
      <c r="B332" s="893"/>
      <c r="C332" s="897"/>
      <c r="D332" s="893"/>
      <c r="E332" s="897"/>
      <c r="F332" s="902"/>
      <c r="G332" s="404" t="s">
        <v>41</v>
      </c>
      <c r="H332" s="262"/>
      <c r="I332" s="262"/>
      <c r="J332" s="262"/>
      <c r="K332" s="262"/>
      <c r="L332" s="262"/>
      <c r="M332" s="262"/>
      <c r="N332" s="262"/>
      <c r="O332" s="262"/>
      <c r="P332" s="263"/>
      <c r="Q332" s="261" t="s">
        <v>533</v>
      </c>
      <c r="R332" s="262"/>
      <c r="S332" s="262"/>
      <c r="T332" s="262"/>
      <c r="U332" s="262"/>
      <c r="V332" s="262"/>
      <c r="W332" s="262"/>
      <c r="X332" s="262"/>
      <c r="Y332" s="262"/>
      <c r="Z332" s="262"/>
      <c r="AA332" s="262"/>
      <c r="AB332" s="407" t="s">
        <v>535</v>
      </c>
      <c r="AC332" s="262"/>
      <c r="AD332" s="263"/>
      <c r="AE332" s="261" t="s">
        <v>430</v>
      </c>
      <c r="AF332" s="262"/>
      <c r="AG332" s="262"/>
      <c r="AH332" s="262"/>
      <c r="AI332" s="262"/>
      <c r="AJ332" s="262"/>
      <c r="AK332" s="262"/>
      <c r="AL332" s="262"/>
      <c r="AM332" s="262"/>
      <c r="AN332" s="262"/>
      <c r="AO332" s="262"/>
      <c r="AP332" s="262"/>
      <c r="AQ332" s="262"/>
      <c r="AR332" s="262"/>
      <c r="AS332" s="262"/>
      <c r="AT332" s="262"/>
      <c r="AU332" s="262"/>
      <c r="AV332" s="262"/>
      <c r="AW332" s="262"/>
      <c r="AX332" s="835"/>
    </row>
    <row r="333" spans="1:50" ht="22.5" hidden="1" customHeight="1" x14ac:dyDescent="0.2">
      <c r="A333" s="892"/>
      <c r="B333" s="893"/>
      <c r="C333" s="897"/>
      <c r="D333" s="893"/>
      <c r="E333" s="897"/>
      <c r="F333" s="902"/>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2">
      <c r="A334" s="892"/>
      <c r="B334" s="893"/>
      <c r="C334" s="897"/>
      <c r="D334" s="893"/>
      <c r="E334" s="897"/>
      <c r="F334" s="902"/>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2">
      <c r="A335" s="892"/>
      <c r="B335" s="893"/>
      <c r="C335" s="897"/>
      <c r="D335" s="893"/>
      <c r="E335" s="897"/>
      <c r="F335" s="902"/>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2">
      <c r="A336" s="892"/>
      <c r="B336" s="893"/>
      <c r="C336" s="897"/>
      <c r="D336" s="893"/>
      <c r="E336" s="897"/>
      <c r="F336" s="902"/>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433</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2">
      <c r="A337" s="892"/>
      <c r="B337" s="893"/>
      <c r="C337" s="897"/>
      <c r="D337" s="893"/>
      <c r="E337" s="897"/>
      <c r="F337" s="902"/>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2">
      <c r="A338" s="892"/>
      <c r="B338" s="893"/>
      <c r="C338" s="897"/>
      <c r="D338" s="893"/>
      <c r="E338" s="897"/>
      <c r="F338" s="902"/>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2">
      <c r="A339" s="892"/>
      <c r="B339" s="893"/>
      <c r="C339" s="897"/>
      <c r="D339" s="893"/>
      <c r="E339" s="897"/>
      <c r="F339" s="902"/>
      <c r="G339" s="404" t="s">
        <v>41</v>
      </c>
      <c r="H339" s="262"/>
      <c r="I339" s="262"/>
      <c r="J339" s="262"/>
      <c r="K339" s="262"/>
      <c r="L339" s="262"/>
      <c r="M339" s="262"/>
      <c r="N339" s="262"/>
      <c r="O339" s="262"/>
      <c r="P339" s="263"/>
      <c r="Q339" s="261" t="s">
        <v>533</v>
      </c>
      <c r="R339" s="262"/>
      <c r="S339" s="262"/>
      <c r="T339" s="262"/>
      <c r="U339" s="262"/>
      <c r="V339" s="262"/>
      <c r="W339" s="262"/>
      <c r="X339" s="262"/>
      <c r="Y339" s="262"/>
      <c r="Z339" s="262"/>
      <c r="AA339" s="262"/>
      <c r="AB339" s="407" t="s">
        <v>535</v>
      </c>
      <c r="AC339" s="262"/>
      <c r="AD339" s="263"/>
      <c r="AE339" s="277" t="s">
        <v>430</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2">
      <c r="A340" s="892"/>
      <c r="B340" s="893"/>
      <c r="C340" s="897"/>
      <c r="D340" s="893"/>
      <c r="E340" s="897"/>
      <c r="F340" s="902"/>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2">
      <c r="A341" s="892"/>
      <c r="B341" s="893"/>
      <c r="C341" s="897"/>
      <c r="D341" s="893"/>
      <c r="E341" s="897"/>
      <c r="F341" s="902"/>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2">
      <c r="A342" s="892"/>
      <c r="B342" s="893"/>
      <c r="C342" s="897"/>
      <c r="D342" s="893"/>
      <c r="E342" s="897"/>
      <c r="F342" s="902"/>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2">
      <c r="A343" s="892"/>
      <c r="B343" s="893"/>
      <c r="C343" s="897"/>
      <c r="D343" s="893"/>
      <c r="E343" s="897"/>
      <c r="F343" s="902"/>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433</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2">
      <c r="A344" s="892"/>
      <c r="B344" s="893"/>
      <c r="C344" s="897"/>
      <c r="D344" s="893"/>
      <c r="E344" s="897"/>
      <c r="F344" s="902"/>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2">
      <c r="A345" s="892"/>
      <c r="B345" s="893"/>
      <c r="C345" s="897"/>
      <c r="D345" s="893"/>
      <c r="E345" s="897"/>
      <c r="F345" s="902"/>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2">
      <c r="A346" s="892"/>
      <c r="B346" s="893"/>
      <c r="C346" s="897"/>
      <c r="D346" s="893"/>
      <c r="E346" s="897"/>
      <c r="F346" s="902"/>
      <c r="G346" s="404" t="s">
        <v>41</v>
      </c>
      <c r="H346" s="262"/>
      <c r="I346" s="262"/>
      <c r="J346" s="262"/>
      <c r="K346" s="262"/>
      <c r="L346" s="262"/>
      <c r="M346" s="262"/>
      <c r="N346" s="262"/>
      <c r="O346" s="262"/>
      <c r="P346" s="263"/>
      <c r="Q346" s="261" t="s">
        <v>533</v>
      </c>
      <c r="R346" s="262"/>
      <c r="S346" s="262"/>
      <c r="T346" s="262"/>
      <c r="U346" s="262"/>
      <c r="V346" s="262"/>
      <c r="W346" s="262"/>
      <c r="X346" s="262"/>
      <c r="Y346" s="262"/>
      <c r="Z346" s="262"/>
      <c r="AA346" s="262"/>
      <c r="AB346" s="407" t="s">
        <v>535</v>
      </c>
      <c r="AC346" s="262"/>
      <c r="AD346" s="263"/>
      <c r="AE346" s="277" t="s">
        <v>430</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2">
      <c r="A347" s="892"/>
      <c r="B347" s="893"/>
      <c r="C347" s="897"/>
      <c r="D347" s="893"/>
      <c r="E347" s="897"/>
      <c r="F347" s="902"/>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2">
      <c r="A348" s="892"/>
      <c r="B348" s="893"/>
      <c r="C348" s="897"/>
      <c r="D348" s="893"/>
      <c r="E348" s="897"/>
      <c r="F348" s="902"/>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2">
      <c r="A349" s="892"/>
      <c r="B349" s="893"/>
      <c r="C349" s="897"/>
      <c r="D349" s="893"/>
      <c r="E349" s="897"/>
      <c r="F349" s="902"/>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2">
      <c r="A350" s="892"/>
      <c r="B350" s="893"/>
      <c r="C350" s="897"/>
      <c r="D350" s="893"/>
      <c r="E350" s="897"/>
      <c r="F350" s="902"/>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433</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2">
      <c r="A351" s="892"/>
      <c r="B351" s="893"/>
      <c r="C351" s="897"/>
      <c r="D351" s="893"/>
      <c r="E351" s="897"/>
      <c r="F351" s="902"/>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2">
      <c r="A352" s="892"/>
      <c r="B352" s="893"/>
      <c r="C352" s="897"/>
      <c r="D352" s="893"/>
      <c r="E352" s="897"/>
      <c r="F352" s="902"/>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2">
      <c r="A353" s="892"/>
      <c r="B353" s="893"/>
      <c r="C353" s="897"/>
      <c r="D353" s="893"/>
      <c r="E353" s="897"/>
      <c r="F353" s="902"/>
      <c r="G353" s="404" t="s">
        <v>41</v>
      </c>
      <c r="H353" s="262"/>
      <c r="I353" s="262"/>
      <c r="J353" s="262"/>
      <c r="K353" s="262"/>
      <c r="L353" s="262"/>
      <c r="M353" s="262"/>
      <c r="N353" s="262"/>
      <c r="O353" s="262"/>
      <c r="P353" s="263"/>
      <c r="Q353" s="261" t="s">
        <v>533</v>
      </c>
      <c r="R353" s="262"/>
      <c r="S353" s="262"/>
      <c r="T353" s="262"/>
      <c r="U353" s="262"/>
      <c r="V353" s="262"/>
      <c r="W353" s="262"/>
      <c r="X353" s="262"/>
      <c r="Y353" s="262"/>
      <c r="Z353" s="262"/>
      <c r="AA353" s="262"/>
      <c r="AB353" s="407" t="s">
        <v>535</v>
      </c>
      <c r="AC353" s="262"/>
      <c r="AD353" s="263"/>
      <c r="AE353" s="277" t="s">
        <v>430</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2">
      <c r="A354" s="892"/>
      <c r="B354" s="893"/>
      <c r="C354" s="897"/>
      <c r="D354" s="893"/>
      <c r="E354" s="897"/>
      <c r="F354" s="902"/>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2">
      <c r="A355" s="892"/>
      <c r="B355" s="893"/>
      <c r="C355" s="897"/>
      <c r="D355" s="893"/>
      <c r="E355" s="897"/>
      <c r="F355" s="902"/>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2">
      <c r="A356" s="892"/>
      <c r="B356" s="893"/>
      <c r="C356" s="897"/>
      <c r="D356" s="893"/>
      <c r="E356" s="897"/>
      <c r="F356" s="902"/>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2">
      <c r="A357" s="892"/>
      <c r="B357" s="893"/>
      <c r="C357" s="897"/>
      <c r="D357" s="893"/>
      <c r="E357" s="897"/>
      <c r="F357" s="902"/>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433</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2">
      <c r="A358" s="892"/>
      <c r="B358" s="893"/>
      <c r="C358" s="897"/>
      <c r="D358" s="893"/>
      <c r="E358" s="897"/>
      <c r="F358" s="902"/>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2">
      <c r="A359" s="892"/>
      <c r="B359" s="893"/>
      <c r="C359" s="897"/>
      <c r="D359" s="893"/>
      <c r="E359" s="897"/>
      <c r="F359" s="902"/>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2">
      <c r="A360" s="892"/>
      <c r="B360" s="893"/>
      <c r="C360" s="897"/>
      <c r="D360" s="893"/>
      <c r="E360" s="897"/>
      <c r="F360" s="902"/>
      <c r="G360" s="404" t="s">
        <v>41</v>
      </c>
      <c r="H360" s="262"/>
      <c r="I360" s="262"/>
      <c r="J360" s="262"/>
      <c r="K360" s="262"/>
      <c r="L360" s="262"/>
      <c r="M360" s="262"/>
      <c r="N360" s="262"/>
      <c r="O360" s="262"/>
      <c r="P360" s="263"/>
      <c r="Q360" s="261" t="s">
        <v>533</v>
      </c>
      <c r="R360" s="262"/>
      <c r="S360" s="262"/>
      <c r="T360" s="262"/>
      <c r="U360" s="262"/>
      <c r="V360" s="262"/>
      <c r="W360" s="262"/>
      <c r="X360" s="262"/>
      <c r="Y360" s="262"/>
      <c r="Z360" s="262"/>
      <c r="AA360" s="262"/>
      <c r="AB360" s="407" t="s">
        <v>535</v>
      </c>
      <c r="AC360" s="262"/>
      <c r="AD360" s="263"/>
      <c r="AE360" s="277" t="s">
        <v>430</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2">
      <c r="A361" s="892"/>
      <c r="B361" s="893"/>
      <c r="C361" s="897"/>
      <c r="D361" s="893"/>
      <c r="E361" s="897"/>
      <c r="F361" s="902"/>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2">
      <c r="A362" s="892"/>
      <c r="B362" s="893"/>
      <c r="C362" s="897"/>
      <c r="D362" s="893"/>
      <c r="E362" s="897"/>
      <c r="F362" s="902"/>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2">
      <c r="A363" s="892"/>
      <c r="B363" s="893"/>
      <c r="C363" s="897"/>
      <c r="D363" s="893"/>
      <c r="E363" s="897"/>
      <c r="F363" s="902"/>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2">
      <c r="A364" s="892"/>
      <c r="B364" s="893"/>
      <c r="C364" s="897"/>
      <c r="D364" s="893"/>
      <c r="E364" s="897"/>
      <c r="F364" s="902"/>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433</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2">
      <c r="A365" s="892"/>
      <c r="B365" s="893"/>
      <c r="C365" s="897"/>
      <c r="D365" s="893"/>
      <c r="E365" s="897"/>
      <c r="F365" s="902"/>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2">
      <c r="A366" s="892"/>
      <c r="B366" s="893"/>
      <c r="C366" s="897"/>
      <c r="D366" s="893"/>
      <c r="E366" s="898"/>
      <c r="F366" s="903"/>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2">
      <c r="A367" s="892"/>
      <c r="B367" s="893"/>
      <c r="C367" s="897"/>
      <c r="D367" s="893"/>
      <c r="E367" s="416" t="s">
        <v>489</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2">
      <c r="A368" s="892"/>
      <c r="B368" s="893"/>
      <c r="C368" s="897"/>
      <c r="D368" s="893"/>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2">
      <c r="A369" s="892"/>
      <c r="B369" s="893"/>
      <c r="C369" s="897"/>
      <c r="D369" s="893"/>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2">
      <c r="A370" s="892"/>
      <c r="B370" s="893"/>
      <c r="C370" s="897"/>
      <c r="D370" s="893"/>
      <c r="E370" s="393" t="s">
        <v>456</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2">
      <c r="A371" s="892"/>
      <c r="B371" s="893"/>
      <c r="C371" s="897"/>
      <c r="D371" s="893"/>
      <c r="E371" s="398" t="s">
        <v>453</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2">
      <c r="A372" s="892"/>
      <c r="B372" s="893"/>
      <c r="C372" s="897"/>
      <c r="D372" s="893"/>
      <c r="E372" s="900" t="s">
        <v>382</v>
      </c>
      <c r="F372" s="901"/>
      <c r="G372" s="830" t="s">
        <v>423</v>
      </c>
      <c r="H372" s="245"/>
      <c r="I372" s="245"/>
      <c r="J372" s="245"/>
      <c r="K372" s="245"/>
      <c r="L372" s="245"/>
      <c r="M372" s="245"/>
      <c r="N372" s="245"/>
      <c r="O372" s="245"/>
      <c r="P372" s="245"/>
      <c r="Q372" s="245"/>
      <c r="R372" s="245"/>
      <c r="S372" s="245"/>
      <c r="T372" s="245"/>
      <c r="U372" s="245"/>
      <c r="V372" s="245"/>
      <c r="W372" s="245"/>
      <c r="X372" s="246"/>
      <c r="Y372" s="796"/>
      <c r="Z372" s="797"/>
      <c r="AA372" s="798"/>
      <c r="AB372" s="244" t="s">
        <v>50</v>
      </c>
      <c r="AC372" s="245"/>
      <c r="AD372" s="246"/>
      <c r="AE372" s="831" t="s">
        <v>200</v>
      </c>
      <c r="AF372" s="831"/>
      <c r="AG372" s="831"/>
      <c r="AH372" s="831"/>
      <c r="AI372" s="831" t="s">
        <v>561</v>
      </c>
      <c r="AJ372" s="831"/>
      <c r="AK372" s="831"/>
      <c r="AL372" s="831"/>
      <c r="AM372" s="831" t="s">
        <v>86</v>
      </c>
      <c r="AN372" s="831"/>
      <c r="AO372" s="831"/>
      <c r="AP372" s="244"/>
      <c r="AQ372" s="244" t="s">
        <v>402</v>
      </c>
      <c r="AR372" s="245"/>
      <c r="AS372" s="245"/>
      <c r="AT372" s="246"/>
      <c r="AU372" s="389" t="s">
        <v>427</v>
      </c>
      <c r="AV372" s="389"/>
      <c r="AW372" s="389"/>
      <c r="AX372" s="390"/>
    </row>
    <row r="373" spans="1:50" ht="18.75" hidden="1" customHeight="1" x14ac:dyDescent="0.2">
      <c r="A373" s="892"/>
      <c r="B373" s="893"/>
      <c r="C373" s="897"/>
      <c r="D373" s="893"/>
      <c r="E373" s="897"/>
      <c r="F373" s="902"/>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403</v>
      </c>
      <c r="AT373" s="228"/>
      <c r="AU373" s="226"/>
      <c r="AV373" s="226"/>
      <c r="AW373" s="227" t="s">
        <v>327</v>
      </c>
      <c r="AX373" s="252"/>
    </row>
    <row r="374" spans="1:50" ht="39.75" hidden="1" customHeight="1" x14ac:dyDescent="0.2">
      <c r="A374" s="892"/>
      <c r="B374" s="893"/>
      <c r="C374" s="897"/>
      <c r="D374" s="893"/>
      <c r="E374" s="897"/>
      <c r="F374" s="902"/>
      <c r="G374" s="419"/>
      <c r="H374" s="420"/>
      <c r="I374" s="420"/>
      <c r="J374" s="420"/>
      <c r="K374" s="420"/>
      <c r="L374" s="420"/>
      <c r="M374" s="420"/>
      <c r="N374" s="420"/>
      <c r="O374" s="420"/>
      <c r="P374" s="420"/>
      <c r="Q374" s="420"/>
      <c r="R374" s="420"/>
      <c r="S374" s="420"/>
      <c r="T374" s="420"/>
      <c r="U374" s="420"/>
      <c r="V374" s="420"/>
      <c r="W374" s="420"/>
      <c r="X374" s="421"/>
      <c r="Y374" s="280" t="s">
        <v>424</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2">
      <c r="A375" s="892"/>
      <c r="B375" s="893"/>
      <c r="C375" s="897"/>
      <c r="D375" s="893"/>
      <c r="E375" s="897"/>
      <c r="F375" s="902"/>
      <c r="G375" s="400"/>
      <c r="H375" s="425"/>
      <c r="I375" s="425"/>
      <c r="J375" s="425"/>
      <c r="K375" s="425"/>
      <c r="L375" s="425"/>
      <c r="M375" s="425"/>
      <c r="N375" s="425"/>
      <c r="O375" s="425"/>
      <c r="P375" s="425"/>
      <c r="Q375" s="425"/>
      <c r="R375" s="425"/>
      <c r="S375" s="425"/>
      <c r="T375" s="425"/>
      <c r="U375" s="425"/>
      <c r="V375" s="425"/>
      <c r="W375" s="425"/>
      <c r="X375" s="426"/>
      <c r="Y375" s="202" t="s">
        <v>107</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2">
      <c r="A376" s="892"/>
      <c r="B376" s="893"/>
      <c r="C376" s="897"/>
      <c r="D376" s="893"/>
      <c r="E376" s="897"/>
      <c r="F376" s="902"/>
      <c r="G376" s="830" t="s">
        <v>423</v>
      </c>
      <c r="H376" s="245"/>
      <c r="I376" s="245"/>
      <c r="J376" s="245"/>
      <c r="K376" s="245"/>
      <c r="L376" s="245"/>
      <c r="M376" s="245"/>
      <c r="N376" s="245"/>
      <c r="O376" s="245"/>
      <c r="P376" s="245"/>
      <c r="Q376" s="245"/>
      <c r="R376" s="245"/>
      <c r="S376" s="245"/>
      <c r="T376" s="245"/>
      <c r="U376" s="245"/>
      <c r="V376" s="245"/>
      <c r="W376" s="245"/>
      <c r="X376" s="246"/>
      <c r="Y376" s="796"/>
      <c r="Z376" s="797"/>
      <c r="AA376" s="798"/>
      <c r="AB376" s="244" t="s">
        <v>50</v>
      </c>
      <c r="AC376" s="245"/>
      <c r="AD376" s="246"/>
      <c r="AE376" s="831" t="s">
        <v>200</v>
      </c>
      <c r="AF376" s="831"/>
      <c r="AG376" s="831"/>
      <c r="AH376" s="831"/>
      <c r="AI376" s="831" t="s">
        <v>561</v>
      </c>
      <c r="AJ376" s="831"/>
      <c r="AK376" s="831"/>
      <c r="AL376" s="831"/>
      <c r="AM376" s="831" t="s">
        <v>86</v>
      </c>
      <c r="AN376" s="831"/>
      <c r="AO376" s="831"/>
      <c r="AP376" s="244"/>
      <c r="AQ376" s="244" t="s">
        <v>402</v>
      </c>
      <c r="AR376" s="245"/>
      <c r="AS376" s="245"/>
      <c r="AT376" s="246"/>
      <c r="AU376" s="389" t="s">
        <v>427</v>
      </c>
      <c r="AV376" s="389"/>
      <c r="AW376" s="389"/>
      <c r="AX376" s="390"/>
    </row>
    <row r="377" spans="1:50" ht="18.75" hidden="1" customHeight="1" x14ac:dyDescent="0.2">
      <c r="A377" s="892"/>
      <c r="B377" s="893"/>
      <c r="C377" s="897"/>
      <c r="D377" s="893"/>
      <c r="E377" s="897"/>
      <c r="F377" s="902"/>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403</v>
      </c>
      <c r="AT377" s="228"/>
      <c r="AU377" s="226"/>
      <c r="AV377" s="226"/>
      <c r="AW377" s="227" t="s">
        <v>327</v>
      </c>
      <c r="AX377" s="252"/>
    </row>
    <row r="378" spans="1:50" ht="39.75" hidden="1" customHeight="1" x14ac:dyDescent="0.2">
      <c r="A378" s="892"/>
      <c r="B378" s="893"/>
      <c r="C378" s="897"/>
      <c r="D378" s="893"/>
      <c r="E378" s="897"/>
      <c r="F378" s="902"/>
      <c r="G378" s="419"/>
      <c r="H378" s="420"/>
      <c r="I378" s="420"/>
      <c r="J378" s="420"/>
      <c r="K378" s="420"/>
      <c r="L378" s="420"/>
      <c r="M378" s="420"/>
      <c r="N378" s="420"/>
      <c r="O378" s="420"/>
      <c r="P378" s="420"/>
      <c r="Q378" s="420"/>
      <c r="R378" s="420"/>
      <c r="S378" s="420"/>
      <c r="T378" s="420"/>
      <c r="U378" s="420"/>
      <c r="V378" s="420"/>
      <c r="W378" s="420"/>
      <c r="X378" s="421"/>
      <c r="Y378" s="280" t="s">
        <v>424</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2">
      <c r="A379" s="892"/>
      <c r="B379" s="893"/>
      <c r="C379" s="897"/>
      <c r="D379" s="893"/>
      <c r="E379" s="897"/>
      <c r="F379" s="902"/>
      <c r="G379" s="400"/>
      <c r="H379" s="425"/>
      <c r="I379" s="425"/>
      <c r="J379" s="425"/>
      <c r="K379" s="425"/>
      <c r="L379" s="425"/>
      <c r="M379" s="425"/>
      <c r="N379" s="425"/>
      <c r="O379" s="425"/>
      <c r="P379" s="425"/>
      <c r="Q379" s="425"/>
      <c r="R379" s="425"/>
      <c r="S379" s="425"/>
      <c r="T379" s="425"/>
      <c r="U379" s="425"/>
      <c r="V379" s="425"/>
      <c r="W379" s="425"/>
      <c r="X379" s="426"/>
      <c r="Y379" s="202" t="s">
        <v>107</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2">
      <c r="A380" s="892"/>
      <c r="B380" s="893"/>
      <c r="C380" s="897"/>
      <c r="D380" s="893"/>
      <c r="E380" s="897"/>
      <c r="F380" s="902"/>
      <c r="G380" s="830" t="s">
        <v>423</v>
      </c>
      <c r="H380" s="245"/>
      <c r="I380" s="245"/>
      <c r="J380" s="245"/>
      <c r="K380" s="245"/>
      <c r="L380" s="245"/>
      <c r="M380" s="245"/>
      <c r="N380" s="245"/>
      <c r="O380" s="245"/>
      <c r="P380" s="245"/>
      <c r="Q380" s="245"/>
      <c r="R380" s="245"/>
      <c r="S380" s="245"/>
      <c r="T380" s="245"/>
      <c r="U380" s="245"/>
      <c r="V380" s="245"/>
      <c r="W380" s="245"/>
      <c r="X380" s="246"/>
      <c r="Y380" s="796"/>
      <c r="Z380" s="797"/>
      <c r="AA380" s="798"/>
      <c r="AB380" s="244" t="s">
        <v>50</v>
      </c>
      <c r="AC380" s="245"/>
      <c r="AD380" s="246"/>
      <c r="AE380" s="831" t="s">
        <v>200</v>
      </c>
      <c r="AF380" s="831"/>
      <c r="AG380" s="831"/>
      <c r="AH380" s="831"/>
      <c r="AI380" s="831" t="s">
        <v>561</v>
      </c>
      <c r="AJ380" s="831"/>
      <c r="AK380" s="831"/>
      <c r="AL380" s="831"/>
      <c r="AM380" s="831" t="s">
        <v>86</v>
      </c>
      <c r="AN380" s="831"/>
      <c r="AO380" s="831"/>
      <c r="AP380" s="244"/>
      <c r="AQ380" s="244" t="s">
        <v>402</v>
      </c>
      <c r="AR380" s="245"/>
      <c r="AS380" s="245"/>
      <c r="AT380" s="246"/>
      <c r="AU380" s="389" t="s">
        <v>427</v>
      </c>
      <c r="AV380" s="389"/>
      <c r="AW380" s="389"/>
      <c r="AX380" s="390"/>
    </row>
    <row r="381" spans="1:50" ht="18.75" hidden="1" customHeight="1" x14ac:dyDescent="0.2">
      <c r="A381" s="892"/>
      <c r="B381" s="893"/>
      <c r="C381" s="897"/>
      <c r="D381" s="893"/>
      <c r="E381" s="897"/>
      <c r="F381" s="902"/>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403</v>
      </c>
      <c r="AT381" s="228"/>
      <c r="AU381" s="226"/>
      <c r="AV381" s="226"/>
      <c r="AW381" s="227" t="s">
        <v>327</v>
      </c>
      <c r="AX381" s="252"/>
    </row>
    <row r="382" spans="1:50" ht="39.75" hidden="1" customHeight="1" x14ac:dyDescent="0.2">
      <c r="A382" s="892"/>
      <c r="B382" s="893"/>
      <c r="C382" s="897"/>
      <c r="D382" s="893"/>
      <c r="E382" s="897"/>
      <c r="F382" s="902"/>
      <c r="G382" s="419"/>
      <c r="H382" s="420"/>
      <c r="I382" s="420"/>
      <c r="J382" s="420"/>
      <c r="K382" s="420"/>
      <c r="L382" s="420"/>
      <c r="M382" s="420"/>
      <c r="N382" s="420"/>
      <c r="O382" s="420"/>
      <c r="P382" s="420"/>
      <c r="Q382" s="420"/>
      <c r="R382" s="420"/>
      <c r="S382" s="420"/>
      <c r="T382" s="420"/>
      <c r="U382" s="420"/>
      <c r="V382" s="420"/>
      <c r="W382" s="420"/>
      <c r="X382" s="421"/>
      <c r="Y382" s="280" t="s">
        <v>424</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2">
      <c r="A383" s="892"/>
      <c r="B383" s="893"/>
      <c r="C383" s="897"/>
      <c r="D383" s="893"/>
      <c r="E383" s="897"/>
      <c r="F383" s="902"/>
      <c r="G383" s="400"/>
      <c r="H383" s="425"/>
      <c r="I383" s="425"/>
      <c r="J383" s="425"/>
      <c r="K383" s="425"/>
      <c r="L383" s="425"/>
      <c r="M383" s="425"/>
      <c r="N383" s="425"/>
      <c r="O383" s="425"/>
      <c r="P383" s="425"/>
      <c r="Q383" s="425"/>
      <c r="R383" s="425"/>
      <c r="S383" s="425"/>
      <c r="T383" s="425"/>
      <c r="U383" s="425"/>
      <c r="V383" s="425"/>
      <c r="W383" s="425"/>
      <c r="X383" s="426"/>
      <c r="Y383" s="202" t="s">
        <v>107</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2">
      <c r="A384" s="892"/>
      <c r="B384" s="893"/>
      <c r="C384" s="897"/>
      <c r="D384" s="893"/>
      <c r="E384" s="897"/>
      <c r="F384" s="902"/>
      <c r="G384" s="830" t="s">
        <v>423</v>
      </c>
      <c r="H384" s="245"/>
      <c r="I384" s="245"/>
      <c r="J384" s="245"/>
      <c r="K384" s="245"/>
      <c r="L384" s="245"/>
      <c r="M384" s="245"/>
      <c r="N384" s="245"/>
      <c r="O384" s="245"/>
      <c r="P384" s="245"/>
      <c r="Q384" s="245"/>
      <c r="R384" s="245"/>
      <c r="S384" s="245"/>
      <c r="T384" s="245"/>
      <c r="U384" s="245"/>
      <c r="V384" s="245"/>
      <c r="W384" s="245"/>
      <c r="X384" s="246"/>
      <c r="Y384" s="796"/>
      <c r="Z384" s="797"/>
      <c r="AA384" s="798"/>
      <c r="AB384" s="244" t="s">
        <v>50</v>
      </c>
      <c r="AC384" s="245"/>
      <c r="AD384" s="246"/>
      <c r="AE384" s="831" t="s">
        <v>200</v>
      </c>
      <c r="AF384" s="831"/>
      <c r="AG384" s="831"/>
      <c r="AH384" s="831"/>
      <c r="AI384" s="831" t="s">
        <v>561</v>
      </c>
      <c r="AJ384" s="831"/>
      <c r="AK384" s="831"/>
      <c r="AL384" s="831"/>
      <c r="AM384" s="831" t="s">
        <v>86</v>
      </c>
      <c r="AN384" s="831"/>
      <c r="AO384" s="831"/>
      <c r="AP384" s="244"/>
      <c r="AQ384" s="244" t="s">
        <v>402</v>
      </c>
      <c r="AR384" s="245"/>
      <c r="AS384" s="245"/>
      <c r="AT384" s="246"/>
      <c r="AU384" s="389" t="s">
        <v>427</v>
      </c>
      <c r="AV384" s="389"/>
      <c r="AW384" s="389"/>
      <c r="AX384" s="390"/>
    </row>
    <row r="385" spans="1:50" ht="18.75" hidden="1" customHeight="1" x14ac:dyDescent="0.2">
      <c r="A385" s="892"/>
      <c r="B385" s="893"/>
      <c r="C385" s="897"/>
      <c r="D385" s="893"/>
      <c r="E385" s="897"/>
      <c r="F385" s="902"/>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403</v>
      </c>
      <c r="AT385" s="228"/>
      <c r="AU385" s="226"/>
      <c r="AV385" s="226"/>
      <c r="AW385" s="227" t="s">
        <v>327</v>
      </c>
      <c r="AX385" s="252"/>
    </row>
    <row r="386" spans="1:50" ht="39.75" hidden="1" customHeight="1" x14ac:dyDescent="0.2">
      <c r="A386" s="892"/>
      <c r="B386" s="893"/>
      <c r="C386" s="897"/>
      <c r="D386" s="893"/>
      <c r="E386" s="897"/>
      <c r="F386" s="902"/>
      <c r="G386" s="419"/>
      <c r="H386" s="420"/>
      <c r="I386" s="420"/>
      <c r="J386" s="420"/>
      <c r="K386" s="420"/>
      <c r="L386" s="420"/>
      <c r="M386" s="420"/>
      <c r="N386" s="420"/>
      <c r="O386" s="420"/>
      <c r="P386" s="420"/>
      <c r="Q386" s="420"/>
      <c r="R386" s="420"/>
      <c r="S386" s="420"/>
      <c r="T386" s="420"/>
      <c r="U386" s="420"/>
      <c r="V386" s="420"/>
      <c r="W386" s="420"/>
      <c r="X386" s="421"/>
      <c r="Y386" s="280" t="s">
        <v>424</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2">
      <c r="A387" s="892"/>
      <c r="B387" s="893"/>
      <c r="C387" s="897"/>
      <c r="D387" s="893"/>
      <c r="E387" s="897"/>
      <c r="F387" s="902"/>
      <c r="G387" s="400"/>
      <c r="H387" s="425"/>
      <c r="I387" s="425"/>
      <c r="J387" s="425"/>
      <c r="K387" s="425"/>
      <c r="L387" s="425"/>
      <c r="M387" s="425"/>
      <c r="N387" s="425"/>
      <c r="O387" s="425"/>
      <c r="P387" s="425"/>
      <c r="Q387" s="425"/>
      <c r="R387" s="425"/>
      <c r="S387" s="425"/>
      <c r="T387" s="425"/>
      <c r="U387" s="425"/>
      <c r="V387" s="425"/>
      <c r="W387" s="425"/>
      <c r="X387" s="426"/>
      <c r="Y387" s="202" t="s">
        <v>107</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2">
      <c r="A388" s="892"/>
      <c r="B388" s="893"/>
      <c r="C388" s="897"/>
      <c r="D388" s="893"/>
      <c r="E388" s="897"/>
      <c r="F388" s="902"/>
      <c r="G388" s="830" t="s">
        <v>423</v>
      </c>
      <c r="H388" s="245"/>
      <c r="I388" s="245"/>
      <c r="J388" s="245"/>
      <c r="K388" s="245"/>
      <c r="L388" s="245"/>
      <c r="M388" s="245"/>
      <c r="N388" s="245"/>
      <c r="O388" s="245"/>
      <c r="P388" s="245"/>
      <c r="Q388" s="245"/>
      <c r="R388" s="245"/>
      <c r="S388" s="245"/>
      <c r="T388" s="245"/>
      <c r="U388" s="245"/>
      <c r="V388" s="245"/>
      <c r="W388" s="245"/>
      <c r="X388" s="246"/>
      <c r="Y388" s="796"/>
      <c r="Z388" s="797"/>
      <c r="AA388" s="798"/>
      <c r="AB388" s="244" t="s">
        <v>50</v>
      </c>
      <c r="AC388" s="245"/>
      <c r="AD388" s="246"/>
      <c r="AE388" s="831" t="s">
        <v>200</v>
      </c>
      <c r="AF388" s="831"/>
      <c r="AG388" s="831"/>
      <c r="AH388" s="831"/>
      <c r="AI388" s="831" t="s">
        <v>561</v>
      </c>
      <c r="AJ388" s="831"/>
      <c r="AK388" s="831"/>
      <c r="AL388" s="831"/>
      <c r="AM388" s="831" t="s">
        <v>86</v>
      </c>
      <c r="AN388" s="831"/>
      <c r="AO388" s="831"/>
      <c r="AP388" s="244"/>
      <c r="AQ388" s="244" t="s">
        <v>402</v>
      </c>
      <c r="AR388" s="245"/>
      <c r="AS388" s="245"/>
      <c r="AT388" s="246"/>
      <c r="AU388" s="389" t="s">
        <v>427</v>
      </c>
      <c r="AV388" s="389"/>
      <c r="AW388" s="389"/>
      <c r="AX388" s="390"/>
    </row>
    <row r="389" spans="1:50" ht="18.75" hidden="1" customHeight="1" x14ac:dyDescent="0.2">
      <c r="A389" s="892"/>
      <c r="B389" s="893"/>
      <c r="C389" s="897"/>
      <c r="D389" s="893"/>
      <c r="E389" s="897"/>
      <c r="F389" s="902"/>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403</v>
      </c>
      <c r="AT389" s="228"/>
      <c r="AU389" s="226"/>
      <c r="AV389" s="226"/>
      <c r="AW389" s="227" t="s">
        <v>327</v>
      </c>
      <c r="AX389" s="252"/>
    </row>
    <row r="390" spans="1:50" ht="39.75" hidden="1" customHeight="1" x14ac:dyDescent="0.2">
      <c r="A390" s="892"/>
      <c r="B390" s="893"/>
      <c r="C390" s="897"/>
      <c r="D390" s="893"/>
      <c r="E390" s="897"/>
      <c r="F390" s="902"/>
      <c r="G390" s="419"/>
      <c r="H390" s="420"/>
      <c r="I390" s="420"/>
      <c r="J390" s="420"/>
      <c r="K390" s="420"/>
      <c r="L390" s="420"/>
      <c r="M390" s="420"/>
      <c r="N390" s="420"/>
      <c r="O390" s="420"/>
      <c r="P390" s="420"/>
      <c r="Q390" s="420"/>
      <c r="R390" s="420"/>
      <c r="S390" s="420"/>
      <c r="T390" s="420"/>
      <c r="U390" s="420"/>
      <c r="V390" s="420"/>
      <c r="W390" s="420"/>
      <c r="X390" s="421"/>
      <c r="Y390" s="280" t="s">
        <v>424</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2">
      <c r="A391" s="892"/>
      <c r="B391" s="893"/>
      <c r="C391" s="897"/>
      <c r="D391" s="893"/>
      <c r="E391" s="897"/>
      <c r="F391" s="902"/>
      <c r="G391" s="400"/>
      <c r="H391" s="425"/>
      <c r="I391" s="425"/>
      <c r="J391" s="425"/>
      <c r="K391" s="425"/>
      <c r="L391" s="425"/>
      <c r="M391" s="425"/>
      <c r="N391" s="425"/>
      <c r="O391" s="425"/>
      <c r="P391" s="425"/>
      <c r="Q391" s="425"/>
      <c r="R391" s="425"/>
      <c r="S391" s="425"/>
      <c r="T391" s="425"/>
      <c r="U391" s="425"/>
      <c r="V391" s="425"/>
      <c r="W391" s="425"/>
      <c r="X391" s="426"/>
      <c r="Y391" s="202" t="s">
        <v>107</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2">
      <c r="A392" s="892"/>
      <c r="B392" s="893"/>
      <c r="C392" s="897"/>
      <c r="D392" s="893"/>
      <c r="E392" s="897"/>
      <c r="F392" s="902"/>
      <c r="G392" s="404" t="s">
        <v>41</v>
      </c>
      <c r="H392" s="262"/>
      <c r="I392" s="262"/>
      <c r="J392" s="262"/>
      <c r="K392" s="262"/>
      <c r="L392" s="262"/>
      <c r="M392" s="262"/>
      <c r="N392" s="262"/>
      <c r="O392" s="262"/>
      <c r="P392" s="263"/>
      <c r="Q392" s="261" t="s">
        <v>533</v>
      </c>
      <c r="R392" s="262"/>
      <c r="S392" s="262"/>
      <c r="T392" s="262"/>
      <c r="U392" s="262"/>
      <c r="V392" s="262"/>
      <c r="W392" s="262"/>
      <c r="X392" s="262"/>
      <c r="Y392" s="262"/>
      <c r="Z392" s="262"/>
      <c r="AA392" s="262"/>
      <c r="AB392" s="407" t="s">
        <v>535</v>
      </c>
      <c r="AC392" s="262"/>
      <c r="AD392" s="263"/>
      <c r="AE392" s="261" t="s">
        <v>430</v>
      </c>
      <c r="AF392" s="262"/>
      <c r="AG392" s="262"/>
      <c r="AH392" s="262"/>
      <c r="AI392" s="262"/>
      <c r="AJ392" s="262"/>
      <c r="AK392" s="262"/>
      <c r="AL392" s="262"/>
      <c r="AM392" s="262"/>
      <c r="AN392" s="262"/>
      <c r="AO392" s="262"/>
      <c r="AP392" s="262"/>
      <c r="AQ392" s="262"/>
      <c r="AR392" s="262"/>
      <c r="AS392" s="262"/>
      <c r="AT392" s="262"/>
      <c r="AU392" s="262"/>
      <c r="AV392" s="262"/>
      <c r="AW392" s="262"/>
      <c r="AX392" s="835"/>
    </row>
    <row r="393" spans="1:50" ht="22.5" hidden="1" customHeight="1" x14ac:dyDescent="0.2">
      <c r="A393" s="892"/>
      <c r="B393" s="893"/>
      <c r="C393" s="897"/>
      <c r="D393" s="893"/>
      <c r="E393" s="897"/>
      <c r="F393" s="902"/>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2">
      <c r="A394" s="892"/>
      <c r="B394" s="893"/>
      <c r="C394" s="897"/>
      <c r="D394" s="893"/>
      <c r="E394" s="897"/>
      <c r="F394" s="902"/>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2">
      <c r="A395" s="892"/>
      <c r="B395" s="893"/>
      <c r="C395" s="897"/>
      <c r="D395" s="893"/>
      <c r="E395" s="897"/>
      <c r="F395" s="902"/>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2">
      <c r="A396" s="892"/>
      <c r="B396" s="893"/>
      <c r="C396" s="897"/>
      <c r="D396" s="893"/>
      <c r="E396" s="897"/>
      <c r="F396" s="902"/>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433</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2">
      <c r="A397" s="892"/>
      <c r="B397" s="893"/>
      <c r="C397" s="897"/>
      <c r="D397" s="893"/>
      <c r="E397" s="897"/>
      <c r="F397" s="902"/>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2">
      <c r="A398" s="892"/>
      <c r="B398" s="893"/>
      <c r="C398" s="897"/>
      <c r="D398" s="893"/>
      <c r="E398" s="897"/>
      <c r="F398" s="902"/>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2">
      <c r="A399" s="892"/>
      <c r="B399" s="893"/>
      <c r="C399" s="897"/>
      <c r="D399" s="893"/>
      <c r="E399" s="897"/>
      <c r="F399" s="902"/>
      <c r="G399" s="404" t="s">
        <v>41</v>
      </c>
      <c r="H399" s="262"/>
      <c r="I399" s="262"/>
      <c r="J399" s="262"/>
      <c r="K399" s="262"/>
      <c r="L399" s="262"/>
      <c r="M399" s="262"/>
      <c r="N399" s="262"/>
      <c r="O399" s="262"/>
      <c r="P399" s="263"/>
      <c r="Q399" s="261" t="s">
        <v>533</v>
      </c>
      <c r="R399" s="262"/>
      <c r="S399" s="262"/>
      <c r="T399" s="262"/>
      <c r="U399" s="262"/>
      <c r="V399" s="262"/>
      <c r="W399" s="262"/>
      <c r="X399" s="262"/>
      <c r="Y399" s="262"/>
      <c r="Z399" s="262"/>
      <c r="AA399" s="262"/>
      <c r="AB399" s="407" t="s">
        <v>535</v>
      </c>
      <c r="AC399" s="262"/>
      <c r="AD399" s="263"/>
      <c r="AE399" s="277" t="s">
        <v>430</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2">
      <c r="A400" s="892"/>
      <c r="B400" s="893"/>
      <c r="C400" s="897"/>
      <c r="D400" s="893"/>
      <c r="E400" s="897"/>
      <c r="F400" s="902"/>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2">
      <c r="A401" s="892"/>
      <c r="B401" s="893"/>
      <c r="C401" s="897"/>
      <c r="D401" s="893"/>
      <c r="E401" s="897"/>
      <c r="F401" s="902"/>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2">
      <c r="A402" s="892"/>
      <c r="B402" s="893"/>
      <c r="C402" s="897"/>
      <c r="D402" s="893"/>
      <c r="E402" s="897"/>
      <c r="F402" s="902"/>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2">
      <c r="A403" s="892"/>
      <c r="B403" s="893"/>
      <c r="C403" s="897"/>
      <c r="D403" s="893"/>
      <c r="E403" s="897"/>
      <c r="F403" s="902"/>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433</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2">
      <c r="A404" s="892"/>
      <c r="B404" s="893"/>
      <c r="C404" s="897"/>
      <c r="D404" s="893"/>
      <c r="E404" s="897"/>
      <c r="F404" s="902"/>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2">
      <c r="A405" s="892"/>
      <c r="B405" s="893"/>
      <c r="C405" s="897"/>
      <c r="D405" s="893"/>
      <c r="E405" s="897"/>
      <c r="F405" s="902"/>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2">
      <c r="A406" s="892"/>
      <c r="B406" s="893"/>
      <c r="C406" s="897"/>
      <c r="D406" s="893"/>
      <c r="E406" s="897"/>
      <c r="F406" s="902"/>
      <c r="G406" s="404" t="s">
        <v>41</v>
      </c>
      <c r="H406" s="262"/>
      <c r="I406" s="262"/>
      <c r="J406" s="262"/>
      <c r="K406" s="262"/>
      <c r="L406" s="262"/>
      <c r="M406" s="262"/>
      <c r="N406" s="262"/>
      <c r="O406" s="262"/>
      <c r="P406" s="263"/>
      <c r="Q406" s="261" t="s">
        <v>533</v>
      </c>
      <c r="R406" s="262"/>
      <c r="S406" s="262"/>
      <c r="T406" s="262"/>
      <c r="U406" s="262"/>
      <c r="V406" s="262"/>
      <c r="W406" s="262"/>
      <c r="X406" s="262"/>
      <c r="Y406" s="262"/>
      <c r="Z406" s="262"/>
      <c r="AA406" s="262"/>
      <c r="AB406" s="407" t="s">
        <v>535</v>
      </c>
      <c r="AC406" s="262"/>
      <c r="AD406" s="263"/>
      <c r="AE406" s="277" t="s">
        <v>430</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2">
      <c r="A407" s="892"/>
      <c r="B407" s="893"/>
      <c r="C407" s="897"/>
      <c r="D407" s="893"/>
      <c r="E407" s="897"/>
      <c r="F407" s="902"/>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2">
      <c r="A408" s="892"/>
      <c r="B408" s="893"/>
      <c r="C408" s="897"/>
      <c r="D408" s="893"/>
      <c r="E408" s="897"/>
      <c r="F408" s="902"/>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2">
      <c r="A409" s="892"/>
      <c r="B409" s="893"/>
      <c r="C409" s="897"/>
      <c r="D409" s="893"/>
      <c r="E409" s="897"/>
      <c r="F409" s="902"/>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2">
      <c r="A410" s="892"/>
      <c r="B410" s="893"/>
      <c r="C410" s="897"/>
      <c r="D410" s="893"/>
      <c r="E410" s="897"/>
      <c r="F410" s="902"/>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433</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2">
      <c r="A411" s="892"/>
      <c r="B411" s="893"/>
      <c r="C411" s="897"/>
      <c r="D411" s="893"/>
      <c r="E411" s="897"/>
      <c r="F411" s="902"/>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2">
      <c r="A412" s="892"/>
      <c r="B412" s="893"/>
      <c r="C412" s="897"/>
      <c r="D412" s="893"/>
      <c r="E412" s="897"/>
      <c r="F412" s="902"/>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2">
      <c r="A413" s="892"/>
      <c r="B413" s="893"/>
      <c r="C413" s="897"/>
      <c r="D413" s="893"/>
      <c r="E413" s="897"/>
      <c r="F413" s="902"/>
      <c r="G413" s="404" t="s">
        <v>41</v>
      </c>
      <c r="H413" s="262"/>
      <c r="I413" s="262"/>
      <c r="J413" s="262"/>
      <c r="K413" s="262"/>
      <c r="L413" s="262"/>
      <c r="M413" s="262"/>
      <c r="N413" s="262"/>
      <c r="O413" s="262"/>
      <c r="P413" s="263"/>
      <c r="Q413" s="261" t="s">
        <v>533</v>
      </c>
      <c r="R413" s="262"/>
      <c r="S413" s="262"/>
      <c r="T413" s="262"/>
      <c r="U413" s="262"/>
      <c r="V413" s="262"/>
      <c r="W413" s="262"/>
      <c r="X413" s="262"/>
      <c r="Y413" s="262"/>
      <c r="Z413" s="262"/>
      <c r="AA413" s="262"/>
      <c r="AB413" s="407" t="s">
        <v>535</v>
      </c>
      <c r="AC413" s="262"/>
      <c r="AD413" s="263"/>
      <c r="AE413" s="277" t="s">
        <v>430</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2">
      <c r="A414" s="892"/>
      <c r="B414" s="893"/>
      <c r="C414" s="897"/>
      <c r="D414" s="893"/>
      <c r="E414" s="897"/>
      <c r="F414" s="902"/>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2">
      <c r="A415" s="892"/>
      <c r="B415" s="893"/>
      <c r="C415" s="897"/>
      <c r="D415" s="893"/>
      <c r="E415" s="897"/>
      <c r="F415" s="902"/>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2">
      <c r="A416" s="892"/>
      <c r="B416" s="893"/>
      <c r="C416" s="897"/>
      <c r="D416" s="893"/>
      <c r="E416" s="897"/>
      <c r="F416" s="902"/>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2">
      <c r="A417" s="892"/>
      <c r="B417" s="893"/>
      <c r="C417" s="897"/>
      <c r="D417" s="893"/>
      <c r="E417" s="897"/>
      <c r="F417" s="902"/>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433</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2">
      <c r="A418" s="892"/>
      <c r="B418" s="893"/>
      <c r="C418" s="897"/>
      <c r="D418" s="893"/>
      <c r="E418" s="897"/>
      <c r="F418" s="902"/>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2">
      <c r="A419" s="892"/>
      <c r="B419" s="893"/>
      <c r="C419" s="897"/>
      <c r="D419" s="893"/>
      <c r="E419" s="897"/>
      <c r="F419" s="902"/>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2">
      <c r="A420" s="892"/>
      <c r="B420" s="893"/>
      <c r="C420" s="897"/>
      <c r="D420" s="893"/>
      <c r="E420" s="897"/>
      <c r="F420" s="902"/>
      <c r="G420" s="404" t="s">
        <v>41</v>
      </c>
      <c r="H420" s="262"/>
      <c r="I420" s="262"/>
      <c r="J420" s="262"/>
      <c r="K420" s="262"/>
      <c r="L420" s="262"/>
      <c r="M420" s="262"/>
      <c r="N420" s="262"/>
      <c r="O420" s="262"/>
      <c r="P420" s="263"/>
      <c r="Q420" s="261" t="s">
        <v>533</v>
      </c>
      <c r="R420" s="262"/>
      <c r="S420" s="262"/>
      <c r="T420" s="262"/>
      <c r="U420" s="262"/>
      <c r="V420" s="262"/>
      <c r="W420" s="262"/>
      <c r="X420" s="262"/>
      <c r="Y420" s="262"/>
      <c r="Z420" s="262"/>
      <c r="AA420" s="262"/>
      <c r="AB420" s="407" t="s">
        <v>535</v>
      </c>
      <c r="AC420" s="262"/>
      <c r="AD420" s="263"/>
      <c r="AE420" s="277" t="s">
        <v>430</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2">
      <c r="A421" s="892"/>
      <c r="B421" s="893"/>
      <c r="C421" s="897"/>
      <c r="D421" s="893"/>
      <c r="E421" s="897"/>
      <c r="F421" s="902"/>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2">
      <c r="A422" s="892"/>
      <c r="B422" s="893"/>
      <c r="C422" s="897"/>
      <c r="D422" s="893"/>
      <c r="E422" s="897"/>
      <c r="F422" s="902"/>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2">
      <c r="A423" s="892"/>
      <c r="B423" s="893"/>
      <c r="C423" s="897"/>
      <c r="D423" s="893"/>
      <c r="E423" s="897"/>
      <c r="F423" s="902"/>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2">
      <c r="A424" s="892"/>
      <c r="B424" s="893"/>
      <c r="C424" s="897"/>
      <c r="D424" s="893"/>
      <c r="E424" s="897"/>
      <c r="F424" s="902"/>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433</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2">
      <c r="A425" s="892"/>
      <c r="B425" s="893"/>
      <c r="C425" s="897"/>
      <c r="D425" s="893"/>
      <c r="E425" s="897"/>
      <c r="F425" s="902"/>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2">
      <c r="A426" s="892"/>
      <c r="B426" s="893"/>
      <c r="C426" s="897"/>
      <c r="D426" s="893"/>
      <c r="E426" s="898"/>
      <c r="F426" s="903"/>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2">
      <c r="A427" s="892"/>
      <c r="B427" s="893"/>
      <c r="C427" s="897"/>
      <c r="D427" s="893"/>
      <c r="E427" s="416" t="s">
        <v>489</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2">
      <c r="A428" s="892"/>
      <c r="B428" s="893"/>
      <c r="C428" s="897"/>
      <c r="D428" s="893"/>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2">
      <c r="A429" s="892"/>
      <c r="B429" s="893"/>
      <c r="C429" s="898"/>
      <c r="D429" s="899"/>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2">
      <c r="A430" s="892"/>
      <c r="B430" s="893"/>
      <c r="C430" s="900" t="s">
        <v>496</v>
      </c>
      <c r="D430" s="904"/>
      <c r="E430" s="398" t="s">
        <v>572</v>
      </c>
      <c r="F430" s="451"/>
      <c r="G430" s="452" t="s">
        <v>436</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customHeight="1" x14ac:dyDescent="0.2">
      <c r="A431" s="892"/>
      <c r="B431" s="893"/>
      <c r="C431" s="897"/>
      <c r="D431" s="893"/>
      <c r="E431" s="460" t="s">
        <v>413</v>
      </c>
      <c r="F431" s="461"/>
      <c r="G431" s="462" t="s">
        <v>410</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50</v>
      </c>
      <c r="AC431" s="262"/>
      <c r="AD431" s="263"/>
      <c r="AE431" s="457" t="s">
        <v>58</v>
      </c>
      <c r="AF431" s="458"/>
      <c r="AG431" s="458"/>
      <c r="AH431" s="459"/>
      <c r="AI431" s="463" t="s">
        <v>366</v>
      </c>
      <c r="AJ431" s="463"/>
      <c r="AK431" s="463"/>
      <c r="AL431" s="261"/>
      <c r="AM431" s="463" t="s">
        <v>504</v>
      </c>
      <c r="AN431" s="463"/>
      <c r="AO431" s="463"/>
      <c r="AP431" s="261"/>
      <c r="AQ431" s="261" t="s">
        <v>402</v>
      </c>
      <c r="AR431" s="262"/>
      <c r="AS431" s="262"/>
      <c r="AT431" s="263"/>
      <c r="AU431" s="278" t="s">
        <v>265</v>
      </c>
      <c r="AV431" s="278"/>
      <c r="AW431" s="278"/>
      <c r="AX431" s="279"/>
    </row>
    <row r="432" spans="1:50" ht="18.75" customHeight="1" x14ac:dyDescent="0.2">
      <c r="A432" s="892"/>
      <c r="B432" s="893"/>
      <c r="C432" s="897"/>
      <c r="D432" s="893"/>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403</v>
      </c>
      <c r="AH432" s="228"/>
      <c r="AI432" s="464"/>
      <c r="AJ432" s="464"/>
      <c r="AK432" s="464"/>
      <c r="AL432" s="406"/>
      <c r="AM432" s="464"/>
      <c r="AN432" s="464"/>
      <c r="AO432" s="464"/>
      <c r="AP432" s="406"/>
      <c r="AQ432" s="225"/>
      <c r="AR432" s="226"/>
      <c r="AS432" s="227" t="s">
        <v>403</v>
      </c>
      <c r="AT432" s="228"/>
      <c r="AU432" s="226"/>
      <c r="AV432" s="226"/>
      <c r="AW432" s="227" t="s">
        <v>327</v>
      </c>
      <c r="AX432" s="252"/>
    </row>
    <row r="433" spans="1:50" ht="23.25" customHeight="1" x14ac:dyDescent="0.2">
      <c r="A433" s="892"/>
      <c r="B433" s="893"/>
      <c r="C433" s="897"/>
      <c r="D433" s="893"/>
      <c r="E433" s="460"/>
      <c r="F433" s="461"/>
      <c r="G433" s="419"/>
      <c r="H433" s="420"/>
      <c r="I433" s="420"/>
      <c r="J433" s="420"/>
      <c r="K433" s="420"/>
      <c r="L433" s="420"/>
      <c r="M433" s="420"/>
      <c r="N433" s="420"/>
      <c r="O433" s="420"/>
      <c r="P433" s="420"/>
      <c r="Q433" s="420"/>
      <c r="R433" s="420"/>
      <c r="S433" s="420"/>
      <c r="T433" s="420"/>
      <c r="U433" s="420"/>
      <c r="V433" s="420"/>
      <c r="W433" s="420"/>
      <c r="X433" s="421"/>
      <c r="Y433" s="280" t="s">
        <v>56</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customHeight="1" x14ac:dyDescent="0.2">
      <c r="A434" s="892"/>
      <c r="B434" s="893"/>
      <c r="C434" s="897"/>
      <c r="D434" s="893"/>
      <c r="E434" s="460"/>
      <c r="F434" s="461"/>
      <c r="G434" s="422"/>
      <c r="H434" s="423"/>
      <c r="I434" s="423"/>
      <c r="J434" s="423"/>
      <c r="K434" s="423"/>
      <c r="L434" s="423"/>
      <c r="M434" s="423"/>
      <c r="N434" s="423"/>
      <c r="O434" s="423"/>
      <c r="P434" s="423"/>
      <c r="Q434" s="423"/>
      <c r="R434" s="423"/>
      <c r="S434" s="423"/>
      <c r="T434" s="423"/>
      <c r="U434" s="423"/>
      <c r="V434" s="423"/>
      <c r="W434" s="423"/>
      <c r="X434" s="424"/>
      <c r="Y434" s="202" t="s">
        <v>107</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customHeight="1" x14ac:dyDescent="0.2">
      <c r="A435" s="892"/>
      <c r="B435" s="893"/>
      <c r="C435" s="897"/>
      <c r="D435" s="893"/>
      <c r="E435" s="460"/>
      <c r="F435" s="461"/>
      <c r="G435" s="400"/>
      <c r="H435" s="425"/>
      <c r="I435" s="425"/>
      <c r="J435" s="425"/>
      <c r="K435" s="425"/>
      <c r="L435" s="425"/>
      <c r="M435" s="425"/>
      <c r="N435" s="425"/>
      <c r="O435" s="425"/>
      <c r="P435" s="425"/>
      <c r="Q435" s="425"/>
      <c r="R435" s="425"/>
      <c r="S435" s="425"/>
      <c r="T435" s="425"/>
      <c r="U435" s="425"/>
      <c r="V435" s="425"/>
      <c r="W435" s="425"/>
      <c r="X435" s="426"/>
      <c r="Y435" s="202" t="s">
        <v>62</v>
      </c>
      <c r="Z435" s="200"/>
      <c r="AA435" s="201"/>
      <c r="AB435" s="264" t="s">
        <v>53</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2">
      <c r="A436" s="892"/>
      <c r="B436" s="893"/>
      <c r="C436" s="897"/>
      <c r="D436" s="893"/>
      <c r="E436" s="460" t="s">
        <v>413</v>
      </c>
      <c r="F436" s="461"/>
      <c r="G436" s="462" t="s">
        <v>410</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50</v>
      </c>
      <c r="AC436" s="262"/>
      <c r="AD436" s="263"/>
      <c r="AE436" s="457" t="s">
        <v>58</v>
      </c>
      <c r="AF436" s="458"/>
      <c r="AG436" s="458"/>
      <c r="AH436" s="459"/>
      <c r="AI436" s="463" t="s">
        <v>366</v>
      </c>
      <c r="AJ436" s="463"/>
      <c r="AK436" s="463"/>
      <c r="AL436" s="261"/>
      <c r="AM436" s="463" t="s">
        <v>504</v>
      </c>
      <c r="AN436" s="463"/>
      <c r="AO436" s="463"/>
      <c r="AP436" s="261"/>
      <c r="AQ436" s="261" t="s">
        <v>402</v>
      </c>
      <c r="AR436" s="262"/>
      <c r="AS436" s="262"/>
      <c r="AT436" s="263"/>
      <c r="AU436" s="278" t="s">
        <v>265</v>
      </c>
      <c r="AV436" s="278"/>
      <c r="AW436" s="278"/>
      <c r="AX436" s="279"/>
    </row>
    <row r="437" spans="1:50" ht="18.75" hidden="1" customHeight="1" x14ac:dyDescent="0.2">
      <c r="A437" s="892"/>
      <c r="B437" s="893"/>
      <c r="C437" s="897"/>
      <c r="D437" s="893"/>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403</v>
      </c>
      <c r="AH437" s="228"/>
      <c r="AI437" s="464"/>
      <c r="AJ437" s="464"/>
      <c r="AK437" s="464"/>
      <c r="AL437" s="406"/>
      <c r="AM437" s="464"/>
      <c r="AN437" s="464"/>
      <c r="AO437" s="464"/>
      <c r="AP437" s="406"/>
      <c r="AQ437" s="225"/>
      <c r="AR437" s="226"/>
      <c r="AS437" s="227" t="s">
        <v>403</v>
      </c>
      <c r="AT437" s="228"/>
      <c r="AU437" s="226"/>
      <c r="AV437" s="226"/>
      <c r="AW437" s="227" t="s">
        <v>327</v>
      </c>
      <c r="AX437" s="252"/>
    </row>
    <row r="438" spans="1:50" ht="23.25" hidden="1" customHeight="1" x14ac:dyDescent="0.2">
      <c r="A438" s="892"/>
      <c r="B438" s="893"/>
      <c r="C438" s="897"/>
      <c r="D438" s="893"/>
      <c r="E438" s="460"/>
      <c r="F438" s="461"/>
      <c r="G438" s="419"/>
      <c r="H438" s="420"/>
      <c r="I438" s="420"/>
      <c r="J438" s="420"/>
      <c r="K438" s="420"/>
      <c r="L438" s="420"/>
      <c r="M438" s="420"/>
      <c r="N438" s="420"/>
      <c r="O438" s="420"/>
      <c r="P438" s="420"/>
      <c r="Q438" s="420"/>
      <c r="R438" s="420"/>
      <c r="S438" s="420"/>
      <c r="T438" s="420"/>
      <c r="U438" s="420"/>
      <c r="V438" s="420"/>
      <c r="W438" s="420"/>
      <c r="X438" s="421"/>
      <c r="Y438" s="280" t="s">
        <v>56</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2">
      <c r="A439" s="892"/>
      <c r="B439" s="893"/>
      <c r="C439" s="897"/>
      <c r="D439" s="893"/>
      <c r="E439" s="460"/>
      <c r="F439" s="461"/>
      <c r="G439" s="422"/>
      <c r="H439" s="423"/>
      <c r="I439" s="423"/>
      <c r="J439" s="423"/>
      <c r="K439" s="423"/>
      <c r="L439" s="423"/>
      <c r="M439" s="423"/>
      <c r="N439" s="423"/>
      <c r="O439" s="423"/>
      <c r="P439" s="423"/>
      <c r="Q439" s="423"/>
      <c r="R439" s="423"/>
      <c r="S439" s="423"/>
      <c r="T439" s="423"/>
      <c r="U439" s="423"/>
      <c r="V439" s="423"/>
      <c r="W439" s="423"/>
      <c r="X439" s="424"/>
      <c r="Y439" s="202" t="s">
        <v>107</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2">
      <c r="A440" s="892"/>
      <c r="B440" s="893"/>
      <c r="C440" s="897"/>
      <c r="D440" s="893"/>
      <c r="E440" s="460"/>
      <c r="F440" s="461"/>
      <c r="G440" s="400"/>
      <c r="H440" s="425"/>
      <c r="I440" s="425"/>
      <c r="J440" s="425"/>
      <c r="K440" s="425"/>
      <c r="L440" s="425"/>
      <c r="M440" s="425"/>
      <c r="N440" s="425"/>
      <c r="O440" s="425"/>
      <c r="P440" s="425"/>
      <c r="Q440" s="425"/>
      <c r="R440" s="425"/>
      <c r="S440" s="425"/>
      <c r="T440" s="425"/>
      <c r="U440" s="425"/>
      <c r="V440" s="425"/>
      <c r="W440" s="425"/>
      <c r="X440" s="426"/>
      <c r="Y440" s="202" t="s">
        <v>62</v>
      </c>
      <c r="Z440" s="200"/>
      <c r="AA440" s="201"/>
      <c r="AB440" s="264" t="s">
        <v>53</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2">
      <c r="A441" s="892"/>
      <c r="B441" s="893"/>
      <c r="C441" s="897"/>
      <c r="D441" s="893"/>
      <c r="E441" s="460" t="s">
        <v>413</v>
      </c>
      <c r="F441" s="461"/>
      <c r="G441" s="462" t="s">
        <v>410</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50</v>
      </c>
      <c r="AC441" s="262"/>
      <c r="AD441" s="263"/>
      <c r="AE441" s="457" t="s">
        <v>58</v>
      </c>
      <c r="AF441" s="458"/>
      <c r="AG441" s="458"/>
      <c r="AH441" s="459"/>
      <c r="AI441" s="463" t="s">
        <v>366</v>
      </c>
      <c r="AJ441" s="463"/>
      <c r="AK441" s="463"/>
      <c r="AL441" s="261"/>
      <c r="AM441" s="463" t="s">
        <v>504</v>
      </c>
      <c r="AN441" s="463"/>
      <c r="AO441" s="463"/>
      <c r="AP441" s="261"/>
      <c r="AQ441" s="261" t="s">
        <v>402</v>
      </c>
      <c r="AR441" s="262"/>
      <c r="AS441" s="262"/>
      <c r="AT441" s="263"/>
      <c r="AU441" s="278" t="s">
        <v>265</v>
      </c>
      <c r="AV441" s="278"/>
      <c r="AW441" s="278"/>
      <c r="AX441" s="279"/>
    </row>
    <row r="442" spans="1:50" ht="18.75" hidden="1" customHeight="1" x14ac:dyDescent="0.2">
      <c r="A442" s="892"/>
      <c r="B442" s="893"/>
      <c r="C442" s="897"/>
      <c r="D442" s="893"/>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403</v>
      </c>
      <c r="AH442" s="228"/>
      <c r="AI442" s="464"/>
      <c r="AJ442" s="464"/>
      <c r="AK442" s="464"/>
      <c r="AL442" s="406"/>
      <c r="AM442" s="464"/>
      <c r="AN442" s="464"/>
      <c r="AO442" s="464"/>
      <c r="AP442" s="406"/>
      <c r="AQ442" s="225"/>
      <c r="AR442" s="226"/>
      <c r="AS442" s="227" t="s">
        <v>403</v>
      </c>
      <c r="AT442" s="228"/>
      <c r="AU442" s="226"/>
      <c r="AV442" s="226"/>
      <c r="AW442" s="227" t="s">
        <v>327</v>
      </c>
      <c r="AX442" s="252"/>
    </row>
    <row r="443" spans="1:50" ht="23.25" hidden="1" customHeight="1" x14ac:dyDescent="0.2">
      <c r="A443" s="892"/>
      <c r="B443" s="893"/>
      <c r="C443" s="897"/>
      <c r="D443" s="893"/>
      <c r="E443" s="460"/>
      <c r="F443" s="461"/>
      <c r="G443" s="419"/>
      <c r="H443" s="420"/>
      <c r="I443" s="420"/>
      <c r="J443" s="420"/>
      <c r="K443" s="420"/>
      <c r="L443" s="420"/>
      <c r="M443" s="420"/>
      <c r="N443" s="420"/>
      <c r="O443" s="420"/>
      <c r="P443" s="420"/>
      <c r="Q443" s="420"/>
      <c r="R443" s="420"/>
      <c r="S443" s="420"/>
      <c r="T443" s="420"/>
      <c r="U443" s="420"/>
      <c r="V443" s="420"/>
      <c r="W443" s="420"/>
      <c r="X443" s="421"/>
      <c r="Y443" s="280" t="s">
        <v>56</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2">
      <c r="A444" s="892"/>
      <c r="B444" s="893"/>
      <c r="C444" s="897"/>
      <c r="D444" s="893"/>
      <c r="E444" s="460"/>
      <c r="F444" s="461"/>
      <c r="G444" s="422"/>
      <c r="H444" s="423"/>
      <c r="I444" s="423"/>
      <c r="J444" s="423"/>
      <c r="K444" s="423"/>
      <c r="L444" s="423"/>
      <c r="M444" s="423"/>
      <c r="N444" s="423"/>
      <c r="O444" s="423"/>
      <c r="P444" s="423"/>
      <c r="Q444" s="423"/>
      <c r="R444" s="423"/>
      <c r="S444" s="423"/>
      <c r="T444" s="423"/>
      <c r="U444" s="423"/>
      <c r="V444" s="423"/>
      <c r="W444" s="423"/>
      <c r="X444" s="424"/>
      <c r="Y444" s="202" t="s">
        <v>107</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2">
      <c r="A445" s="892"/>
      <c r="B445" s="893"/>
      <c r="C445" s="897"/>
      <c r="D445" s="893"/>
      <c r="E445" s="460"/>
      <c r="F445" s="461"/>
      <c r="G445" s="400"/>
      <c r="H445" s="425"/>
      <c r="I445" s="425"/>
      <c r="J445" s="425"/>
      <c r="K445" s="425"/>
      <c r="L445" s="425"/>
      <c r="M445" s="425"/>
      <c r="N445" s="425"/>
      <c r="O445" s="425"/>
      <c r="P445" s="425"/>
      <c r="Q445" s="425"/>
      <c r="R445" s="425"/>
      <c r="S445" s="425"/>
      <c r="T445" s="425"/>
      <c r="U445" s="425"/>
      <c r="V445" s="425"/>
      <c r="W445" s="425"/>
      <c r="X445" s="426"/>
      <c r="Y445" s="202" t="s">
        <v>62</v>
      </c>
      <c r="Z445" s="200"/>
      <c r="AA445" s="201"/>
      <c r="AB445" s="264" t="s">
        <v>53</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2">
      <c r="A446" s="892"/>
      <c r="B446" s="893"/>
      <c r="C446" s="897"/>
      <c r="D446" s="893"/>
      <c r="E446" s="460" t="s">
        <v>413</v>
      </c>
      <c r="F446" s="461"/>
      <c r="G446" s="462" t="s">
        <v>410</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50</v>
      </c>
      <c r="AC446" s="262"/>
      <c r="AD446" s="263"/>
      <c r="AE446" s="457" t="s">
        <v>58</v>
      </c>
      <c r="AF446" s="458"/>
      <c r="AG446" s="458"/>
      <c r="AH446" s="459"/>
      <c r="AI446" s="463" t="s">
        <v>366</v>
      </c>
      <c r="AJ446" s="463"/>
      <c r="AK446" s="463"/>
      <c r="AL446" s="261"/>
      <c r="AM446" s="463" t="s">
        <v>504</v>
      </c>
      <c r="AN446" s="463"/>
      <c r="AO446" s="463"/>
      <c r="AP446" s="261"/>
      <c r="AQ446" s="261" t="s">
        <v>402</v>
      </c>
      <c r="AR446" s="262"/>
      <c r="AS446" s="262"/>
      <c r="AT446" s="263"/>
      <c r="AU446" s="278" t="s">
        <v>265</v>
      </c>
      <c r="AV446" s="278"/>
      <c r="AW446" s="278"/>
      <c r="AX446" s="279"/>
    </row>
    <row r="447" spans="1:50" ht="18.75" hidden="1" customHeight="1" x14ac:dyDescent="0.2">
      <c r="A447" s="892"/>
      <c r="B447" s="893"/>
      <c r="C447" s="897"/>
      <c r="D447" s="893"/>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403</v>
      </c>
      <c r="AH447" s="228"/>
      <c r="AI447" s="464"/>
      <c r="AJ447" s="464"/>
      <c r="AK447" s="464"/>
      <c r="AL447" s="406"/>
      <c r="AM447" s="464"/>
      <c r="AN447" s="464"/>
      <c r="AO447" s="464"/>
      <c r="AP447" s="406"/>
      <c r="AQ447" s="225"/>
      <c r="AR447" s="226"/>
      <c r="AS447" s="227" t="s">
        <v>403</v>
      </c>
      <c r="AT447" s="228"/>
      <c r="AU447" s="226"/>
      <c r="AV447" s="226"/>
      <c r="AW447" s="227" t="s">
        <v>327</v>
      </c>
      <c r="AX447" s="252"/>
    </row>
    <row r="448" spans="1:50" ht="23.25" hidden="1" customHeight="1" x14ac:dyDescent="0.2">
      <c r="A448" s="892"/>
      <c r="B448" s="893"/>
      <c r="C448" s="897"/>
      <c r="D448" s="893"/>
      <c r="E448" s="460"/>
      <c r="F448" s="461"/>
      <c r="G448" s="419"/>
      <c r="H448" s="420"/>
      <c r="I448" s="420"/>
      <c r="J448" s="420"/>
      <c r="K448" s="420"/>
      <c r="L448" s="420"/>
      <c r="M448" s="420"/>
      <c r="N448" s="420"/>
      <c r="O448" s="420"/>
      <c r="P448" s="420"/>
      <c r="Q448" s="420"/>
      <c r="R448" s="420"/>
      <c r="S448" s="420"/>
      <c r="T448" s="420"/>
      <c r="U448" s="420"/>
      <c r="V448" s="420"/>
      <c r="W448" s="420"/>
      <c r="X448" s="421"/>
      <c r="Y448" s="280" t="s">
        <v>56</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2">
      <c r="A449" s="892"/>
      <c r="B449" s="893"/>
      <c r="C449" s="897"/>
      <c r="D449" s="893"/>
      <c r="E449" s="460"/>
      <c r="F449" s="461"/>
      <c r="G449" s="422"/>
      <c r="H449" s="423"/>
      <c r="I449" s="423"/>
      <c r="J449" s="423"/>
      <c r="K449" s="423"/>
      <c r="L449" s="423"/>
      <c r="M449" s="423"/>
      <c r="N449" s="423"/>
      <c r="O449" s="423"/>
      <c r="P449" s="423"/>
      <c r="Q449" s="423"/>
      <c r="R449" s="423"/>
      <c r="S449" s="423"/>
      <c r="T449" s="423"/>
      <c r="U449" s="423"/>
      <c r="V449" s="423"/>
      <c r="W449" s="423"/>
      <c r="X449" s="424"/>
      <c r="Y449" s="202" t="s">
        <v>107</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2">
      <c r="A450" s="892"/>
      <c r="B450" s="893"/>
      <c r="C450" s="897"/>
      <c r="D450" s="893"/>
      <c r="E450" s="460"/>
      <c r="F450" s="461"/>
      <c r="G450" s="400"/>
      <c r="H450" s="425"/>
      <c r="I450" s="425"/>
      <c r="J450" s="425"/>
      <c r="K450" s="425"/>
      <c r="L450" s="425"/>
      <c r="M450" s="425"/>
      <c r="N450" s="425"/>
      <c r="O450" s="425"/>
      <c r="P450" s="425"/>
      <c r="Q450" s="425"/>
      <c r="R450" s="425"/>
      <c r="S450" s="425"/>
      <c r="T450" s="425"/>
      <c r="U450" s="425"/>
      <c r="V450" s="425"/>
      <c r="W450" s="425"/>
      <c r="X450" s="426"/>
      <c r="Y450" s="202" t="s">
        <v>62</v>
      </c>
      <c r="Z450" s="200"/>
      <c r="AA450" s="201"/>
      <c r="AB450" s="264" t="s">
        <v>53</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2">
      <c r="A451" s="892"/>
      <c r="B451" s="893"/>
      <c r="C451" s="897"/>
      <c r="D451" s="893"/>
      <c r="E451" s="460" t="s">
        <v>413</v>
      </c>
      <c r="F451" s="461"/>
      <c r="G451" s="462" t="s">
        <v>410</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50</v>
      </c>
      <c r="AC451" s="262"/>
      <c r="AD451" s="263"/>
      <c r="AE451" s="457" t="s">
        <v>58</v>
      </c>
      <c r="AF451" s="458"/>
      <c r="AG451" s="458"/>
      <c r="AH451" s="459"/>
      <c r="AI451" s="463" t="s">
        <v>366</v>
      </c>
      <c r="AJ451" s="463"/>
      <c r="AK451" s="463"/>
      <c r="AL451" s="261"/>
      <c r="AM451" s="463" t="s">
        <v>504</v>
      </c>
      <c r="AN451" s="463"/>
      <c r="AO451" s="463"/>
      <c r="AP451" s="261"/>
      <c r="AQ451" s="261" t="s">
        <v>402</v>
      </c>
      <c r="AR451" s="262"/>
      <c r="AS451" s="262"/>
      <c r="AT451" s="263"/>
      <c r="AU451" s="278" t="s">
        <v>265</v>
      </c>
      <c r="AV451" s="278"/>
      <c r="AW451" s="278"/>
      <c r="AX451" s="279"/>
    </row>
    <row r="452" spans="1:50" ht="18.75" hidden="1" customHeight="1" x14ac:dyDescent="0.2">
      <c r="A452" s="892"/>
      <c r="B452" s="893"/>
      <c r="C452" s="897"/>
      <c r="D452" s="893"/>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403</v>
      </c>
      <c r="AH452" s="228"/>
      <c r="AI452" s="464"/>
      <c r="AJ452" s="464"/>
      <c r="AK452" s="464"/>
      <c r="AL452" s="406"/>
      <c r="AM452" s="464"/>
      <c r="AN452" s="464"/>
      <c r="AO452" s="464"/>
      <c r="AP452" s="406"/>
      <c r="AQ452" s="225"/>
      <c r="AR452" s="226"/>
      <c r="AS452" s="227" t="s">
        <v>403</v>
      </c>
      <c r="AT452" s="228"/>
      <c r="AU452" s="226"/>
      <c r="AV452" s="226"/>
      <c r="AW452" s="227" t="s">
        <v>327</v>
      </c>
      <c r="AX452" s="252"/>
    </row>
    <row r="453" spans="1:50" ht="23.25" hidden="1" customHeight="1" x14ac:dyDescent="0.2">
      <c r="A453" s="892"/>
      <c r="B453" s="893"/>
      <c r="C453" s="897"/>
      <c r="D453" s="893"/>
      <c r="E453" s="460"/>
      <c r="F453" s="461"/>
      <c r="G453" s="419"/>
      <c r="H453" s="420"/>
      <c r="I453" s="420"/>
      <c r="J453" s="420"/>
      <c r="K453" s="420"/>
      <c r="L453" s="420"/>
      <c r="M453" s="420"/>
      <c r="N453" s="420"/>
      <c r="O453" s="420"/>
      <c r="P453" s="420"/>
      <c r="Q453" s="420"/>
      <c r="R453" s="420"/>
      <c r="S453" s="420"/>
      <c r="T453" s="420"/>
      <c r="U453" s="420"/>
      <c r="V453" s="420"/>
      <c r="W453" s="420"/>
      <c r="X453" s="421"/>
      <c r="Y453" s="280" t="s">
        <v>56</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2">
      <c r="A454" s="892"/>
      <c r="B454" s="893"/>
      <c r="C454" s="897"/>
      <c r="D454" s="893"/>
      <c r="E454" s="460"/>
      <c r="F454" s="461"/>
      <c r="G454" s="422"/>
      <c r="H454" s="423"/>
      <c r="I454" s="423"/>
      <c r="J454" s="423"/>
      <c r="K454" s="423"/>
      <c r="L454" s="423"/>
      <c r="M454" s="423"/>
      <c r="N454" s="423"/>
      <c r="O454" s="423"/>
      <c r="P454" s="423"/>
      <c r="Q454" s="423"/>
      <c r="R454" s="423"/>
      <c r="S454" s="423"/>
      <c r="T454" s="423"/>
      <c r="U454" s="423"/>
      <c r="V454" s="423"/>
      <c r="W454" s="423"/>
      <c r="X454" s="424"/>
      <c r="Y454" s="202" t="s">
        <v>107</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2">
      <c r="A455" s="892"/>
      <c r="B455" s="893"/>
      <c r="C455" s="897"/>
      <c r="D455" s="893"/>
      <c r="E455" s="460"/>
      <c r="F455" s="461"/>
      <c r="G455" s="400"/>
      <c r="H455" s="425"/>
      <c r="I455" s="425"/>
      <c r="J455" s="425"/>
      <c r="K455" s="425"/>
      <c r="L455" s="425"/>
      <c r="M455" s="425"/>
      <c r="N455" s="425"/>
      <c r="O455" s="425"/>
      <c r="P455" s="425"/>
      <c r="Q455" s="425"/>
      <c r="R455" s="425"/>
      <c r="S455" s="425"/>
      <c r="T455" s="425"/>
      <c r="U455" s="425"/>
      <c r="V455" s="425"/>
      <c r="W455" s="425"/>
      <c r="X455" s="426"/>
      <c r="Y455" s="202" t="s">
        <v>62</v>
      </c>
      <c r="Z455" s="200"/>
      <c r="AA455" s="201"/>
      <c r="AB455" s="264" t="s">
        <v>53</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customHeight="1" x14ac:dyDescent="0.2">
      <c r="A456" s="892"/>
      <c r="B456" s="893"/>
      <c r="C456" s="897"/>
      <c r="D456" s="893"/>
      <c r="E456" s="460" t="s">
        <v>415</v>
      </c>
      <c r="F456" s="461"/>
      <c r="G456" s="462" t="s">
        <v>412</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50</v>
      </c>
      <c r="AC456" s="262"/>
      <c r="AD456" s="263"/>
      <c r="AE456" s="457" t="s">
        <v>58</v>
      </c>
      <c r="AF456" s="458"/>
      <c r="AG456" s="458"/>
      <c r="AH456" s="459"/>
      <c r="AI456" s="463" t="s">
        <v>366</v>
      </c>
      <c r="AJ456" s="463"/>
      <c r="AK456" s="463"/>
      <c r="AL456" s="261"/>
      <c r="AM456" s="463" t="s">
        <v>504</v>
      </c>
      <c r="AN456" s="463"/>
      <c r="AO456" s="463"/>
      <c r="AP456" s="261"/>
      <c r="AQ456" s="261" t="s">
        <v>402</v>
      </c>
      <c r="AR456" s="262"/>
      <c r="AS456" s="262"/>
      <c r="AT456" s="263"/>
      <c r="AU456" s="278" t="s">
        <v>265</v>
      </c>
      <c r="AV456" s="278"/>
      <c r="AW456" s="278"/>
      <c r="AX456" s="279"/>
    </row>
    <row r="457" spans="1:50" ht="18.75" customHeight="1" x14ac:dyDescent="0.2">
      <c r="A457" s="892"/>
      <c r="B457" s="893"/>
      <c r="C457" s="897"/>
      <c r="D457" s="893"/>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403</v>
      </c>
      <c r="AH457" s="228"/>
      <c r="AI457" s="464"/>
      <c r="AJ457" s="464"/>
      <c r="AK457" s="464"/>
      <c r="AL457" s="406"/>
      <c r="AM457" s="464"/>
      <c r="AN457" s="464"/>
      <c r="AO457" s="464"/>
      <c r="AP457" s="406"/>
      <c r="AQ457" s="225"/>
      <c r="AR457" s="226"/>
      <c r="AS457" s="227" t="s">
        <v>403</v>
      </c>
      <c r="AT457" s="228"/>
      <c r="AU457" s="226"/>
      <c r="AV457" s="226"/>
      <c r="AW457" s="227" t="s">
        <v>327</v>
      </c>
      <c r="AX457" s="252"/>
    </row>
    <row r="458" spans="1:50" ht="23.25" customHeight="1" x14ac:dyDescent="0.2">
      <c r="A458" s="892"/>
      <c r="B458" s="893"/>
      <c r="C458" s="897"/>
      <c r="D458" s="893"/>
      <c r="E458" s="460"/>
      <c r="F458" s="461"/>
      <c r="G458" s="419"/>
      <c r="H458" s="420"/>
      <c r="I458" s="420"/>
      <c r="J458" s="420"/>
      <c r="K458" s="420"/>
      <c r="L458" s="420"/>
      <c r="M458" s="420"/>
      <c r="N458" s="420"/>
      <c r="O458" s="420"/>
      <c r="P458" s="420"/>
      <c r="Q458" s="420"/>
      <c r="R458" s="420"/>
      <c r="S458" s="420"/>
      <c r="T458" s="420"/>
      <c r="U458" s="420"/>
      <c r="V458" s="420"/>
      <c r="W458" s="420"/>
      <c r="X458" s="421"/>
      <c r="Y458" s="280" t="s">
        <v>56</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customHeight="1" x14ac:dyDescent="0.2">
      <c r="A459" s="892"/>
      <c r="B459" s="893"/>
      <c r="C459" s="897"/>
      <c r="D459" s="893"/>
      <c r="E459" s="460"/>
      <c r="F459" s="461"/>
      <c r="G459" s="422"/>
      <c r="H459" s="423"/>
      <c r="I459" s="423"/>
      <c r="J459" s="423"/>
      <c r="K459" s="423"/>
      <c r="L459" s="423"/>
      <c r="M459" s="423"/>
      <c r="N459" s="423"/>
      <c r="O459" s="423"/>
      <c r="P459" s="423"/>
      <c r="Q459" s="423"/>
      <c r="R459" s="423"/>
      <c r="S459" s="423"/>
      <c r="T459" s="423"/>
      <c r="U459" s="423"/>
      <c r="V459" s="423"/>
      <c r="W459" s="423"/>
      <c r="X459" s="424"/>
      <c r="Y459" s="202" t="s">
        <v>107</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customHeight="1" x14ac:dyDescent="0.2">
      <c r="A460" s="892"/>
      <c r="B460" s="893"/>
      <c r="C460" s="897"/>
      <c r="D460" s="893"/>
      <c r="E460" s="460"/>
      <c r="F460" s="461"/>
      <c r="G460" s="400"/>
      <c r="H460" s="425"/>
      <c r="I460" s="425"/>
      <c r="J460" s="425"/>
      <c r="K460" s="425"/>
      <c r="L460" s="425"/>
      <c r="M460" s="425"/>
      <c r="N460" s="425"/>
      <c r="O460" s="425"/>
      <c r="P460" s="425"/>
      <c r="Q460" s="425"/>
      <c r="R460" s="425"/>
      <c r="S460" s="425"/>
      <c r="T460" s="425"/>
      <c r="U460" s="425"/>
      <c r="V460" s="425"/>
      <c r="W460" s="425"/>
      <c r="X460" s="426"/>
      <c r="Y460" s="202" t="s">
        <v>62</v>
      </c>
      <c r="Z460" s="200"/>
      <c r="AA460" s="201"/>
      <c r="AB460" s="264" t="s">
        <v>53</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2">
      <c r="A461" s="892"/>
      <c r="B461" s="893"/>
      <c r="C461" s="897"/>
      <c r="D461" s="893"/>
      <c r="E461" s="460" t="s">
        <v>415</v>
      </c>
      <c r="F461" s="461"/>
      <c r="G461" s="462" t="s">
        <v>412</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50</v>
      </c>
      <c r="AC461" s="262"/>
      <c r="AD461" s="263"/>
      <c r="AE461" s="457" t="s">
        <v>58</v>
      </c>
      <c r="AF461" s="458"/>
      <c r="AG461" s="458"/>
      <c r="AH461" s="459"/>
      <c r="AI461" s="463" t="s">
        <v>366</v>
      </c>
      <c r="AJ461" s="463"/>
      <c r="AK461" s="463"/>
      <c r="AL461" s="261"/>
      <c r="AM461" s="463" t="s">
        <v>504</v>
      </c>
      <c r="AN461" s="463"/>
      <c r="AO461" s="463"/>
      <c r="AP461" s="261"/>
      <c r="AQ461" s="261" t="s">
        <v>402</v>
      </c>
      <c r="AR461" s="262"/>
      <c r="AS461" s="262"/>
      <c r="AT461" s="263"/>
      <c r="AU461" s="278" t="s">
        <v>265</v>
      </c>
      <c r="AV461" s="278"/>
      <c r="AW461" s="278"/>
      <c r="AX461" s="279"/>
    </row>
    <row r="462" spans="1:50" ht="18.75" hidden="1" customHeight="1" x14ac:dyDescent="0.2">
      <c r="A462" s="892"/>
      <c r="B462" s="893"/>
      <c r="C462" s="897"/>
      <c r="D462" s="893"/>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403</v>
      </c>
      <c r="AH462" s="228"/>
      <c r="AI462" s="464"/>
      <c r="AJ462" s="464"/>
      <c r="AK462" s="464"/>
      <c r="AL462" s="406"/>
      <c r="AM462" s="464"/>
      <c r="AN462" s="464"/>
      <c r="AO462" s="464"/>
      <c r="AP462" s="406"/>
      <c r="AQ462" s="225"/>
      <c r="AR462" s="226"/>
      <c r="AS462" s="227" t="s">
        <v>403</v>
      </c>
      <c r="AT462" s="228"/>
      <c r="AU462" s="226"/>
      <c r="AV462" s="226"/>
      <c r="AW462" s="227" t="s">
        <v>327</v>
      </c>
      <c r="AX462" s="252"/>
    </row>
    <row r="463" spans="1:50" ht="23.25" hidden="1" customHeight="1" x14ac:dyDescent="0.2">
      <c r="A463" s="892"/>
      <c r="B463" s="893"/>
      <c r="C463" s="897"/>
      <c r="D463" s="893"/>
      <c r="E463" s="460"/>
      <c r="F463" s="461"/>
      <c r="G463" s="419"/>
      <c r="H463" s="420"/>
      <c r="I463" s="420"/>
      <c r="J463" s="420"/>
      <c r="K463" s="420"/>
      <c r="L463" s="420"/>
      <c r="M463" s="420"/>
      <c r="N463" s="420"/>
      <c r="O463" s="420"/>
      <c r="P463" s="420"/>
      <c r="Q463" s="420"/>
      <c r="R463" s="420"/>
      <c r="S463" s="420"/>
      <c r="T463" s="420"/>
      <c r="U463" s="420"/>
      <c r="V463" s="420"/>
      <c r="W463" s="420"/>
      <c r="X463" s="421"/>
      <c r="Y463" s="280" t="s">
        <v>56</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2">
      <c r="A464" s="892"/>
      <c r="B464" s="893"/>
      <c r="C464" s="897"/>
      <c r="D464" s="893"/>
      <c r="E464" s="460"/>
      <c r="F464" s="461"/>
      <c r="G464" s="422"/>
      <c r="H464" s="423"/>
      <c r="I464" s="423"/>
      <c r="J464" s="423"/>
      <c r="K464" s="423"/>
      <c r="L464" s="423"/>
      <c r="M464" s="423"/>
      <c r="N464" s="423"/>
      <c r="O464" s="423"/>
      <c r="P464" s="423"/>
      <c r="Q464" s="423"/>
      <c r="R464" s="423"/>
      <c r="S464" s="423"/>
      <c r="T464" s="423"/>
      <c r="U464" s="423"/>
      <c r="V464" s="423"/>
      <c r="W464" s="423"/>
      <c r="X464" s="424"/>
      <c r="Y464" s="202" t="s">
        <v>107</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2">
      <c r="A465" s="892"/>
      <c r="B465" s="893"/>
      <c r="C465" s="897"/>
      <c r="D465" s="893"/>
      <c r="E465" s="460"/>
      <c r="F465" s="461"/>
      <c r="G465" s="400"/>
      <c r="H465" s="425"/>
      <c r="I465" s="425"/>
      <c r="J465" s="425"/>
      <c r="K465" s="425"/>
      <c r="L465" s="425"/>
      <c r="M465" s="425"/>
      <c r="N465" s="425"/>
      <c r="O465" s="425"/>
      <c r="P465" s="425"/>
      <c r="Q465" s="425"/>
      <c r="R465" s="425"/>
      <c r="S465" s="425"/>
      <c r="T465" s="425"/>
      <c r="U465" s="425"/>
      <c r="V465" s="425"/>
      <c r="W465" s="425"/>
      <c r="X465" s="426"/>
      <c r="Y465" s="202" t="s">
        <v>62</v>
      </c>
      <c r="Z465" s="200"/>
      <c r="AA465" s="201"/>
      <c r="AB465" s="264" t="s">
        <v>53</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2">
      <c r="A466" s="892"/>
      <c r="B466" s="893"/>
      <c r="C466" s="897"/>
      <c r="D466" s="893"/>
      <c r="E466" s="460" t="s">
        <v>415</v>
      </c>
      <c r="F466" s="461"/>
      <c r="G466" s="462" t="s">
        <v>412</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50</v>
      </c>
      <c r="AC466" s="262"/>
      <c r="AD466" s="263"/>
      <c r="AE466" s="457" t="s">
        <v>58</v>
      </c>
      <c r="AF466" s="458"/>
      <c r="AG466" s="458"/>
      <c r="AH466" s="459"/>
      <c r="AI466" s="463" t="s">
        <v>366</v>
      </c>
      <c r="AJ466" s="463"/>
      <c r="AK466" s="463"/>
      <c r="AL466" s="261"/>
      <c r="AM466" s="463" t="s">
        <v>504</v>
      </c>
      <c r="AN466" s="463"/>
      <c r="AO466" s="463"/>
      <c r="AP466" s="261"/>
      <c r="AQ466" s="261" t="s">
        <v>402</v>
      </c>
      <c r="AR466" s="262"/>
      <c r="AS466" s="262"/>
      <c r="AT466" s="263"/>
      <c r="AU466" s="278" t="s">
        <v>265</v>
      </c>
      <c r="AV466" s="278"/>
      <c r="AW466" s="278"/>
      <c r="AX466" s="279"/>
    </row>
    <row r="467" spans="1:50" ht="18.75" hidden="1" customHeight="1" x14ac:dyDescent="0.2">
      <c r="A467" s="892"/>
      <c r="B467" s="893"/>
      <c r="C467" s="897"/>
      <c r="D467" s="893"/>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403</v>
      </c>
      <c r="AH467" s="228"/>
      <c r="AI467" s="464"/>
      <c r="AJ467" s="464"/>
      <c r="AK467" s="464"/>
      <c r="AL467" s="406"/>
      <c r="AM467" s="464"/>
      <c r="AN467" s="464"/>
      <c r="AO467" s="464"/>
      <c r="AP467" s="406"/>
      <c r="AQ467" s="225"/>
      <c r="AR467" s="226"/>
      <c r="AS467" s="227" t="s">
        <v>403</v>
      </c>
      <c r="AT467" s="228"/>
      <c r="AU467" s="226"/>
      <c r="AV467" s="226"/>
      <c r="AW467" s="227" t="s">
        <v>327</v>
      </c>
      <c r="AX467" s="252"/>
    </row>
    <row r="468" spans="1:50" ht="23.25" hidden="1" customHeight="1" x14ac:dyDescent="0.2">
      <c r="A468" s="892"/>
      <c r="B468" s="893"/>
      <c r="C468" s="897"/>
      <c r="D468" s="893"/>
      <c r="E468" s="460"/>
      <c r="F468" s="461"/>
      <c r="G468" s="419"/>
      <c r="H468" s="420"/>
      <c r="I468" s="420"/>
      <c r="J468" s="420"/>
      <c r="K468" s="420"/>
      <c r="L468" s="420"/>
      <c r="M468" s="420"/>
      <c r="N468" s="420"/>
      <c r="O468" s="420"/>
      <c r="P468" s="420"/>
      <c r="Q468" s="420"/>
      <c r="R468" s="420"/>
      <c r="S468" s="420"/>
      <c r="T468" s="420"/>
      <c r="U468" s="420"/>
      <c r="V468" s="420"/>
      <c r="W468" s="420"/>
      <c r="X468" s="421"/>
      <c r="Y468" s="280" t="s">
        <v>56</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2">
      <c r="A469" s="892"/>
      <c r="B469" s="893"/>
      <c r="C469" s="897"/>
      <c r="D469" s="893"/>
      <c r="E469" s="460"/>
      <c r="F469" s="461"/>
      <c r="G469" s="422"/>
      <c r="H469" s="423"/>
      <c r="I469" s="423"/>
      <c r="J469" s="423"/>
      <c r="K469" s="423"/>
      <c r="L469" s="423"/>
      <c r="M469" s="423"/>
      <c r="N469" s="423"/>
      <c r="O469" s="423"/>
      <c r="P469" s="423"/>
      <c r="Q469" s="423"/>
      <c r="R469" s="423"/>
      <c r="S469" s="423"/>
      <c r="T469" s="423"/>
      <c r="U469" s="423"/>
      <c r="V469" s="423"/>
      <c r="W469" s="423"/>
      <c r="X469" s="424"/>
      <c r="Y469" s="202" t="s">
        <v>107</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2">
      <c r="A470" s="892"/>
      <c r="B470" s="893"/>
      <c r="C470" s="897"/>
      <c r="D470" s="893"/>
      <c r="E470" s="460"/>
      <c r="F470" s="461"/>
      <c r="G470" s="400"/>
      <c r="H470" s="425"/>
      <c r="I470" s="425"/>
      <c r="J470" s="425"/>
      <c r="K470" s="425"/>
      <c r="L470" s="425"/>
      <c r="M470" s="425"/>
      <c r="N470" s="425"/>
      <c r="O470" s="425"/>
      <c r="P470" s="425"/>
      <c r="Q470" s="425"/>
      <c r="R470" s="425"/>
      <c r="S470" s="425"/>
      <c r="T470" s="425"/>
      <c r="U470" s="425"/>
      <c r="V470" s="425"/>
      <c r="W470" s="425"/>
      <c r="X470" s="426"/>
      <c r="Y470" s="202" t="s">
        <v>62</v>
      </c>
      <c r="Z470" s="200"/>
      <c r="AA470" s="201"/>
      <c r="AB470" s="264" t="s">
        <v>53</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2">
      <c r="A471" s="892"/>
      <c r="B471" s="893"/>
      <c r="C471" s="897"/>
      <c r="D471" s="893"/>
      <c r="E471" s="460" t="s">
        <v>415</v>
      </c>
      <c r="F471" s="461"/>
      <c r="G471" s="462" t="s">
        <v>412</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50</v>
      </c>
      <c r="AC471" s="262"/>
      <c r="AD471" s="263"/>
      <c r="AE471" s="457" t="s">
        <v>58</v>
      </c>
      <c r="AF471" s="458"/>
      <c r="AG471" s="458"/>
      <c r="AH471" s="459"/>
      <c r="AI471" s="463" t="s">
        <v>366</v>
      </c>
      <c r="AJ471" s="463"/>
      <c r="AK471" s="463"/>
      <c r="AL471" s="261"/>
      <c r="AM471" s="463" t="s">
        <v>504</v>
      </c>
      <c r="AN471" s="463"/>
      <c r="AO471" s="463"/>
      <c r="AP471" s="261"/>
      <c r="AQ471" s="261" t="s">
        <v>402</v>
      </c>
      <c r="AR471" s="262"/>
      <c r="AS471" s="262"/>
      <c r="AT471" s="263"/>
      <c r="AU471" s="278" t="s">
        <v>265</v>
      </c>
      <c r="AV471" s="278"/>
      <c r="AW471" s="278"/>
      <c r="AX471" s="279"/>
    </row>
    <row r="472" spans="1:50" ht="18.75" hidden="1" customHeight="1" x14ac:dyDescent="0.2">
      <c r="A472" s="892"/>
      <c r="B472" s="893"/>
      <c r="C472" s="897"/>
      <c r="D472" s="893"/>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403</v>
      </c>
      <c r="AH472" s="228"/>
      <c r="AI472" s="464"/>
      <c r="AJ472" s="464"/>
      <c r="AK472" s="464"/>
      <c r="AL472" s="406"/>
      <c r="AM472" s="464"/>
      <c r="AN472" s="464"/>
      <c r="AO472" s="464"/>
      <c r="AP472" s="406"/>
      <c r="AQ472" s="225"/>
      <c r="AR472" s="226"/>
      <c r="AS472" s="227" t="s">
        <v>403</v>
      </c>
      <c r="AT472" s="228"/>
      <c r="AU472" s="226"/>
      <c r="AV472" s="226"/>
      <c r="AW472" s="227" t="s">
        <v>327</v>
      </c>
      <c r="AX472" s="252"/>
    </row>
    <row r="473" spans="1:50" ht="23.25" hidden="1" customHeight="1" x14ac:dyDescent="0.2">
      <c r="A473" s="892"/>
      <c r="B473" s="893"/>
      <c r="C473" s="897"/>
      <c r="D473" s="893"/>
      <c r="E473" s="460"/>
      <c r="F473" s="461"/>
      <c r="G473" s="419"/>
      <c r="H473" s="420"/>
      <c r="I473" s="420"/>
      <c r="J473" s="420"/>
      <c r="K473" s="420"/>
      <c r="L473" s="420"/>
      <c r="M473" s="420"/>
      <c r="N473" s="420"/>
      <c r="O473" s="420"/>
      <c r="P473" s="420"/>
      <c r="Q473" s="420"/>
      <c r="R473" s="420"/>
      <c r="S473" s="420"/>
      <c r="T473" s="420"/>
      <c r="U473" s="420"/>
      <c r="V473" s="420"/>
      <c r="W473" s="420"/>
      <c r="X473" s="421"/>
      <c r="Y473" s="280" t="s">
        <v>56</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2">
      <c r="A474" s="892"/>
      <c r="B474" s="893"/>
      <c r="C474" s="897"/>
      <c r="D474" s="893"/>
      <c r="E474" s="460"/>
      <c r="F474" s="461"/>
      <c r="G474" s="422"/>
      <c r="H474" s="423"/>
      <c r="I474" s="423"/>
      <c r="J474" s="423"/>
      <c r="K474" s="423"/>
      <c r="L474" s="423"/>
      <c r="M474" s="423"/>
      <c r="N474" s="423"/>
      <c r="O474" s="423"/>
      <c r="P474" s="423"/>
      <c r="Q474" s="423"/>
      <c r="R474" s="423"/>
      <c r="S474" s="423"/>
      <c r="T474" s="423"/>
      <c r="U474" s="423"/>
      <c r="V474" s="423"/>
      <c r="W474" s="423"/>
      <c r="X474" s="424"/>
      <c r="Y474" s="202" t="s">
        <v>107</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2">
      <c r="A475" s="892"/>
      <c r="B475" s="893"/>
      <c r="C475" s="897"/>
      <c r="D475" s="893"/>
      <c r="E475" s="460"/>
      <c r="F475" s="461"/>
      <c r="G475" s="400"/>
      <c r="H475" s="425"/>
      <c r="I475" s="425"/>
      <c r="J475" s="425"/>
      <c r="K475" s="425"/>
      <c r="L475" s="425"/>
      <c r="M475" s="425"/>
      <c r="N475" s="425"/>
      <c r="O475" s="425"/>
      <c r="P475" s="425"/>
      <c r="Q475" s="425"/>
      <c r="R475" s="425"/>
      <c r="S475" s="425"/>
      <c r="T475" s="425"/>
      <c r="U475" s="425"/>
      <c r="V475" s="425"/>
      <c r="W475" s="425"/>
      <c r="X475" s="426"/>
      <c r="Y475" s="202" t="s">
        <v>62</v>
      </c>
      <c r="Z475" s="200"/>
      <c r="AA475" s="201"/>
      <c r="AB475" s="264" t="s">
        <v>53</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2">
      <c r="A476" s="892"/>
      <c r="B476" s="893"/>
      <c r="C476" s="897"/>
      <c r="D476" s="893"/>
      <c r="E476" s="460" t="s">
        <v>415</v>
      </c>
      <c r="F476" s="461"/>
      <c r="G476" s="462" t="s">
        <v>412</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50</v>
      </c>
      <c r="AC476" s="262"/>
      <c r="AD476" s="263"/>
      <c r="AE476" s="457" t="s">
        <v>58</v>
      </c>
      <c r="AF476" s="458"/>
      <c r="AG476" s="458"/>
      <c r="AH476" s="459"/>
      <c r="AI476" s="463" t="s">
        <v>366</v>
      </c>
      <c r="AJ476" s="463"/>
      <c r="AK476" s="463"/>
      <c r="AL476" s="261"/>
      <c r="AM476" s="463" t="s">
        <v>504</v>
      </c>
      <c r="AN476" s="463"/>
      <c r="AO476" s="463"/>
      <c r="AP476" s="261"/>
      <c r="AQ476" s="261" t="s">
        <v>402</v>
      </c>
      <c r="AR476" s="262"/>
      <c r="AS476" s="262"/>
      <c r="AT476" s="263"/>
      <c r="AU476" s="278" t="s">
        <v>265</v>
      </c>
      <c r="AV476" s="278"/>
      <c r="AW476" s="278"/>
      <c r="AX476" s="279"/>
    </row>
    <row r="477" spans="1:50" ht="18.75" hidden="1" customHeight="1" x14ac:dyDescent="0.2">
      <c r="A477" s="892"/>
      <c r="B477" s="893"/>
      <c r="C477" s="897"/>
      <c r="D477" s="893"/>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403</v>
      </c>
      <c r="AH477" s="228"/>
      <c r="AI477" s="464"/>
      <c r="AJ477" s="464"/>
      <c r="AK477" s="464"/>
      <c r="AL477" s="406"/>
      <c r="AM477" s="464"/>
      <c r="AN477" s="464"/>
      <c r="AO477" s="464"/>
      <c r="AP477" s="406"/>
      <c r="AQ477" s="225"/>
      <c r="AR477" s="226"/>
      <c r="AS477" s="227" t="s">
        <v>403</v>
      </c>
      <c r="AT477" s="228"/>
      <c r="AU477" s="226"/>
      <c r="AV477" s="226"/>
      <c r="AW477" s="227" t="s">
        <v>327</v>
      </c>
      <c r="AX477" s="252"/>
    </row>
    <row r="478" spans="1:50" ht="23.25" hidden="1" customHeight="1" x14ac:dyDescent="0.2">
      <c r="A478" s="892"/>
      <c r="B478" s="893"/>
      <c r="C478" s="897"/>
      <c r="D478" s="893"/>
      <c r="E478" s="460"/>
      <c r="F478" s="461"/>
      <c r="G478" s="419"/>
      <c r="H478" s="420"/>
      <c r="I478" s="420"/>
      <c r="J478" s="420"/>
      <c r="K478" s="420"/>
      <c r="L478" s="420"/>
      <c r="M478" s="420"/>
      <c r="N478" s="420"/>
      <c r="O478" s="420"/>
      <c r="P478" s="420"/>
      <c r="Q478" s="420"/>
      <c r="R478" s="420"/>
      <c r="S478" s="420"/>
      <c r="T478" s="420"/>
      <c r="U478" s="420"/>
      <c r="V478" s="420"/>
      <c r="W478" s="420"/>
      <c r="X478" s="421"/>
      <c r="Y478" s="280" t="s">
        <v>56</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2">
      <c r="A479" s="892"/>
      <c r="B479" s="893"/>
      <c r="C479" s="897"/>
      <c r="D479" s="893"/>
      <c r="E479" s="460"/>
      <c r="F479" s="461"/>
      <c r="G479" s="422"/>
      <c r="H479" s="423"/>
      <c r="I479" s="423"/>
      <c r="J479" s="423"/>
      <c r="K479" s="423"/>
      <c r="L479" s="423"/>
      <c r="M479" s="423"/>
      <c r="N479" s="423"/>
      <c r="O479" s="423"/>
      <c r="P479" s="423"/>
      <c r="Q479" s="423"/>
      <c r="R479" s="423"/>
      <c r="S479" s="423"/>
      <c r="T479" s="423"/>
      <c r="U479" s="423"/>
      <c r="V479" s="423"/>
      <c r="W479" s="423"/>
      <c r="X479" s="424"/>
      <c r="Y479" s="202" t="s">
        <v>107</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2">
      <c r="A480" s="892"/>
      <c r="B480" s="893"/>
      <c r="C480" s="897"/>
      <c r="D480" s="893"/>
      <c r="E480" s="460"/>
      <c r="F480" s="461"/>
      <c r="G480" s="400"/>
      <c r="H480" s="425"/>
      <c r="I480" s="425"/>
      <c r="J480" s="425"/>
      <c r="K480" s="425"/>
      <c r="L480" s="425"/>
      <c r="M480" s="425"/>
      <c r="N480" s="425"/>
      <c r="O480" s="425"/>
      <c r="P480" s="425"/>
      <c r="Q480" s="425"/>
      <c r="R480" s="425"/>
      <c r="S480" s="425"/>
      <c r="T480" s="425"/>
      <c r="U480" s="425"/>
      <c r="V480" s="425"/>
      <c r="W480" s="425"/>
      <c r="X480" s="426"/>
      <c r="Y480" s="202" t="s">
        <v>62</v>
      </c>
      <c r="Z480" s="200"/>
      <c r="AA480" s="201"/>
      <c r="AB480" s="264" t="s">
        <v>53</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customHeight="1" x14ac:dyDescent="0.2">
      <c r="A481" s="892"/>
      <c r="B481" s="893"/>
      <c r="C481" s="897"/>
      <c r="D481" s="893"/>
      <c r="E481" s="416" t="s">
        <v>216</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customHeight="1" x14ac:dyDescent="0.2">
      <c r="A482" s="892"/>
      <c r="B482" s="893"/>
      <c r="C482" s="897"/>
      <c r="D482" s="893"/>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customHeight="1" x14ac:dyDescent="0.2">
      <c r="A483" s="892"/>
      <c r="B483" s="893"/>
      <c r="C483" s="897"/>
      <c r="D483" s="893"/>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2">
      <c r="A484" s="892"/>
      <c r="B484" s="893"/>
      <c r="C484" s="897"/>
      <c r="D484" s="893"/>
      <c r="E484" s="398" t="s">
        <v>574</v>
      </c>
      <c r="F484" s="399"/>
      <c r="G484" s="452" t="s">
        <v>436</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2">
      <c r="A485" s="892"/>
      <c r="B485" s="893"/>
      <c r="C485" s="897"/>
      <c r="D485" s="893"/>
      <c r="E485" s="460" t="s">
        <v>413</v>
      </c>
      <c r="F485" s="461"/>
      <c r="G485" s="462" t="s">
        <v>410</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50</v>
      </c>
      <c r="AC485" s="262"/>
      <c r="AD485" s="263"/>
      <c r="AE485" s="457" t="s">
        <v>58</v>
      </c>
      <c r="AF485" s="458"/>
      <c r="AG485" s="458"/>
      <c r="AH485" s="459"/>
      <c r="AI485" s="463" t="s">
        <v>366</v>
      </c>
      <c r="AJ485" s="463"/>
      <c r="AK485" s="463"/>
      <c r="AL485" s="261"/>
      <c r="AM485" s="463" t="s">
        <v>504</v>
      </c>
      <c r="AN485" s="463"/>
      <c r="AO485" s="463"/>
      <c r="AP485" s="261"/>
      <c r="AQ485" s="261" t="s">
        <v>402</v>
      </c>
      <c r="AR485" s="262"/>
      <c r="AS485" s="262"/>
      <c r="AT485" s="263"/>
      <c r="AU485" s="278" t="s">
        <v>265</v>
      </c>
      <c r="AV485" s="278"/>
      <c r="AW485" s="278"/>
      <c r="AX485" s="279"/>
    </row>
    <row r="486" spans="1:50" ht="18.75" hidden="1" customHeight="1" x14ac:dyDescent="0.2">
      <c r="A486" s="892"/>
      <c r="B486" s="893"/>
      <c r="C486" s="897"/>
      <c r="D486" s="893"/>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403</v>
      </c>
      <c r="AH486" s="228"/>
      <c r="AI486" s="464"/>
      <c r="AJ486" s="464"/>
      <c r="AK486" s="464"/>
      <c r="AL486" s="406"/>
      <c r="AM486" s="464"/>
      <c r="AN486" s="464"/>
      <c r="AO486" s="464"/>
      <c r="AP486" s="406"/>
      <c r="AQ486" s="225"/>
      <c r="AR486" s="226"/>
      <c r="AS486" s="227" t="s">
        <v>403</v>
      </c>
      <c r="AT486" s="228"/>
      <c r="AU486" s="226"/>
      <c r="AV486" s="226"/>
      <c r="AW486" s="227" t="s">
        <v>327</v>
      </c>
      <c r="AX486" s="252"/>
    </row>
    <row r="487" spans="1:50" ht="23.25" hidden="1" customHeight="1" x14ac:dyDescent="0.2">
      <c r="A487" s="892"/>
      <c r="B487" s="893"/>
      <c r="C487" s="897"/>
      <c r="D487" s="893"/>
      <c r="E487" s="460"/>
      <c r="F487" s="461"/>
      <c r="G487" s="419"/>
      <c r="H487" s="420"/>
      <c r="I487" s="420"/>
      <c r="J487" s="420"/>
      <c r="K487" s="420"/>
      <c r="L487" s="420"/>
      <c r="M487" s="420"/>
      <c r="N487" s="420"/>
      <c r="O487" s="420"/>
      <c r="P487" s="420"/>
      <c r="Q487" s="420"/>
      <c r="R487" s="420"/>
      <c r="S487" s="420"/>
      <c r="T487" s="420"/>
      <c r="U487" s="420"/>
      <c r="V487" s="420"/>
      <c r="W487" s="420"/>
      <c r="X487" s="421"/>
      <c r="Y487" s="280" t="s">
        <v>56</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2">
      <c r="A488" s="892"/>
      <c r="B488" s="893"/>
      <c r="C488" s="897"/>
      <c r="D488" s="893"/>
      <c r="E488" s="460"/>
      <c r="F488" s="461"/>
      <c r="G488" s="422"/>
      <c r="H488" s="423"/>
      <c r="I488" s="423"/>
      <c r="J488" s="423"/>
      <c r="K488" s="423"/>
      <c r="L488" s="423"/>
      <c r="M488" s="423"/>
      <c r="N488" s="423"/>
      <c r="O488" s="423"/>
      <c r="P488" s="423"/>
      <c r="Q488" s="423"/>
      <c r="R488" s="423"/>
      <c r="S488" s="423"/>
      <c r="T488" s="423"/>
      <c r="U488" s="423"/>
      <c r="V488" s="423"/>
      <c r="W488" s="423"/>
      <c r="X488" s="424"/>
      <c r="Y488" s="202" t="s">
        <v>107</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2">
      <c r="A489" s="892"/>
      <c r="B489" s="893"/>
      <c r="C489" s="897"/>
      <c r="D489" s="893"/>
      <c r="E489" s="460"/>
      <c r="F489" s="461"/>
      <c r="G489" s="400"/>
      <c r="H489" s="425"/>
      <c r="I489" s="425"/>
      <c r="J489" s="425"/>
      <c r="K489" s="425"/>
      <c r="L489" s="425"/>
      <c r="M489" s="425"/>
      <c r="N489" s="425"/>
      <c r="O489" s="425"/>
      <c r="P489" s="425"/>
      <c r="Q489" s="425"/>
      <c r="R489" s="425"/>
      <c r="S489" s="425"/>
      <c r="T489" s="425"/>
      <c r="U489" s="425"/>
      <c r="V489" s="425"/>
      <c r="W489" s="425"/>
      <c r="X489" s="426"/>
      <c r="Y489" s="202" t="s">
        <v>62</v>
      </c>
      <c r="Z489" s="200"/>
      <c r="AA489" s="201"/>
      <c r="AB489" s="264" t="s">
        <v>53</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2">
      <c r="A490" s="892"/>
      <c r="B490" s="893"/>
      <c r="C490" s="897"/>
      <c r="D490" s="893"/>
      <c r="E490" s="460" t="s">
        <v>413</v>
      </c>
      <c r="F490" s="461"/>
      <c r="G490" s="462" t="s">
        <v>410</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50</v>
      </c>
      <c r="AC490" s="262"/>
      <c r="AD490" s="263"/>
      <c r="AE490" s="457" t="s">
        <v>58</v>
      </c>
      <c r="AF490" s="458"/>
      <c r="AG490" s="458"/>
      <c r="AH490" s="459"/>
      <c r="AI490" s="463" t="s">
        <v>366</v>
      </c>
      <c r="AJ490" s="463"/>
      <c r="AK490" s="463"/>
      <c r="AL490" s="261"/>
      <c r="AM490" s="463" t="s">
        <v>504</v>
      </c>
      <c r="AN490" s="463"/>
      <c r="AO490" s="463"/>
      <c r="AP490" s="261"/>
      <c r="AQ490" s="261" t="s">
        <v>402</v>
      </c>
      <c r="AR490" s="262"/>
      <c r="AS490" s="262"/>
      <c r="AT490" s="263"/>
      <c r="AU490" s="278" t="s">
        <v>265</v>
      </c>
      <c r="AV490" s="278"/>
      <c r="AW490" s="278"/>
      <c r="AX490" s="279"/>
    </row>
    <row r="491" spans="1:50" ht="18.75" hidden="1" customHeight="1" x14ac:dyDescent="0.2">
      <c r="A491" s="892"/>
      <c r="B491" s="893"/>
      <c r="C491" s="897"/>
      <c r="D491" s="893"/>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403</v>
      </c>
      <c r="AH491" s="228"/>
      <c r="AI491" s="464"/>
      <c r="AJ491" s="464"/>
      <c r="AK491" s="464"/>
      <c r="AL491" s="406"/>
      <c r="AM491" s="464"/>
      <c r="AN491" s="464"/>
      <c r="AO491" s="464"/>
      <c r="AP491" s="406"/>
      <c r="AQ491" s="225"/>
      <c r="AR491" s="226"/>
      <c r="AS491" s="227" t="s">
        <v>403</v>
      </c>
      <c r="AT491" s="228"/>
      <c r="AU491" s="226"/>
      <c r="AV491" s="226"/>
      <c r="AW491" s="227" t="s">
        <v>327</v>
      </c>
      <c r="AX491" s="252"/>
    </row>
    <row r="492" spans="1:50" ht="23.25" hidden="1" customHeight="1" x14ac:dyDescent="0.2">
      <c r="A492" s="892"/>
      <c r="B492" s="893"/>
      <c r="C492" s="897"/>
      <c r="D492" s="893"/>
      <c r="E492" s="460"/>
      <c r="F492" s="461"/>
      <c r="G492" s="419"/>
      <c r="H492" s="420"/>
      <c r="I492" s="420"/>
      <c r="J492" s="420"/>
      <c r="K492" s="420"/>
      <c r="L492" s="420"/>
      <c r="M492" s="420"/>
      <c r="N492" s="420"/>
      <c r="O492" s="420"/>
      <c r="P492" s="420"/>
      <c r="Q492" s="420"/>
      <c r="R492" s="420"/>
      <c r="S492" s="420"/>
      <c r="T492" s="420"/>
      <c r="U492" s="420"/>
      <c r="V492" s="420"/>
      <c r="W492" s="420"/>
      <c r="X492" s="421"/>
      <c r="Y492" s="280" t="s">
        <v>56</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2">
      <c r="A493" s="892"/>
      <c r="B493" s="893"/>
      <c r="C493" s="897"/>
      <c r="D493" s="893"/>
      <c r="E493" s="460"/>
      <c r="F493" s="461"/>
      <c r="G493" s="422"/>
      <c r="H493" s="423"/>
      <c r="I493" s="423"/>
      <c r="J493" s="423"/>
      <c r="K493" s="423"/>
      <c r="L493" s="423"/>
      <c r="M493" s="423"/>
      <c r="N493" s="423"/>
      <c r="O493" s="423"/>
      <c r="P493" s="423"/>
      <c r="Q493" s="423"/>
      <c r="R493" s="423"/>
      <c r="S493" s="423"/>
      <c r="T493" s="423"/>
      <c r="U493" s="423"/>
      <c r="V493" s="423"/>
      <c r="W493" s="423"/>
      <c r="X493" s="424"/>
      <c r="Y493" s="202" t="s">
        <v>107</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2">
      <c r="A494" s="892"/>
      <c r="B494" s="893"/>
      <c r="C494" s="897"/>
      <c r="D494" s="893"/>
      <c r="E494" s="460"/>
      <c r="F494" s="461"/>
      <c r="G494" s="400"/>
      <c r="H494" s="425"/>
      <c r="I494" s="425"/>
      <c r="J494" s="425"/>
      <c r="K494" s="425"/>
      <c r="L494" s="425"/>
      <c r="M494" s="425"/>
      <c r="N494" s="425"/>
      <c r="O494" s="425"/>
      <c r="P494" s="425"/>
      <c r="Q494" s="425"/>
      <c r="R494" s="425"/>
      <c r="S494" s="425"/>
      <c r="T494" s="425"/>
      <c r="U494" s="425"/>
      <c r="V494" s="425"/>
      <c r="W494" s="425"/>
      <c r="X494" s="426"/>
      <c r="Y494" s="202" t="s">
        <v>62</v>
      </c>
      <c r="Z494" s="200"/>
      <c r="AA494" s="201"/>
      <c r="AB494" s="264" t="s">
        <v>53</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2">
      <c r="A495" s="892"/>
      <c r="B495" s="893"/>
      <c r="C495" s="897"/>
      <c r="D495" s="893"/>
      <c r="E495" s="460" t="s">
        <v>413</v>
      </c>
      <c r="F495" s="461"/>
      <c r="G495" s="462" t="s">
        <v>410</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50</v>
      </c>
      <c r="AC495" s="262"/>
      <c r="AD495" s="263"/>
      <c r="AE495" s="457" t="s">
        <v>58</v>
      </c>
      <c r="AF495" s="458"/>
      <c r="AG495" s="458"/>
      <c r="AH495" s="459"/>
      <c r="AI495" s="463" t="s">
        <v>366</v>
      </c>
      <c r="AJ495" s="463"/>
      <c r="AK495" s="463"/>
      <c r="AL495" s="261"/>
      <c r="AM495" s="463" t="s">
        <v>504</v>
      </c>
      <c r="AN495" s="463"/>
      <c r="AO495" s="463"/>
      <c r="AP495" s="261"/>
      <c r="AQ495" s="261" t="s">
        <v>402</v>
      </c>
      <c r="AR495" s="262"/>
      <c r="AS495" s="262"/>
      <c r="AT495" s="263"/>
      <c r="AU495" s="278" t="s">
        <v>265</v>
      </c>
      <c r="AV495" s="278"/>
      <c r="AW495" s="278"/>
      <c r="AX495" s="279"/>
    </row>
    <row r="496" spans="1:50" ht="18.75" hidden="1" customHeight="1" x14ac:dyDescent="0.2">
      <c r="A496" s="892"/>
      <c r="B496" s="893"/>
      <c r="C496" s="897"/>
      <c r="D496" s="893"/>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403</v>
      </c>
      <c r="AH496" s="228"/>
      <c r="AI496" s="464"/>
      <c r="AJ496" s="464"/>
      <c r="AK496" s="464"/>
      <c r="AL496" s="406"/>
      <c r="AM496" s="464"/>
      <c r="AN496" s="464"/>
      <c r="AO496" s="464"/>
      <c r="AP496" s="406"/>
      <c r="AQ496" s="225"/>
      <c r="AR496" s="226"/>
      <c r="AS496" s="227" t="s">
        <v>403</v>
      </c>
      <c r="AT496" s="228"/>
      <c r="AU496" s="226"/>
      <c r="AV496" s="226"/>
      <c r="AW496" s="227" t="s">
        <v>327</v>
      </c>
      <c r="AX496" s="252"/>
    </row>
    <row r="497" spans="1:50" ht="23.25" hidden="1" customHeight="1" x14ac:dyDescent="0.2">
      <c r="A497" s="892"/>
      <c r="B497" s="893"/>
      <c r="C497" s="897"/>
      <c r="D497" s="893"/>
      <c r="E497" s="460"/>
      <c r="F497" s="461"/>
      <c r="G497" s="419"/>
      <c r="H497" s="420"/>
      <c r="I497" s="420"/>
      <c r="J497" s="420"/>
      <c r="K497" s="420"/>
      <c r="L497" s="420"/>
      <c r="M497" s="420"/>
      <c r="N497" s="420"/>
      <c r="O497" s="420"/>
      <c r="P497" s="420"/>
      <c r="Q497" s="420"/>
      <c r="R497" s="420"/>
      <c r="S497" s="420"/>
      <c r="T497" s="420"/>
      <c r="U497" s="420"/>
      <c r="V497" s="420"/>
      <c r="W497" s="420"/>
      <c r="X497" s="421"/>
      <c r="Y497" s="280" t="s">
        <v>56</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2">
      <c r="A498" s="892"/>
      <c r="B498" s="893"/>
      <c r="C498" s="897"/>
      <c r="D498" s="893"/>
      <c r="E498" s="460"/>
      <c r="F498" s="461"/>
      <c r="G498" s="422"/>
      <c r="H498" s="423"/>
      <c r="I498" s="423"/>
      <c r="J498" s="423"/>
      <c r="K498" s="423"/>
      <c r="L498" s="423"/>
      <c r="M498" s="423"/>
      <c r="N498" s="423"/>
      <c r="O498" s="423"/>
      <c r="P498" s="423"/>
      <c r="Q498" s="423"/>
      <c r="R498" s="423"/>
      <c r="S498" s="423"/>
      <c r="T498" s="423"/>
      <c r="U498" s="423"/>
      <c r="V498" s="423"/>
      <c r="W498" s="423"/>
      <c r="X498" s="424"/>
      <c r="Y498" s="202" t="s">
        <v>107</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2">
      <c r="A499" s="892"/>
      <c r="B499" s="893"/>
      <c r="C499" s="897"/>
      <c r="D499" s="893"/>
      <c r="E499" s="460"/>
      <c r="F499" s="461"/>
      <c r="G499" s="400"/>
      <c r="H499" s="425"/>
      <c r="I499" s="425"/>
      <c r="J499" s="425"/>
      <c r="K499" s="425"/>
      <c r="L499" s="425"/>
      <c r="M499" s="425"/>
      <c r="N499" s="425"/>
      <c r="O499" s="425"/>
      <c r="P499" s="425"/>
      <c r="Q499" s="425"/>
      <c r="R499" s="425"/>
      <c r="S499" s="425"/>
      <c r="T499" s="425"/>
      <c r="U499" s="425"/>
      <c r="V499" s="425"/>
      <c r="W499" s="425"/>
      <c r="X499" s="426"/>
      <c r="Y499" s="202" t="s">
        <v>62</v>
      </c>
      <c r="Z499" s="200"/>
      <c r="AA499" s="201"/>
      <c r="AB499" s="264" t="s">
        <v>53</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2">
      <c r="A500" s="892"/>
      <c r="B500" s="893"/>
      <c r="C500" s="897"/>
      <c r="D500" s="893"/>
      <c r="E500" s="460" t="s">
        <v>413</v>
      </c>
      <c r="F500" s="461"/>
      <c r="G500" s="462" t="s">
        <v>410</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50</v>
      </c>
      <c r="AC500" s="262"/>
      <c r="AD500" s="263"/>
      <c r="AE500" s="457" t="s">
        <v>58</v>
      </c>
      <c r="AF500" s="458"/>
      <c r="AG500" s="458"/>
      <c r="AH500" s="459"/>
      <c r="AI500" s="463" t="s">
        <v>366</v>
      </c>
      <c r="AJ500" s="463"/>
      <c r="AK500" s="463"/>
      <c r="AL500" s="261"/>
      <c r="AM500" s="463" t="s">
        <v>504</v>
      </c>
      <c r="AN500" s="463"/>
      <c r="AO500" s="463"/>
      <c r="AP500" s="261"/>
      <c r="AQ500" s="261" t="s">
        <v>402</v>
      </c>
      <c r="AR500" s="262"/>
      <c r="AS500" s="262"/>
      <c r="AT500" s="263"/>
      <c r="AU500" s="278" t="s">
        <v>265</v>
      </c>
      <c r="AV500" s="278"/>
      <c r="AW500" s="278"/>
      <c r="AX500" s="279"/>
    </row>
    <row r="501" spans="1:50" ht="18.75" hidden="1" customHeight="1" x14ac:dyDescent="0.2">
      <c r="A501" s="892"/>
      <c r="B501" s="893"/>
      <c r="C501" s="897"/>
      <c r="D501" s="893"/>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403</v>
      </c>
      <c r="AH501" s="228"/>
      <c r="AI501" s="464"/>
      <c r="AJ501" s="464"/>
      <c r="AK501" s="464"/>
      <c r="AL501" s="406"/>
      <c r="AM501" s="464"/>
      <c r="AN501" s="464"/>
      <c r="AO501" s="464"/>
      <c r="AP501" s="406"/>
      <c r="AQ501" s="225"/>
      <c r="AR501" s="226"/>
      <c r="AS501" s="227" t="s">
        <v>403</v>
      </c>
      <c r="AT501" s="228"/>
      <c r="AU501" s="226"/>
      <c r="AV501" s="226"/>
      <c r="AW501" s="227" t="s">
        <v>327</v>
      </c>
      <c r="AX501" s="252"/>
    </row>
    <row r="502" spans="1:50" ht="23.25" hidden="1" customHeight="1" x14ac:dyDescent="0.2">
      <c r="A502" s="892"/>
      <c r="B502" s="893"/>
      <c r="C502" s="897"/>
      <c r="D502" s="893"/>
      <c r="E502" s="460"/>
      <c r="F502" s="461"/>
      <c r="G502" s="419"/>
      <c r="H502" s="420"/>
      <c r="I502" s="420"/>
      <c r="J502" s="420"/>
      <c r="K502" s="420"/>
      <c r="L502" s="420"/>
      <c r="M502" s="420"/>
      <c r="N502" s="420"/>
      <c r="O502" s="420"/>
      <c r="P502" s="420"/>
      <c r="Q502" s="420"/>
      <c r="R502" s="420"/>
      <c r="S502" s="420"/>
      <c r="T502" s="420"/>
      <c r="U502" s="420"/>
      <c r="V502" s="420"/>
      <c r="W502" s="420"/>
      <c r="X502" s="421"/>
      <c r="Y502" s="280" t="s">
        <v>56</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2">
      <c r="A503" s="892"/>
      <c r="B503" s="893"/>
      <c r="C503" s="897"/>
      <c r="D503" s="893"/>
      <c r="E503" s="460"/>
      <c r="F503" s="461"/>
      <c r="G503" s="422"/>
      <c r="H503" s="423"/>
      <c r="I503" s="423"/>
      <c r="J503" s="423"/>
      <c r="K503" s="423"/>
      <c r="L503" s="423"/>
      <c r="M503" s="423"/>
      <c r="N503" s="423"/>
      <c r="O503" s="423"/>
      <c r="P503" s="423"/>
      <c r="Q503" s="423"/>
      <c r="R503" s="423"/>
      <c r="S503" s="423"/>
      <c r="T503" s="423"/>
      <c r="U503" s="423"/>
      <c r="V503" s="423"/>
      <c r="W503" s="423"/>
      <c r="X503" s="424"/>
      <c r="Y503" s="202" t="s">
        <v>107</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2">
      <c r="A504" s="892"/>
      <c r="B504" s="893"/>
      <c r="C504" s="897"/>
      <c r="D504" s="893"/>
      <c r="E504" s="460"/>
      <c r="F504" s="461"/>
      <c r="G504" s="400"/>
      <c r="H504" s="425"/>
      <c r="I504" s="425"/>
      <c r="J504" s="425"/>
      <c r="K504" s="425"/>
      <c r="L504" s="425"/>
      <c r="M504" s="425"/>
      <c r="N504" s="425"/>
      <c r="O504" s="425"/>
      <c r="P504" s="425"/>
      <c r="Q504" s="425"/>
      <c r="R504" s="425"/>
      <c r="S504" s="425"/>
      <c r="T504" s="425"/>
      <c r="U504" s="425"/>
      <c r="V504" s="425"/>
      <c r="W504" s="425"/>
      <c r="X504" s="426"/>
      <c r="Y504" s="202" t="s">
        <v>62</v>
      </c>
      <c r="Z504" s="200"/>
      <c r="AA504" s="201"/>
      <c r="AB504" s="264" t="s">
        <v>53</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2">
      <c r="A505" s="892"/>
      <c r="B505" s="893"/>
      <c r="C505" s="897"/>
      <c r="D505" s="893"/>
      <c r="E505" s="460" t="s">
        <v>413</v>
      </c>
      <c r="F505" s="461"/>
      <c r="G505" s="462" t="s">
        <v>410</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50</v>
      </c>
      <c r="AC505" s="262"/>
      <c r="AD505" s="263"/>
      <c r="AE505" s="457" t="s">
        <v>58</v>
      </c>
      <c r="AF505" s="458"/>
      <c r="AG505" s="458"/>
      <c r="AH505" s="459"/>
      <c r="AI505" s="463" t="s">
        <v>366</v>
      </c>
      <c r="AJ505" s="463"/>
      <c r="AK505" s="463"/>
      <c r="AL505" s="261"/>
      <c r="AM505" s="463" t="s">
        <v>504</v>
      </c>
      <c r="AN505" s="463"/>
      <c r="AO505" s="463"/>
      <c r="AP505" s="261"/>
      <c r="AQ505" s="261" t="s">
        <v>402</v>
      </c>
      <c r="AR505" s="262"/>
      <c r="AS505" s="262"/>
      <c r="AT505" s="263"/>
      <c r="AU505" s="278" t="s">
        <v>265</v>
      </c>
      <c r="AV505" s="278"/>
      <c r="AW505" s="278"/>
      <c r="AX505" s="279"/>
    </row>
    <row r="506" spans="1:50" ht="18.75" hidden="1" customHeight="1" x14ac:dyDescent="0.2">
      <c r="A506" s="892"/>
      <c r="B506" s="893"/>
      <c r="C506" s="897"/>
      <c r="D506" s="893"/>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403</v>
      </c>
      <c r="AH506" s="228"/>
      <c r="AI506" s="464"/>
      <c r="AJ506" s="464"/>
      <c r="AK506" s="464"/>
      <c r="AL506" s="406"/>
      <c r="AM506" s="464"/>
      <c r="AN506" s="464"/>
      <c r="AO506" s="464"/>
      <c r="AP506" s="406"/>
      <c r="AQ506" s="225"/>
      <c r="AR506" s="226"/>
      <c r="AS506" s="227" t="s">
        <v>403</v>
      </c>
      <c r="AT506" s="228"/>
      <c r="AU506" s="226"/>
      <c r="AV506" s="226"/>
      <c r="AW506" s="227" t="s">
        <v>327</v>
      </c>
      <c r="AX506" s="252"/>
    </row>
    <row r="507" spans="1:50" ht="23.25" hidden="1" customHeight="1" x14ac:dyDescent="0.2">
      <c r="A507" s="892"/>
      <c r="B507" s="893"/>
      <c r="C507" s="897"/>
      <c r="D507" s="893"/>
      <c r="E507" s="460"/>
      <c r="F507" s="461"/>
      <c r="G507" s="419"/>
      <c r="H507" s="420"/>
      <c r="I507" s="420"/>
      <c r="J507" s="420"/>
      <c r="K507" s="420"/>
      <c r="L507" s="420"/>
      <c r="M507" s="420"/>
      <c r="N507" s="420"/>
      <c r="O507" s="420"/>
      <c r="P507" s="420"/>
      <c r="Q507" s="420"/>
      <c r="R507" s="420"/>
      <c r="S507" s="420"/>
      <c r="T507" s="420"/>
      <c r="U507" s="420"/>
      <c r="V507" s="420"/>
      <c r="W507" s="420"/>
      <c r="X507" s="421"/>
      <c r="Y507" s="280" t="s">
        <v>56</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2">
      <c r="A508" s="892"/>
      <c r="B508" s="893"/>
      <c r="C508" s="897"/>
      <c r="D508" s="893"/>
      <c r="E508" s="460"/>
      <c r="F508" s="461"/>
      <c r="G508" s="422"/>
      <c r="H508" s="423"/>
      <c r="I508" s="423"/>
      <c r="J508" s="423"/>
      <c r="K508" s="423"/>
      <c r="L508" s="423"/>
      <c r="M508" s="423"/>
      <c r="N508" s="423"/>
      <c r="O508" s="423"/>
      <c r="P508" s="423"/>
      <c r="Q508" s="423"/>
      <c r="R508" s="423"/>
      <c r="S508" s="423"/>
      <c r="T508" s="423"/>
      <c r="U508" s="423"/>
      <c r="V508" s="423"/>
      <c r="W508" s="423"/>
      <c r="X508" s="424"/>
      <c r="Y508" s="202" t="s">
        <v>107</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2">
      <c r="A509" s="892"/>
      <c r="B509" s="893"/>
      <c r="C509" s="897"/>
      <c r="D509" s="893"/>
      <c r="E509" s="460"/>
      <c r="F509" s="461"/>
      <c r="G509" s="400"/>
      <c r="H509" s="425"/>
      <c r="I509" s="425"/>
      <c r="J509" s="425"/>
      <c r="K509" s="425"/>
      <c r="L509" s="425"/>
      <c r="M509" s="425"/>
      <c r="N509" s="425"/>
      <c r="O509" s="425"/>
      <c r="P509" s="425"/>
      <c r="Q509" s="425"/>
      <c r="R509" s="425"/>
      <c r="S509" s="425"/>
      <c r="T509" s="425"/>
      <c r="U509" s="425"/>
      <c r="V509" s="425"/>
      <c r="W509" s="425"/>
      <c r="X509" s="426"/>
      <c r="Y509" s="202" t="s">
        <v>62</v>
      </c>
      <c r="Z509" s="200"/>
      <c r="AA509" s="201"/>
      <c r="AB509" s="264" t="s">
        <v>53</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2">
      <c r="A510" s="892"/>
      <c r="B510" s="893"/>
      <c r="C510" s="897"/>
      <c r="D510" s="893"/>
      <c r="E510" s="460" t="s">
        <v>415</v>
      </c>
      <c r="F510" s="461"/>
      <c r="G510" s="462" t="s">
        <v>412</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50</v>
      </c>
      <c r="AC510" s="262"/>
      <c r="AD510" s="263"/>
      <c r="AE510" s="457" t="s">
        <v>58</v>
      </c>
      <c r="AF510" s="458"/>
      <c r="AG510" s="458"/>
      <c r="AH510" s="459"/>
      <c r="AI510" s="463" t="s">
        <v>366</v>
      </c>
      <c r="AJ510" s="463"/>
      <c r="AK510" s="463"/>
      <c r="AL510" s="261"/>
      <c r="AM510" s="463" t="s">
        <v>504</v>
      </c>
      <c r="AN510" s="463"/>
      <c r="AO510" s="463"/>
      <c r="AP510" s="261"/>
      <c r="AQ510" s="261" t="s">
        <v>402</v>
      </c>
      <c r="AR510" s="262"/>
      <c r="AS510" s="262"/>
      <c r="AT510" s="263"/>
      <c r="AU510" s="278" t="s">
        <v>265</v>
      </c>
      <c r="AV510" s="278"/>
      <c r="AW510" s="278"/>
      <c r="AX510" s="279"/>
    </row>
    <row r="511" spans="1:50" ht="18.75" hidden="1" customHeight="1" x14ac:dyDescent="0.2">
      <c r="A511" s="892"/>
      <c r="B511" s="893"/>
      <c r="C511" s="897"/>
      <c r="D511" s="893"/>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403</v>
      </c>
      <c r="AH511" s="228"/>
      <c r="AI511" s="464"/>
      <c r="AJ511" s="464"/>
      <c r="AK511" s="464"/>
      <c r="AL511" s="406"/>
      <c r="AM511" s="464"/>
      <c r="AN511" s="464"/>
      <c r="AO511" s="464"/>
      <c r="AP511" s="406"/>
      <c r="AQ511" s="225"/>
      <c r="AR511" s="226"/>
      <c r="AS511" s="227" t="s">
        <v>403</v>
      </c>
      <c r="AT511" s="228"/>
      <c r="AU511" s="226"/>
      <c r="AV511" s="226"/>
      <c r="AW511" s="227" t="s">
        <v>327</v>
      </c>
      <c r="AX511" s="252"/>
    </row>
    <row r="512" spans="1:50" ht="23.25" hidden="1" customHeight="1" x14ac:dyDescent="0.2">
      <c r="A512" s="892"/>
      <c r="B512" s="893"/>
      <c r="C512" s="897"/>
      <c r="D512" s="893"/>
      <c r="E512" s="460"/>
      <c r="F512" s="461"/>
      <c r="G512" s="419"/>
      <c r="H512" s="420"/>
      <c r="I512" s="420"/>
      <c r="J512" s="420"/>
      <c r="K512" s="420"/>
      <c r="L512" s="420"/>
      <c r="M512" s="420"/>
      <c r="N512" s="420"/>
      <c r="O512" s="420"/>
      <c r="P512" s="420"/>
      <c r="Q512" s="420"/>
      <c r="R512" s="420"/>
      <c r="S512" s="420"/>
      <c r="T512" s="420"/>
      <c r="U512" s="420"/>
      <c r="V512" s="420"/>
      <c r="W512" s="420"/>
      <c r="X512" s="421"/>
      <c r="Y512" s="280" t="s">
        <v>56</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2">
      <c r="A513" s="892"/>
      <c r="B513" s="893"/>
      <c r="C513" s="897"/>
      <c r="D513" s="893"/>
      <c r="E513" s="460"/>
      <c r="F513" s="461"/>
      <c r="G513" s="422"/>
      <c r="H513" s="423"/>
      <c r="I513" s="423"/>
      <c r="J513" s="423"/>
      <c r="K513" s="423"/>
      <c r="L513" s="423"/>
      <c r="M513" s="423"/>
      <c r="N513" s="423"/>
      <c r="O513" s="423"/>
      <c r="P513" s="423"/>
      <c r="Q513" s="423"/>
      <c r="R513" s="423"/>
      <c r="S513" s="423"/>
      <c r="T513" s="423"/>
      <c r="U513" s="423"/>
      <c r="V513" s="423"/>
      <c r="W513" s="423"/>
      <c r="X513" s="424"/>
      <c r="Y513" s="202" t="s">
        <v>107</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2">
      <c r="A514" s="892"/>
      <c r="B514" s="893"/>
      <c r="C514" s="897"/>
      <c r="D514" s="893"/>
      <c r="E514" s="460"/>
      <c r="F514" s="461"/>
      <c r="G514" s="400"/>
      <c r="H514" s="425"/>
      <c r="I514" s="425"/>
      <c r="J514" s="425"/>
      <c r="K514" s="425"/>
      <c r="L514" s="425"/>
      <c r="M514" s="425"/>
      <c r="N514" s="425"/>
      <c r="O514" s="425"/>
      <c r="P514" s="425"/>
      <c r="Q514" s="425"/>
      <c r="R514" s="425"/>
      <c r="S514" s="425"/>
      <c r="T514" s="425"/>
      <c r="U514" s="425"/>
      <c r="V514" s="425"/>
      <c r="W514" s="425"/>
      <c r="X514" s="426"/>
      <c r="Y514" s="202" t="s">
        <v>62</v>
      </c>
      <c r="Z514" s="200"/>
      <c r="AA514" s="201"/>
      <c r="AB514" s="264" t="s">
        <v>53</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2">
      <c r="A515" s="892"/>
      <c r="B515" s="893"/>
      <c r="C515" s="897"/>
      <c r="D515" s="893"/>
      <c r="E515" s="460" t="s">
        <v>415</v>
      </c>
      <c r="F515" s="461"/>
      <c r="G515" s="462" t="s">
        <v>412</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50</v>
      </c>
      <c r="AC515" s="262"/>
      <c r="AD515" s="263"/>
      <c r="AE515" s="457" t="s">
        <v>58</v>
      </c>
      <c r="AF515" s="458"/>
      <c r="AG515" s="458"/>
      <c r="AH515" s="459"/>
      <c r="AI515" s="463" t="s">
        <v>366</v>
      </c>
      <c r="AJ515" s="463"/>
      <c r="AK515" s="463"/>
      <c r="AL515" s="261"/>
      <c r="AM515" s="463" t="s">
        <v>504</v>
      </c>
      <c r="AN515" s="463"/>
      <c r="AO515" s="463"/>
      <c r="AP515" s="261"/>
      <c r="AQ515" s="261" t="s">
        <v>402</v>
      </c>
      <c r="AR515" s="262"/>
      <c r="AS515" s="262"/>
      <c r="AT515" s="263"/>
      <c r="AU515" s="278" t="s">
        <v>265</v>
      </c>
      <c r="AV515" s="278"/>
      <c r="AW515" s="278"/>
      <c r="AX515" s="279"/>
    </row>
    <row r="516" spans="1:50" ht="18.75" hidden="1" customHeight="1" x14ac:dyDescent="0.2">
      <c r="A516" s="892"/>
      <c r="B516" s="893"/>
      <c r="C516" s="897"/>
      <c r="D516" s="893"/>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403</v>
      </c>
      <c r="AH516" s="228"/>
      <c r="AI516" s="464"/>
      <c r="AJ516" s="464"/>
      <c r="AK516" s="464"/>
      <c r="AL516" s="406"/>
      <c r="AM516" s="464"/>
      <c r="AN516" s="464"/>
      <c r="AO516" s="464"/>
      <c r="AP516" s="406"/>
      <c r="AQ516" s="225"/>
      <c r="AR516" s="226"/>
      <c r="AS516" s="227" t="s">
        <v>403</v>
      </c>
      <c r="AT516" s="228"/>
      <c r="AU516" s="226"/>
      <c r="AV516" s="226"/>
      <c r="AW516" s="227" t="s">
        <v>327</v>
      </c>
      <c r="AX516" s="252"/>
    </row>
    <row r="517" spans="1:50" ht="23.25" hidden="1" customHeight="1" x14ac:dyDescent="0.2">
      <c r="A517" s="892"/>
      <c r="B517" s="893"/>
      <c r="C517" s="897"/>
      <c r="D517" s="893"/>
      <c r="E517" s="460"/>
      <c r="F517" s="461"/>
      <c r="G517" s="419"/>
      <c r="H517" s="420"/>
      <c r="I517" s="420"/>
      <c r="J517" s="420"/>
      <c r="K517" s="420"/>
      <c r="L517" s="420"/>
      <c r="M517" s="420"/>
      <c r="N517" s="420"/>
      <c r="O517" s="420"/>
      <c r="P517" s="420"/>
      <c r="Q517" s="420"/>
      <c r="R517" s="420"/>
      <c r="S517" s="420"/>
      <c r="T517" s="420"/>
      <c r="U517" s="420"/>
      <c r="V517" s="420"/>
      <c r="W517" s="420"/>
      <c r="X517" s="421"/>
      <c r="Y517" s="280" t="s">
        <v>56</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2">
      <c r="A518" s="892"/>
      <c r="B518" s="893"/>
      <c r="C518" s="897"/>
      <c r="D518" s="893"/>
      <c r="E518" s="460"/>
      <c r="F518" s="461"/>
      <c r="G518" s="422"/>
      <c r="H518" s="423"/>
      <c r="I518" s="423"/>
      <c r="J518" s="423"/>
      <c r="K518" s="423"/>
      <c r="L518" s="423"/>
      <c r="M518" s="423"/>
      <c r="N518" s="423"/>
      <c r="O518" s="423"/>
      <c r="P518" s="423"/>
      <c r="Q518" s="423"/>
      <c r="R518" s="423"/>
      <c r="S518" s="423"/>
      <c r="T518" s="423"/>
      <c r="U518" s="423"/>
      <c r="V518" s="423"/>
      <c r="W518" s="423"/>
      <c r="X518" s="424"/>
      <c r="Y518" s="202" t="s">
        <v>107</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2">
      <c r="A519" s="892"/>
      <c r="B519" s="893"/>
      <c r="C519" s="897"/>
      <c r="D519" s="893"/>
      <c r="E519" s="460"/>
      <c r="F519" s="461"/>
      <c r="G519" s="400"/>
      <c r="H519" s="425"/>
      <c r="I519" s="425"/>
      <c r="J519" s="425"/>
      <c r="K519" s="425"/>
      <c r="L519" s="425"/>
      <c r="M519" s="425"/>
      <c r="N519" s="425"/>
      <c r="O519" s="425"/>
      <c r="P519" s="425"/>
      <c r="Q519" s="425"/>
      <c r="R519" s="425"/>
      <c r="S519" s="425"/>
      <c r="T519" s="425"/>
      <c r="U519" s="425"/>
      <c r="V519" s="425"/>
      <c r="W519" s="425"/>
      <c r="X519" s="426"/>
      <c r="Y519" s="202" t="s">
        <v>62</v>
      </c>
      <c r="Z519" s="200"/>
      <c r="AA519" s="201"/>
      <c r="AB519" s="264" t="s">
        <v>53</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2">
      <c r="A520" s="892"/>
      <c r="B520" s="893"/>
      <c r="C520" s="897"/>
      <c r="D520" s="893"/>
      <c r="E520" s="460" t="s">
        <v>415</v>
      </c>
      <c r="F520" s="461"/>
      <c r="G520" s="462" t="s">
        <v>412</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50</v>
      </c>
      <c r="AC520" s="262"/>
      <c r="AD520" s="263"/>
      <c r="AE520" s="457" t="s">
        <v>58</v>
      </c>
      <c r="AF520" s="458"/>
      <c r="AG520" s="458"/>
      <c r="AH520" s="459"/>
      <c r="AI520" s="463" t="s">
        <v>366</v>
      </c>
      <c r="AJ520" s="463"/>
      <c r="AK520" s="463"/>
      <c r="AL520" s="261"/>
      <c r="AM520" s="463" t="s">
        <v>504</v>
      </c>
      <c r="AN520" s="463"/>
      <c r="AO520" s="463"/>
      <c r="AP520" s="261"/>
      <c r="AQ520" s="261" t="s">
        <v>402</v>
      </c>
      <c r="AR520" s="262"/>
      <c r="AS520" s="262"/>
      <c r="AT520" s="263"/>
      <c r="AU520" s="278" t="s">
        <v>265</v>
      </c>
      <c r="AV520" s="278"/>
      <c r="AW520" s="278"/>
      <c r="AX520" s="279"/>
    </row>
    <row r="521" spans="1:50" ht="18.75" hidden="1" customHeight="1" x14ac:dyDescent="0.2">
      <c r="A521" s="892"/>
      <c r="B521" s="893"/>
      <c r="C521" s="897"/>
      <c r="D521" s="893"/>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403</v>
      </c>
      <c r="AH521" s="228"/>
      <c r="AI521" s="464"/>
      <c r="AJ521" s="464"/>
      <c r="AK521" s="464"/>
      <c r="AL521" s="406"/>
      <c r="AM521" s="464"/>
      <c r="AN521" s="464"/>
      <c r="AO521" s="464"/>
      <c r="AP521" s="406"/>
      <c r="AQ521" s="225"/>
      <c r="AR521" s="226"/>
      <c r="AS521" s="227" t="s">
        <v>403</v>
      </c>
      <c r="AT521" s="228"/>
      <c r="AU521" s="226"/>
      <c r="AV521" s="226"/>
      <c r="AW521" s="227" t="s">
        <v>327</v>
      </c>
      <c r="AX521" s="252"/>
    </row>
    <row r="522" spans="1:50" ht="23.25" hidden="1" customHeight="1" x14ac:dyDescent="0.2">
      <c r="A522" s="892"/>
      <c r="B522" s="893"/>
      <c r="C522" s="897"/>
      <c r="D522" s="893"/>
      <c r="E522" s="460"/>
      <c r="F522" s="461"/>
      <c r="G522" s="419"/>
      <c r="H522" s="420"/>
      <c r="I522" s="420"/>
      <c r="J522" s="420"/>
      <c r="K522" s="420"/>
      <c r="L522" s="420"/>
      <c r="M522" s="420"/>
      <c r="N522" s="420"/>
      <c r="O522" s="420"/>
      <c r="P522" s="420"/>
      <c r="Q522" s="420"/>
      <c r="R522" s="420"/>
      <c r="S522" s="420"/>
      <c r="T522" s="420"/>
      <c r="U522" s="420"/>
      <c r="V522" s="420"/>
      <c r="W522" s="420"/>
      <c r="X522" s="421"/>
      <c r="Y522" s="280" t="s">
        <v>56</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2">
      <c r="A523" s="892"/>
      <c r="B523" s="893"/>
      <c r="C523" s="897"/>
      <c r="D523" s="893"/>
      <c r="E523" s="460"/>
      <c r="F523" s="461"/>
      <c r="G523" s="422"/>
      <c r="H523" s="423"/>
      <c r="I523" s="423"/>
      <c r="J523" s="423"/>
      <c r="K523" s="423"/>
      <c r="L523" s="423"/>
      <c r="M523" s="423"/>
      <c r="N523" s="423"/>
      <c r="O523" s="423"/>
      <c r="P523" s="423"/>
      <c r="Q523" s="423"/>
      <c r="R523" s="423"/>
      <c r="S523" s="423"/>
      <c r="T523" s="423"/>
      <c r="U523" s="423"/>
      <c r="V523" s="423"/>
      <c r="W523" s="423"/>
      <c r="X523" s="424"/>
      <c r="Y523" s="202" t="s">
        <v>107</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2">
      <c r="A524" s="892"/>
      <c r="B524" s="893"/>
      <c r="C524" s="897"/>
      <c r="D524" s="893"/>
      <c r="E524" s="460"/>
      <c r="F524" s="461"/>
      <c r="G524" s="400"/>
      <c r="H524" s="425"/>
      <c r="I524" s="425"/>
      <c r="J524" s="425"/>
      <c r="K524" s="425"/>
      <c r="L524" s="425"/>
      <c r="M524" s="425"/>
      <c r="N524" s="425"/>
      <c r="O524" s="425"/>
      <c r="P524" s="425"/>
      <c r="Q524" s="425"/>
      <c r="R524" s="425"/>
      <c r="S524" s="425"/>
      <c r="T524" s="425"/>
      <c r="U524" s="425"/>
      <c r="V524" s="425"/>
      <c r="W524" s="425"/>
      <c r="X524" s="426"/>
      <c r="Y524" s="202" t="s">
        <v>62</v>
      </c>
      <c r="Z524" s="200"/>
      <c r="AA524" s="201"/>
      <c r="AB524" s="264" t="s">
        <v>53</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2">
      <c r="A525" s="892"/>
      <c r="B525" s="893"/>
      <c r="C525" s="897"/>
      <c r="D525" s="893"/>
      <c r="E525" s="460" t="s">
        <v>415</v>
      </c>
      <c r="F525" s="461"/>
      <c r="G525" s="462" t="s">
        <v>412</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50</v>
      </c>
      <c r="AC525" s="262"/>
      <c r="AD525" s="263"/>
      <c r="AE525" s="457" t="s">
        <v>58</v>
      </c>
      <c r="AF525" s="458"/>
      <c r="AG525" s="458"/>
      <c r="AH525" s="459"/>
      <c r="AI525" s="463" t="s">
        <v>366</v>
      </c>
      <c r="AJ525" s="463"/>
      <c r="AK525" s="463"/>
      <c r="AL525" s="261"/>
      <c r="AM525" s="463" t="s">
        <v>504</v>
      </c>
      <c r="AN525" s="463"/>
      <c r="AO525" s="463"/>
      <c r="AP525" s="261"/>
      <c r="AQ525" s="261" t="s">
        <v>402</v>
      </c>
      <c r="AR525" s="262"/>
      <c r="AS525" s="262"/>
      <c r="AT525" s="263"/>
      <c r="AU525" s="278" t="s">
        <v>265</v>
      </c>
      <c r="AV525" s="278"/>
      <c r="AW525" s="278"/>
      <c r="AX525" s="279"/>
    </row>
    <row r="526" spans="1:50" ht="18.75" hidden="1" customHeight="1" x14ac:dyDescent="0.2">
      <c r="A526" s="892"/>
      <c r="B526" s="893"/>
      <c r="C526" s="897"/>
      <c r="D526" s="893"/>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403</v>
      </c>
      <c r="AH526" s="228"/>
      <c r="AI526" s="464"/>
      <c r="AJ526" s="464"/>
      <c r="AK526" s="464"/>
      <c r="AL526" s="406"/>
      <c r="AM526" s="464"/>
      <c r="AN526" s="464"/>
      <c r="AO526" s="464"/>
      <c r="AP526" s="406"/>
      <c r="AQ526" s="225"/>
      <c r="AR526" s="226"/>
      <c r="AS526" s="227" t="s">
        <v>403</v>
      </c>
      <c r="AT526" s="228"/>
      <c r="AU526" s="226"/>
      <c r="AV526" s="226"/>
      <c r="AW526" s="227" t="s">
        <v>327</v>
      </c>
      <c r="AX526" s="252"/>
    </row>
    <row r="527" spans="1:50" ht="23.25" hidden="1" customHeight="1" x14ac:dyDescent="0.2">
      <c r="A527" s="892"/>
      <c r="B527" s="893"/>
      <c r="C527" s="897"/>
      <c r="D527" s="893"/>
      <c r="E527" s="460"/>
      <c r="F527" s="461"/>
      <c r="G527" s="419"/>
      <c r="H527" s="420"/>
      <c r="I527" s="420"/>
      <c r="J527" s="420"/>
      <c r="K527" s="420"/>
      <c r="L527" s="420"/>
      <c r="M527" s="420"/>
      <c r="N527" s="420"/>
      <c r="O527" s="420"/>
      <c r="P527" s="420"/>
      <c r="Q527" s="420"/>
      <c r="R527" s="420"/>
      <c r="S527" s="420"/>
      <c r="T527" s="420"/>
      <c r="U527" s="420"/>
      <c r="V527" s="420"/>
      <c r="W527" s="420"/>
      <c r="X527" s="421"/>
      <c r="Y527" s="280" t="s">
        <v>56</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2">
      <c r="A528" s="892"/>
      <c r="B528" s="893"/>
      <c r="C528" s="897"/>
      <c r="D528" s="893"/>
      <c r="E528" s="460"/>
      <c r="F528" s="461"/>
      <c r="G528" s="422"/>
      <c r="H528" s="423"/>
      <c r="I528" s="423"/>
      <c r="J528" s="423"/>
      <c r="K528" s="423"/>
      <c r="L528" s="423"/>
      <c r="M528" s="423"/>
      <c r="N528" s="423"/>
      <c r="O528" s="423"/>
      <c r="P528" s="423"/>
      <c r="Q528" s="423"/>
      <c r="R528" s="423"/>
      <c r="S528" s="423"/>
      <c r="T528" s="423"/>
      <c r="U528" s="423"/>
      <c r="V528" s="423"/>
      <c r="W528" s="423"/>
      <c r="X528" s="424"/>
      <c r="Y528" s="202" t="s">
        <v>107</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2">
      <c r="A529" s="892"/>
      <c r="B529" s="893"/>
      <c r="C529" s="897"/>
      <c r="D529" s="893"/>
      <c r="E529" s="460"/>
      <c r="F529" s="461"/>
      <c r="G529" s="400"/>
      <c r="H529" s="425"/>
      <c r="I529" s="425"/>
      <c r="J529" s="425"/>
      <c r="K529" s="425"/>
      <c r="L529" s="425"/>
      <c r="M529" s="425"/>
      <c r="N529" s="425"/>
      <c r="O529" s="425"/>
      <c r="P529" s="425"/>
      <c r="Q529" s="425"/>
      <c r="R529" s="425"/>
      <c r="S529" s="425"/>
      <c r="T529" s="425"/>
      <c r="U529" s="425"/>
      <c r="V529" s="425"/>
      <c r="W529" s="425"/>
      <c r="X529" s="426"/>
      <c r="Y529" s="202" t="s">
        <v>62</v>
      </c>
      <c r="Z529" s="200"/>
      <c r="AA529" s="201"/>
      <c r="AB529" s="264" t="s">
        <v>53</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2">
      <c r="A530" s="892"/>
      <c r="B530" s="893"/>
      <c r="C530" s="897"/>
      <c r="D530" s="893"/>
      <c r="E530" s="460" t="s">
        <v>415</v>
      </c>
      <c r="F530" s="461"/>
      <c r="G530" s="462" t="s">
        <v>412</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50</v>
      </c>
      <c r="AC530" s="262"/>
      <c r="AD530" s="263"/>
      <c r="AE530" s="457" t="s">
        <v>58</v>
      </c>
      <c r="AF530" s="458"/>
      <c r="AG530" s="458"/>
      <c r="AH530" s="459"/>
      <c r="AI530" s="463" t="s">
        <v>366</v>
      </c>
      <c r="AJ530" s="463"/>
      <c r="AK530" s="463"/>
      <c r="AL530" s="261"/>
      <c r="AM530" s="463" t="s">
        <v>504</v>
      </c>
      <c r="AN530" s="463"/>
      <c r="AO530" s="463"/>
      <c r="AP530" s="261"/>
      <c r="AQ530" s="261" t="s">
        <v>402</v>
      </c>
      <c r="AR530" s="262"/>
      <c r="AS530" s="262"/>
      <c r="AT530" s="263"/>
      <c r="AU530" s="278" t="s">
        <v>265</v>
      </c>
      <c r="AV530" s="278"/>
      <c r="AW530" s="278"/>
      <c r="AX530" s="279"/>
    </row>
    <row r="531" spans="1:50" ht="18.75" hidden="1" customHeight="1" x14ac:dyDescent="0.2">
      <c r="A531" s="892"/>
      <c r="B531" s="893"/>
      <c r="C531" s="897"/>
      <c r="D531" s="893"/>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403</v>
      </c>
      <c r="AH531" s="228"/>
      <c r="AI531" s="464"/>
      <c r="AJ531" s="464"/>
      <c r="AK531" s="464"/>
      <c r="AL531" s="406"/>
      <c r="AM531" s="464"/>
      <c r="AN531" s="464"/>
      <c r="AO531" s="464"/>
      <c r="AP531" s="406"/>
      <c r="AQ531" s="225"/>
      <c r="AR531" s="226"/>
      <c r="AS531" s="227" t="s">
        <v>403</v>
      </c>
      <c r="AT531" s="228"/>
      <c r="AU531" s="226"/>
      <c r="AV531" s="226"/>
      <c r="AW531" s="227" t="s">
        <v>327</v>
      </c>
      <c r="AX531" s="252"/>
    </row>
    <row r="532" spans="1:50" ht="23.25" hidden="1" customHeight="1" x14ac:dyDescent="0.2">
      <c r="A532" s="892"/>
      <c r="B532" s="893"/>
      <c r="C532" s="897"/>
      <c r="D532" s="893"/>
      <c r="E532" s="460"/>
      <c r="F532" s="461"/>
      <c r="G532" s="419"/>
      <c r="H532" s="420"/>
      <c r="I532" s="420"/>
      <c r="J532" s="420"/>
      <c r="K532" s="420"/>
      <c r="L532" s="420"/>
      <c r="M532" s="420"/>
      <c r="N532" s="420"/>
      <c r="O532" s="420"/>
      <c r="P532" s="420"/>
      <c r="Q532" s="420"/>
      <c r="R532" s="420"/>
      <c r="S532" s="420"/>
      <c r="T532" s="420"/>
      <c r="U532" s="420"/>
      <c r="V532" s="420"/>
      <c r="W532" s="420"/>
      <c r="X532" s="421"/>
      <c r="Y532" s="280" t="s">
        <v>56</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2">
      <c r="A533" s="892"/>
      <c r="B533" s="893"/>
      <c r="C533" s="897"/>
      <c r="D533" s="893"/>
      <c r="E533" s="460"/>
      <c r="F533" s="461"/>
      <c r="G533" s="422"/>
      <c r="H533" s="423"/>
      <c r="I533" s="423"/>
      <c r="J533" s="423"/>
      <c r="K533" s="423"/>
      <c r="L533" s="423"/>
      <c r="M533" s="423"/>
      <c r="N533" s="423"/>
      <c r="O533" s="423"/>
      <c r="P533" s="423"/>
      <c r="Q533" s="423"/>
      <c r="R533" s="423"/>
      <c r="S533" s="423"/>
      <c r="T533" s="423"/>
      <c r="U533" s="423"/>
      <c r="V533" s="423"/>
      <c r="W533" s="423"/>
      <c r="X533" s="424"/>
      <c r="Y533" s="202" t="s">
        <v>107</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2">
      <c r="A534" s="892"/>
      <c r="B534" s="893"/>
      <c r="C534" s="897"/>
      <c r="D534" s="893"/>
      <c r="E534" s="460"/>
      <c r="F534" s="461"/>
      <c r="G534" s="400"/>
      <c r="H534" s="425"/>
      <c r="I534" s="425"/>
      <c r="J534" s="425"/>
      <c r="K534" s="425"/>
      <c r="L534" s="425"/>
      <c r="M534" s="425"/>
      <c r="N534" s="425"/>
      <c r="O534" s="425"/>
      <c r="P534" s="425"/>
      <c r="Q534" s="425"/>
      <c r="R534" s="425"/>
      <c r="S534" s="425"/>
      <c r="T534" s="425"/>
      <c r="U534" s="425"/>
      <c r="V534" s="425"/>
      <c r="W534" s="425"/>
      <c r="X534" s="426"/>
      <c r="Y534" s="202" t="s">
        <v>62</v>
      </c>
      <c r="Z534" s="200"/>
      <c r="AA534" s="201"/>
      <c r="AB534" s="264" t="s">
        <v>53</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2">
      <c r="A535" s="892"/>
      <c r="B535" s="893"/>
      <c r="C535" s="897"/>
      <c r="D535" s="893"/>
      <c r="E535" s="416" t="s">
        <v>165</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2">
      <c r="A536" s="892"/>
      <c r="B536" s="893"/>
      <c r="C536" s="897"/>
      <c r="D536" s="893"/>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2">
      <c r="A537" s="892"/>
      <c r="B537" s="893"/>
      <c r="C537" s="897"/>
      <c r="D537" s="893"/>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2">
      <c r="A538" s="892"/>
      <c r="B538" s="893"/>
      <c r="C538" s="897"/>
      <c r="D538" s="893"/>
      <c r="E538" s="398" t="s">
        <v>574</v>
      </c>
      <c r="F538" s="399"/>
      <c r="G538" s="452" t="s">
        <v>436</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2">
      <c r="A539" s="892"/>
      <c r="B539" s="893"/>
      <c r="C539" s="897"/>
      <c r="D539" s="893"/>
      <c r="E539" s="460" t="s">
        <v>413</v>
      </c>
      <c r="F539" s="461"/>
      <c r="G539" s="462" t="s">
        <v>410</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50</v>
      </c>
      <c r="AC539" s="262"/>
      <c r="AD539" s="263"/>
      <c r="AE539" s="457" t="s">
        <v>58</v>
      </c>
      <c r="AF539" s="458"/>
      <c r="AG539" s="458"/>
      <c r="AH539" s="459"/>
      <c r="AI539" s="463" t="s">
        <v>366</v>
      </c>
      <c r="AJ539" s="463"/>
      <c r="AK539" s="463"/>
      <c r="AL539" s="261"/>
      <c r="AM539" s="463" t="s">
        <v>504</v>
      </c>
      <c r="AN539" s="463"/>
      <c r="AO539" s="463"/>
      <c r="AP539" s="261"/>
      <c r="AQ539" s="261" t="s">
        <v>402</v>
      </c>
      <c r="AR539" s="262"/>
      <c r="AS539" s="262"/>
      <c r="AT539" s="263"/>
      <c r="AU539" s="278" t="s">
        <v>265</v>
      </c>
      <c r="AV539" s="278"/>
      <c r="AW539" s="278"/>
      <c r="AX539" s="279"/>
    </row>
    <row r="540" spans="1:50" ht="18.75" hidden="1" customHeight="1" x14ac:dyDescent="0.2">
      <c r="A540" s="892"/>
      <c r="B540" s="893"/>
      <c r="C540" s="897"/>
      <c r="D540" s="893"/>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403</v>
      </c>
      <c r="AH540" s="228"/>
      <c r="AI540" s="464"/>
      <c r="AJ540" s="464"/>
      <c r="AK540" s="464"/>
      <c r="AL540" s="406"/>
      <c r="AM540" s="464"/>
      <c r="AN540" s="464"/>
      <c r="AO540" s="464"/>
      <c r="AP540" s="406"/>
      <c r="AQ540" s="225"/>
      <c r="AR540" s="226"/>
      <c r="AS540" s="227" t="s">
        <v>403</v>
      </c>
      <c r="AT540" s="228"/>
      <c r="AU540" s="226"/>
      <c r="AV540" s="226"/>
      <c r="AW540" s="227" t="s">
        <v>327</v>
      </c>
      <c r="AX540" s="252"/>
    </row>
    <row r="541" spans="1:50" ht="23.25" hidden="1" customHeight="1" x14ac:dyDescent="0.2">
      <c r="A541" s="892"/>
      <c r="B541" s="893"/>
      <c r="C541" s="897"/>
      <c r="D541" s="893"/>
      <c r="E541" s="460"/>
      <c r="F541" s="461"/>
      <c r="G541" s="419"/>
      <c r="H541" s="420"/>
      <c r="I541" s="420"/>
      <c r="J541" s="420"/>
      <c r="K541" s="420"/>
      <c r="L541" s="420"/>
      <c r="M541" s="420"/>
      <c r="N541" s="420"/>
      <c r="O541" s="420"/>
      <c r="P541" s="420"/>
      <c r="Q541" s="420"/>
      <c r="R541" s="420"/>
      <c r="S541" s="420"/>
      <c r="T541" s="420"/>
      <c r="U541" s="420"/>
      <c r="V541" s="420"/>
      <c r="W541" s="420"/>
      <c r="X541" s="421"/>
      <c r="Y541" s="280" t="s">
        <v>56</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2">
      <c r="A542" s="892"/>
      <c r="B542" s="893"/>
      <c r="C542" s="897"/>
      <c r="D542" s="893"/>
      <c r="E542" s="460"/>
      <c r="F542" s="461"/>
      <c r="G542" s="422"/>
      <c r="H542" s="423"/>
      <c r="I542" s="423"/>
      <c r="J542" s="423"/>
      <c r="K542" s="423"/>
      <c r="L542" s="423"/>
      <c r="M542" s="423"/>
      <c r="N542" s="423"/>
      <c r="O542" s="423"/>
      <c r="P542" s="423"/>
      <c r="Q542" s="423"/>
      <c r="R542" s="423"/>
      <c r="S542" s="423"/>
      <c r="T542" s="423"/>
      <c r="U542" s="423"/>
      <c r="V542" s="423"/>
      <c r="W542" s="423"/>
      <c r="X542" s="424"/>
      <c r="Y542" s="202" t="s">
        <v>107</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2">
      <c r="A543" s="892"/>
      <c r="B543" s="893"/>
      <c r="C543" s="897"/>
      <c r="D543" s="893"/>
      <c r="E543" s="460"/>
      <c r="F543" s="461"/>
      <c r="G543" s="400"/>
      <c r="H543" s="425"/>
      <c r="I543" s="425"/>
      <c r="J543" s="425"/>
      <c r="K543" s="425"/>
      <c r="L543" s="425"/>
      <c r="M543" s="425"/>
      <c r="N543" s="425"/>
      <c r="O543" s="425"/>
      <c r="P543" s="425"/>
      <c r="Q543" s="425"/>
      <c r="R543" s="425"/>
      <c r="S543" s="425"/>
      <c r="T543" s="425"/>
      <c r="U543" s="425"/>
      <c r="V543" s="425"/>
      <c r="W543" s="425"/>
      <c r="X543" s="426"/>
      <c r="Y543" s="202" t="s">
        <v>62</v>
      </c>
      <c r="Z543" s="200"/>
      <c r="AA543" s="201"/>
      <c r="AB543" s="264" t="s">
        <v>53</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2">
      <c r="A544" s="892"/>
      <c r="B544" s="893"/>
      <c r="C544" s="897"/>
      <c r="D544" s="893"/>
      <c r="E544" s="460" t="s">
        <v>413</v>
      </c>
      <c r="F544" s="461"/>
      <c r="G544" s="462" t="s">
        <v>410</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50</v>
      </c>
      <c r="AC544" s="262"/>
      <c r="AD544" s="263"/>
      <c r="AE544" s="457" t="s">
        <v>58</v>
      </c>
      <c r="AF544" s="458"/>
      <c r="AG544" s="458"/>
      <c r="AH544" s="459"/>
      <c r="AI544" s="463" t="s">
        <v>366</v>
      </c>
      <c r="AJ544" s="463"/>
      <c r="AK544" s="463"/>
      <c r="AL544" s="261"/>
      <c r="AM544" s="463" t="s">
        <v>504</v>
      </c>
      <c r="AN544" s="463"/>
      <c r="AO544" s="463"/>
      <c r="AP544" s="261"/>
      <c r="AQ544" s="261" t="s">
        <v>402</v>
      </c>
      <c r="AR544" s="262"/>
      <c r="AS544" s="262"/>
      <c r="AT544" s="263"/>
      <c r="AU544" s="278" t="s">
        <v>265</v>
      </c>
      <c r="AV544" s="278"/>
      <c r="AW544" s="278"/>
      <c r="AX544" s="279"/>
    </row>
    <row r="545" spans="1:50" ht="18.75" hidden="1" customHeight="1" x14ac:dyDescent="0.2">
      <c r="A545" s="892"/>
      <c r="B545" s="893"/>
      <c r="C545" s="897"/>
      <c r="D545" s="893"/>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403</v>
      </c>
      <c r="AH545" s="228"/>
      <c r="AI545" s="464"/>
      <c r="AJ545" s="464"/>
      <c r="AK545" s="464"/>
      <c r="AL545" s="406"/>
      <c r="AM545" s="464"/>
      <c r="AN545" s="464"/>
      <c r="AO545" s="464"/>
      <c r="AP545" s="406"/>
      <c r="AQ545" s="225"/>
      <c r="AR545" s="226"/>
      <c r="AS545" s="227" t="s">
        <v>403</v>
      </c>
      <c r="AT545" s="228"/>
      <c r="AU545" s="226"/>
      <c r="AV545" s="226"/>
      <c r="AW545" s="227" t="s">
        <v>327</v>
      </c>
      <c r="AX545" s="252"/>
    </row>
    <row r="546" spans="1:50" ht="23.25" hidden="1" customHeight="1" x14ac:dyDescent="0.2">
      <c r="A546" s="892"/>
      <c r="B546" s="893"/>
      <c r="C546" s="897"/>
      <c r="D546" s="893"/>
      <c r="E546" s="460"/>
      <c r="F546" s="461"/>
      <c r="G546" s="419"/>
      <c r="H546" s="420"/>
      <c r="I546" s="420"/>
      <c r="J546" s="420"/>
      <c r="K546" s="420"/>
      <c r="L546" s="420"/>
      <c r="M546" s="420"/>
      <c r="N546" s="420"/>
      <c r="O546" s="420"/>
      <c r="P546" s="420"/>
      <c r="Q546" s="420"/>
      <c r="R546" s="420"/>
      <c r="S546" s="420"/>
      <c r="T546" s="420"/>
      <c r="U546" s="420"/>
      <c r="V546" s="420"/>
      <c r="W546" s="420"/>
      <c r="X546" s="421"/>
      <c r="Y546" s="280" t="s">
        <v>56</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2">
      <c r="A547" s="892"/>
      <c r="B547" s="893"/>
      <c r="C547" s="897"/>
      <c r="D547" s="893"/>
      <c r="E547" s="460"/>
      <c r="F547" s="461"/>
      <c r="G547" s="422"/>
      <c r="H547" s="423"/>
      <c r="I547" s="423"/>
      <c r="J547" s="423"/>
      <c r="K547" s="423"/>
      <c r="L547" s="423"/>
      <c r="M547" s="423"/>
      <c r="N547" s="423"/>
      <c r="O547" s="423"/>
      <c r="P547" s="423"/>
      <c r="Q547" s="423"/>
      <c r="R547" s="423"/>
      <c r="S547" s="423"/>
      <c r="T547" s="423"/>
      <c r="U547" s="423"/>
      <c r="V547" s="423"/>
      <c r="W547" s="423"/>
      <c r="X547" s="424"/>
      <c r="Y547" s="202" t="s">
        <v>107</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2">
      <c r="A548" s="892"/>
      <c r="B548" s="893"/>
      <c r="C548" s="897"/>
      <c r="D548" s="893"/>
      <c r="E548" s="460"/>
      <c r="F548" s="461"/>
      <c r="G548" s="400"/>
      <c r="H548" s="425"/>
      <c r="I548" s="425"/>
      <c r="J548" s="425"/>
      <c r="K548" s="425"/>
      <c r="L548" s="425"/>
      <c r="M548" s="425"/>
      <c r="N548" s="425"/>
      <c r="O548" s="425"/>
      <c r="P548" s="425"/>
      <c r="Q548" s="425"/>
      <c r="R548" s="425"/>
      <c r="S548" s="425"/>
      <c r="T548" s="425"/>
      <c r="U548" s="425"/>
      <c r="V548" s="425"/>
      <c r="W548" s="425"/>
      <c r="X548" s="426"/>
      <c r="Y548" s="202" t="s">
        <v>62</v>
      </c>
      <c r="Z548" s="200"/>
      <c r="AA548" s="201"/>
      <c r="AB548" s="264" t="s">
        <v>53</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2">
      <c r="A549" s="892"/>
      <c r="B549" s="893"/>
      <c r="C549" s="897"/>
      <c r="D549" s="893"/>
      <c r="E549" s="460" t="s">
        <v>413</v>
      </c>
      <c r="F549" s="461"/>
      <c r="G549" s="462" t="s">
        <v>410</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50</v>
      </c>
      <c r="AC549" s="262"/>
      <c r="AD549" s="263"/>
      <c r="AE549" s="457" t="s">
        <v>58</v>
      </c>
      <c r="AF549" s="458"/>
      <c r="AG549" s="458"/>
      <c r="AH549" s="459"/>
      <c r="AI549" s="463" t="s">
        <v>366</v>
      </c>
      <c r="AJ549" s="463"/>
      <c r="AK549" s="463"/>
      <c r="AL549" s="261"/>
      <c r="AM549" s="463" t="s">
        <v>504</v>
      </c>
      <c r="AN549" s="463"/>
      <c r="AO549" s="463"/>
      <c r="AP549" s="261"/>
      <c r="AQ549" s="261" t="s">
        <v>402</v>
      </c>
      <c r="AR549" s="262"/>
      <c r="AS549" s="262"/>
      <c r="AT549" s="263"/>
      <c r="AU549" s="278" t="s">
        <v>265</v>
      </c>
      <c r="AV549" s="278"/>
      <c r="AW549" s="278"/>
      <c r="AX549" s="279"/>
    </row>
    <row r="550" spans="1:50" ht="18.75" hidden="1" customHeight="1" x14ac:dyDescent="0.2">
      <c r="A550" s="892"/>
      <c r="B550" s="893"/>
      <c r="C550" s="897"/>
      <c r="D550" s="893"/>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403</v>
      </c>
      <c r="AH550" s="228"/>
      <c r="AI550" s="464"/>
      <c r="AJ550" s="464"/>
      <c r="AK550" s="464"/>
      <c r="AL550" s="406"/>
      <c r="AM550" s="464"/>
      <c r="AN550" s="464"/>
      <c r="AO550" s="464"/>
      <c r="AP550" s="406"/>
      <c r="AQ550" s="225"/>
      <c r="AR550" s="226"/>
      <c r="AS550" s="227" t="s">
        <v>403</v>
      </c>
      <c r="AT550" s="228"/>
      <c r="AU550" s="226"/>
      <c r="AV550" s="226"/>
      <c r="AW550" s="227" t="s">
        <v>327</v>
      </c>
      <c r="AX550" s="252"/>
    </row>
    <row r="551" spans="1:50" ht="23.25" hidden="1" customHeight="1" x14ac:dyDescent="0.2">
      <c r="A551" s="892"/>
      <c r="B551" s="893"/>
      <c r="C551" s="897"/>
      <c r="D551" s="893"/>
      <c r="E551" s="460"/>
      <c r="F551" s="461"/>
      <c r="G551" s="419"/>
      <c r="H551" s="420"/>
      <c r="I551" s="420"/>
      <c r="J551" s="420"/>
      <c r="K551" s="420"/>
      <c r="L551" s="420"/>
      <c r="M551" s="420"/>
      <c r="N551" s="420"/>
      <c r="O551" s="420"/>
      <c r="P551" s="420"/>
      <c r="Q551" s="420"/>
      <c r="R551" s="420"/>
      <c r="S551" s="420"/>
      <c r="T551" s="420"/>
      <c r="U551" s="420"/>
      <c r="V551" s="420"/>
      <c r="W551" s="420"/>
      <c r="X551" s="421"/>
      <c r="Y551" s="280" t="s">
        <v>56</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2">
      <c r="A552" s="892"/>
      <c r="B552" s="893"/>
      <c r="C552" s="897"/>
      <c r="D552" s="893"/>
      <c r="E552" s="460"/>
      <c r="F552" s="461"/>
      <c r="G552" s="422"/>
      <c r="H552" s="423"/>
      <c r="I552" s="423"/>
      <c r="J552" s="423"/>
      <c r="K552" s="423"/>
      <c r="L552" s="423"/>
      <c r="M552" s="423"/>
      <c r="N552" s="423"/>
      <c r="O552" s="423"/>
      <c r="P552" s="423"/>
      <c r="Q552" s="423"/>
      <c r="R552" s="423"/>
      <c r="S552" s="423"/>
      <c r="T552" s="423"/>
      <c r="U552" s="423"/>
      <c r="V552" s="423"/>
      <c r="W552" s="423"/>
      <c r="X552" s="424"/>
      <c r="Y552" s="202" t="s">
        <v>107</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2">
      <c r="A553" s="892"/>
      <c r="B553" s="893"/>
      <c r="C553" s="897"/>
      <c r="D553" s="893"/>
      <c r="E553" s="460"/>
      <c r="F553" s="461"/>
      <c r="G553" s="400"/>
      <c r="H553" s="425"/>
      <c r="I553" s="425"/>
      <c r="J553" s="425"/>
      <c r="K553" s="425"/>
      <c r="L553" s="425"/>
      <c r="M553" s="425"/>
      <c r="N553" s="425"/>
      <c r="O553" s="425"/>
      <c r="P553" s="425"/>
      <c r="Q553" s="425"/>
      <c r="R553" s="425"/>
      <c r="S553" s="425"/>
      <c r="T553" s="425"/>
      <c r="U553" s="425"/>
      <c r="V553" s="425"/>
      <c r="W553" s="425"/>
      <c r="X553" s="426"/>
      <c r="Y553" s="202" t="s">
        <v>62</v>
      </c>
      <c r="Z553" s="200"/>
      <c r="AA553" s="201"/>
      <c r="AB553" s="264" t="s">
        <v>53</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2">
      <c r="A554" s="892"/>
      <c r="B554" s="893"/>
      <c r="C554" s="897"/>
      <c r="D554" s="893"/>
      <c r="E554" s="460" t="s">
        <v>413</v>
      </c>
      <c r="F554" s="461"/>
      <c r="G554" s="462" t="s">
        <v>410</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50</v>
      </c>
      <c r="AC554" s="262"/>
      <c r="AD554" s="263"/>
      <c r="AE554" s="457" t="s">
        <v>58</v>
      </c>
      <c r="AF554" s="458"/>
      <c r="AG554" s="458"/>
      <c r="AH554" s="459"/>
      <c r="AI554" s="463" t="s">
        <v>366</v>
      </c>
      <c r="AJ554" s="463"/>
      <c r="AK554" s="463"/>
      <c r="AL554" s="261"/>
      <c r="AM554" s="463" t="s">
        <v>504</v>
      </c>
      <c r="AN554" s="463"/>
      <c r="AO554" s="463"/>
      <c r="AP554" s="261"/>
      <c r="AQ554" s="261" t="s">
        <v>402</v>
      </c>
      <c r="AR554" s="262"/>
      <c r="AS554" s="262"/>
      <c r="AT554" s="263"/>
      <c r="AU554" s="278" t="s">
        <v>265</v>
      </c>
      <c r="AV554" s="278"/>
      <c r="AW554" s="278"/>
      <c r="AX554" s="279"/>
    </row>
    <row r="555" spans="1:50" ht="18.75" hidden="1" customHeight="1" x14ac:dyDescent="0.2">
      <c r="A555" s="892"/>
      <c r="B555" s="893"/>
      <c r="C555" s="897"/>
      <c r="D555" s="893"/>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403</v>
      </c>
      <c r="AH555" s="228"/>
      <c r="AI555" s="464"/>
      <c r="AJ555" s="464"/>
      <c r="AK555" s="464"/>
      <c r="AL555" s="406"/>
      <c r="AM555" s="464"/>
      <c r="AN555" s="464"/>
      <c r="AO555" s="464"/>
      <c r="AP555" s="406"/>
      <c r="AQ555" s="225"/>
      <c r="AR555" s="226"/>
      <c r="AS555" s="227" t="s">
        <v>403</v>
      </c>
      <c r="AT555" s="228"/>
      <c r="AU555" s="226"/>
      <c r="AV555" s="226"/>
      <c r="AW555" s="227" t="s">
        <v>327</v>
      </c>
      <c r="AX555" s="252"/>
    </row>
    <row r="556" spans="1:50" ht="23.25" hidden="1" customHeight="1" x14ac:dyDescent="0.2">
      <c r="A556" s="892"/>
      <c r="B556" s="893"/>
      <c r="C556" s="897"/>
      <c r="D556" s="893"/>
      <c r="E556" s="460"/>
      <c r="F556" s="461"/>
      <c r="G556" s="419"/>
      <c r="H556" s="420"/>
      <c r="I556" s="420"/>
      <c r="J556" s="420"/>
      <c r="K556" s="420"/>
      <c r="L556" s="420"/>
      <c r="M556" s="420"/>
      <c r="N556" s="420"/>
      <c r="O556" s="420"/>
      <c r="P556" s="420"/>
      <c r="Q556" s="420"/>
      <c r="R556" s="420"/>
      <c r="S556" s="420"/>
      <c r="T556" s="420"/>
      <c r="U556" s="420"/>
      <c r="V556" s="420"/>
      <c r="W556" s="420"/>
      <c r="X556" s="421"/>
      <c r="Y556" s="280" t="s">
        <v>56</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2">
      <c r="A557" s="892"/>
      <c r="B557" s="893"/>
      <c r="C557" s="897"/>
      <c r="D557" s="893"/>
      <c r="E557" s="460"/>
      <c r="F557" s="461"/>
      <c r="G557" s="422"/>
      <c r="H557" s="423"/>
      <c r="I557" s="423"/>
      <c r="J557" s="423"/>
      <c r="K557" s="423"/>
      <c r="L557" s="423"/>
      <c r="M557" s="423"/>
      <c r="N557" s="423"/>
      <c r="O557" s="423"/>
      <c r="P557" s="423"/>
      <c r="Q557" s="423"/>
      <c r="R557" s="423"/>
      <c r="S557" s="423"/>
      <c r="T557" s="423"/>
      <c r="U557" s="423"/>
      <c r="V557" s="423"/>
      <c r="W557" s="423"/>
      <c r="X557" s="424"/>
      <c r="Y557" s="202" t="s">
        <v>107</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2">
      <c r="A558" s="892"/>
      <c r="B558" s="893"/>
      <c r="C558" s="897"/>
      <c r="D558" s="893"/>
      <c r="E558" s="460"/>
      <c r="F558" s="461"/>
      <c r="G558" s="400"/>
      <c r="H558" s="425"/>
      <c r="I558" s="425"/>
      <c r="J558" s="425"/>
      <c r="K558" s="425"/>
      <c r="L558" s="425"/>
      <c r="M558" s="425"/>
      <c r="N558" s="425"/>
      <c r="O558" s="425"/>
      <c r="P558" s="425"/>
      <c r="Q558" s="425"/>
      <c r="R558" s="425"/>
      <c r="S558" s="425"/>
      <c r="T558" s="425"/>
      <c r="U558" s="425"/>
      <c r="V558" s="425"/>
      <c r="W558" s="425"/>
      <c r="X558" s="426"/>
      <c r="Y558" s="202" t="s">
        <v>62</v>
      </c>
      <c r="Z558" s="200"/>
      <c r="AA558" s="201"/>
      <c r="AB558" s="264" t="s">
        <v>53</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2">
      <c r="A559" s="892"/>
      <c r="B559" s="893"/>
      <c r="C559" s="897"/>
      <c r="D559" s="893"/>
      <c r="E559" s="460" t="s">
        <v>413</v>
      </c>
      <c r="F559" s="461"/>
      <c r="G559" s="462" t="s">
        <v>410</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50</v>
      </c>
      <c r="AC559" s="262"/>
      <c r="AD559" s="263"/>
      <c r="AE559" s="457" t="s">
        <v>58</v>
      </c>
      <c r="AF559" s="458"/>
      <c r="AG559" s="458"/>
      <c r="AH559" s="459"/>
      <c r="AI559" s="463" t="s">
        <v>366</v>
      </c>
      <c r="AJ559" s="463"/>
      <c r="AK559" s="463"/>
      <c r="AL559" s="261"/>
      <c r="AM559" s="463" t="s">
        <v>504</v>
      </c>
      <c r="AN559" s="463"/>
      <c r="AO559" s="463"/>
      <c r="AP559" s="261"/>
      <c r="AQ559" s="261" t="s">
        <v>402</v>
      </c>
      <c r="AR559" s="262"/>
      <c r="AS559" s="262"/>
      <c r="AT559" s="263"/>
      <c r="AU559" s="278" t="s">
        <v>265</v>
      </c>
      <c r="AV559" s="278"/>
      <c r="AW559" s="278"/>
      <c r="AX559" s="279"/>
    </row>
    <row r="560" spans="1:50" ht="18.75" hidden="1" customHeight="1" x14ac:dyDescent="0.2">
      <c r="A560" s="892"/>
      <c r="B560" s="893"/>
      <c r="C560" s="897"/>
      <c r="D560" s="893"/>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403</v>
      </c>
      <c r="AH560" s="228"/>
      <c r="AI560" s="464"/>
      <c r="AJ560" s="464"/>
      <c r="AK560" s="464"/>
      <c r="AL560" s="406"/>
      <c r="AM560" s="464"/>
      <c r="AN560" s="464"/>
      <c r="AO560" s="464"/>
      <c r="AP560" s="406"/>
      <c r="AQ560" s="225"/>
      <c r="AR560" s="226"/>
      <c r="AS560" s="227" t="s">
        <v>403</v>
      </c>
      <c r="AT560" s="228"/>
      <c r="AU560" s="226"/>
      <c r="AV560" s="226"/>
      <c r="AW560" s="227" t="s">
        <v>327</v>
      </c>
      <c r="AX560" s="252"/>
    </row>
    <row r="561" spans="1:50" ht="23.25" hidden="1" customHeight="1" x14ac:dyDescent="0.2">
      <c r="A561" s="892"/>
      <c r="B561" s="893"/>
      <c r="C561" s="897"/>
      <c r="D561" s="893"/>
      <c r="E561" s="460"/>
      <c r="F561" s="461"/>
      <c r="G561" s="419"/>
      <c r="H561" s="420"/>
      <c r="I561" s="420"/>
      <c r="J561" s="420"/>
      <c r="K561" s="420"/>
      <c r="L561" s="420"/>
      <c r="M561" s="420"/>
      <c r="N561" s="420"/>
      <c r="O561" s="420"/>
      <c r="P561" s="420"/>
      <c r="Q561" s="420"/>
      <c r="R561" s="420"/>
      <c r="S561" s="420"/>
      <c r="T561" s="420"/>
      <c r="U561" s="420"/>
      <c r="V561" s="420"/>
      <c r="W561" s="420"/>
      <c r="X561" s="421"/>
      <c r="Y561" s="280" t="s">
        <v>56</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2">
      <c r="A562" s="892"/>
      <c r="B562" s="893"/>
      <c r="C562" s="897"/>
      <c r="D562" s="893"/>
      <c r="E562" s="460"/>
      <c r="F562" s="461"/>
      <c r="G562" s="422"/>
      <c r="H562" s="423"/>
      <c r="I562" s="423"/>
      <c r="J562" s="423"/>
      <c r="K562" s="423"/>
      <c r="L562" s="423"/>
      <c r="M562" s="423"/>
      <c r="N562" s="423"/>
      <c r="O562" s="423"/>
      <c r="P562" s="423"/>
      <c r="Q562" s="423"/>
      <c r="R562" s="423"/>
      <c r="S562" s="423"/>
      <c r="T562" s="423"/>
      <c r="U562" s="423"/>
      <c r="V562" s="423"/>
      <c r="W562" s="423"/>
      <c r="X562" s="424"/>
      <c r="Y562" s="202" t="s">
        <v>107</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2">
      <c r="A563" s="892"/>
      <c r="B563" s="893"/>
      <c r="C563" s="897"/>
      <c r="D563" s="893"/>
      <c r="E563" s="460"/>
      <c r="F563" s="461"/>
      <c r="G563" s="400"/>
      <c r="H563" s="425"/>
      <c r="I563" s="425"/>
      <c r="J563" s="425"/>
      <c r="K563" s="425"/>
      <c r="L563" s="425"/>
      <c r="M563" s="425"/>
      <c r="N563" s="425"/>
      <c r="O563" s="425"/>
      <c r="P563" s="425"/>
      <c r="Q563" s="425"/>
      <c r="R563" s="425"/>
      <c r="S563" s="425"/>
      <c r="T563" s="425"/>
      <c r="U563" s="425"/>
      <c r="V563" s="425"/>
      <c r="W563" s="425"/>
      <c r="X563" s="426"/>
      <c r="Y563" s="202" t="s">
        <v>62</v>
      </c>
      <c r="Z563" s="200"/>
      <c r="AA563" s="201"/>
      <c r="AB563" s="264" t="s">
        <v>53</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2">
      <c r="A564" s="892"/>
      <c r="B564" s="893"/>
      <c r="C564" s="897"/>
      <c r="D564" s="893"/>
      <c r="E564" s="460" t="s">
        <v>415</v>
      </c>
      <c r="F564" s="461"/>
      <c r="G564" s="462" t="s">
        <v>412</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50</v>
      </c>
      <c r="AC564" s="262"/>
      <c r="AD564" s="263"/>
      <c r="AE564" s="457" t="s">
        <v>58</v>
      </c>
      <c r="AF564" s="458"/>
      <c r="AG564" s="458"/>
      <c r="AH564" s="459"/>
      <c r="AI564" s="463" t="s">
        <v>366</v>
      </c>
      <c r="AJ564" s="463"/>
      <c r="AK564" s="463"/>
      <c r="AL564" s="261"/>
      <c r="AM564" s="463" t="s">
        <v>504</v>
      </c>
      <c r="AN564" s="463"/>
      <c r="AO564" s="463"/>
      <c r="AP564" s="261"/>
      <c r="AQ564" s="261" t="s">
        <v>402</v>
      </c>
      <c r="AR564" s="262"/>
      <c r="AS564" s="262"/>
      <c r="AT564" s="263"/>
      <c r="AU564" s="278" t="s">
        <v>265</v>
      </c>
      <c r="AV564" s="278"/>
      <c r="AW564" s="278"/>
      <c r="AX564" s="279"/>
    </row>
    <row r="565" spans="1:50" ht="18.75" hidden="1" customHeight="1" x14ac:dyDescent="0.2">
      <c r="A565" s="892"/>
      <c r="B565" s="893"/>
      <c r="C565" s="897"/>
      <c r="D565" s="893"/>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403</v>
      </c>
      <c r="AH565" s="228"/>
      <c r="AI565" s="464"/>
      <c r="AJ565" s="464"/>
      <c r="AK565" s="464"/>
      <c r="AL565" s="406"/>
      <c r="AM565" s="464"/>
      <c r="AN565" s="464"/>
      <c r="AO565" s="464"/>
      <c r="AP565" s="406"/>
      <c r="AQ565" s="225"/>
      <c r="AR565" s="226"/>
      <c r="AS565" s="227" t="s">
        <v>403</v>
      </c>
      <c r="AT565" s="228"/>
      <c r="AU565" s="226"/>
      <c r="AV565" s="226"/>
      <c r="AW565" s="227" t="s">
        <v>327</v>
      </c>
      <c r="AX565" s="252"/>
    </row>
    <row r="566" spans="1:50" ht="23.25" hidden="1" customHeight="1" x14ac:dyDescent="0.2">
      <c r="A566" s="892"/>
      <c r="B566" s="893"/>
      <c r="C566" s="897"/>
      <c r="D566" s="893"/>
      <c r="E566" s="460"/>
      <c r="F566" s="461"/>
      <c r="G566" s="419"/>
      <c r="H566" s="420"/>
      <c r="I566" s="420"/>
      <c r="J566" s="420"/>
      <c r="K566" s="420"/>
      <c r="L566" s="420"/>
      <c r="M566" s="420"/>
      <c r="N566" s="420"/>
      <c r="O566" s="420"/>
      <c r="P566" s="420"/>
      <c r="Q566" s="420"/>
      <c r="R566" s="420"/>
      <c r="S566" s="420"/>
      <c r="T566" s="420"/>
      <c r="U566" s="420"/>
      <c r="V566" s="420"/>
      <c r="W566" s="420"/>
      <c r="X566" s="421"/>
      <c r="Y566" s="280" t="s">
        <v>56</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2">
      <c r="A567" s="892"/>
      <c r="B567" s="893"/>
      <c r="C567" s="897"/>
      <c r="D567" s="893"/>
      <c r="E567" s="460"/>
      <c r="F567" s="461"/>
      <c r="G567" s="422"/>
      <c r="H567" s="423"/>
      <c r="I567" s="423"/>
      <c r="J567" s="423"/>
      <c r="K567" s="423"/>
      <c r="L567" s="423"/>
      <c r="M567" s="423"/>
      <c r="N567" s="423"/>
      <c r="O567" s="423"/>
      <c r="P567" s="423"/>
      <c r="Q567" s="423"/>
      <c r="R567" s="423"/>
      <c r="S567" s="423"/>
      <c r="T567" s="423"/>
      <c r="U567" s="423"/>
      <c r="V567" s="423"/>
      <c r="W567" s="423"/>
      <c r="X567" s="424"/>
      <c r="Y567" s="202" t="s">
        <v>107</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2">
      <c r="A568" s="892"/>
      <c r="B568" s="893"/>
      <c r="C568" s="897"/>
      <c r="D568" s="893"/>
      <c r="E568" s="460"/>
      <c r="F568" s="461"/>
      <c r="G568" s="400"/>
      <c r="H568" s="425"/>
      <c r="I568" s="425"/>
      <c r="J568" s="425"/>
      <c r="K568" s="425"/>
      <c r="L568" s="425"/>
      <c r="M568" s="425"/>
      <c r="N568" s="425"/>
      <c r="O568" s="425"/>
      <c r="P568" s="425"/>
      <c r="Q568" s="425"/>
      <c r="R568" s="425"/>
      <c r="S568" s="425"/>
      <c r="T568" s="425"/>
      <c r="U568" s="425"/>
      <c r="V568" s="425"/>
      <c r="W568" s="425"/>
      <c r="X568" s="426"/>
      <c r="Y568" s="202" t="s">
        <v>62</v>
      </c>
      <c r="Z568" s="200"/>
      <c r="AA568" s="201"/>
      <c r="AB568" s="264" t="s">
        <v>53</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2">
      <c r="A569" s="892"/>
      <c r="B569" s="893"/>
      <c r="C569" s="897"/>
      <c r="D569" s="893"/>
      <c r="E569" s="460" t="s">
        <v>415</v>
      </c>
      <c r="F569" s="461"/>
      <c r="G569" s="462" t="s">
        <v>412</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50</v>
      </c>
      <c r="AC569" s="262"/>
      <c r="AD569" s="263"/>
      <c r="AE569" s="457" t="s">
        <v>58</v>
      </c>
      <c r="AF569" s="458"/>
      <c r="AG569" s="458"/>
      <c r="AH569" s="459"/>
      <c r="AI569" s="463" t="s">
        <v>366</v>
      </c>
      <c r="AJ569" s="463"/>
      <c r="AK569" s="463"/>
      <c r="AL569" s="261"/>
      <c r="AM569" s="463" t="s">
        <v>504</v>
      </c>
      <c r="AN569" s="463"/>
      <c r="AO569" s="463"/>
      <c r="AP569" s="261"/>
      <c r="AQ569" s="261" t="s">
        <v>402</v>
      </c>
      <c r="AR569" s="262"/>
      <c r="AS569" s="262"/>
      <c r="AT569" s="263"/>
      <c r="AU569" s="278" t="s">
        <v>265</v>
      </c>
      <c r="AV569" s="278"/>
      <c r="AW569" s="278"/>
      <c r="AX569" s="279"/>
    </row>
    <row r="570" spans="1:50" ht="18.75" hidden="1" customHeight="1" x14ac:dyDescent="0.2">
      <c r="A570" s="892"/>
      <c r="B570" s="893"/>
      <c r="C570" s="897"/>
      <c r="D570" s="893"/>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403</v>
      </c>
      <c r="AH570" s="228"/>
      <c r="AI570" s="464"/>
      <c r="AJ570" s="464"/>
      <c r="AK570" s="464"/>
      <c r="AL570" s="406"/>
      <c r="AM570" s="464"/>
      <c r="AN570" s="464"/>
      <c r="AO570" s="464"/>
      <c r="AP570" s="406"/>
      <c r="AQ570" s="225"/>
      <c r="AR570" s="226"/>
      <c r="AS570" s="227" t="s">
        <v>403</v>
      </c>
      <c r="AT570" s="228"/>
      <c r="AU570" s="226"/>
      <c r="AV570" s="226"/>
      <c r="AW570" s="227" t="s">
        <v>327</v>
      </c>
      <c r="AX570" s="252"/>
    </row>
    <row r="571" spans="1:50" ht="23.25" hidden="1" customHeight="1" x14ac:dyDescent="0.2">
      <c r="A571" s="892"/>
      <c r="B571" s="893"/>
      <c r="C571" s="897"/>
      <c r="D571" s="893"/>
      <c r="E571" s="460"/>
      <c r="F571" s="461"/>
      <c r="G571" s="419"/>
      <c r="H571" s="420"/>
      <c r="I571" s="420"/>
      <c r="J571" s="420"/>
      <c r="K571" s="420"/>
      <c r="L571" s="420"/>
      <c r="M571" s="420"/>
      <c r="N571" s="420"/>
      <c r="O571" s="420"/>
      <c r="P571" s="420"/>
      <c r="Q571" s="420"/>
      <c r="R571" s="420"/>
      <c r="S571" s="420"/>
      <c r="T571" s="420"/>
      <c r="U571" s="420"/>
      <c r="V571" s="420"/>
      <c r="W571" s="420"/>
      <c r="X571" s="421"/>
      <c r="Y571" s="280" t="s">
        <v>56</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2">
      <c r="A572" s="892"/>
      <c r="B572" s="893"/>
      <c r="C572" s="897"/>
      <c r="D572" s="893"/>
      <c r="E572" s="460"/>
      <c r="F572" s="461"/>
      <c r="G572" s="422"/>
      <c r="H572" s="423"/>
      <c r="I572" s="423"/>
      <c r="J572" s="423"/>
      <c r="K572" s="423"/>
      <c r="L572" s="423"/>
      <c r="M572" s="423"/>
      <c r="N572" s="423"/>
      <c r="O572" s="423"/>
      <c r="P572" s="423"/>
      <c r="Q572" s="423"/>
      <c r="R572" s="423"/>
      <c r="S572" s="423"/>
      <c r="T572" s="423"/>
      <c r="U572" s="423"/>
      <c r="V572" s="423"/>
      <c r="W572" s="423"/>
      <c r="X572" s="424"/>
      <c r="Y572" s="202" t="s">
        <v>107</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2">
      <c r="A573" s="892"/>
      <c r="B573" s="893"/>
      <c r="C573" s="897"/>
      <c r="D573" s="893"/>
      <c r="E573" s="460"/>
      <c r="F573" s="461"/>
      <c r="G573" s="400"/>
      <c r="H573" s="425"/>
      <c r="I573" s="425"/>
      <c r="J573" s="425"/>
      <c r="K573" s="425"/>
      <c r="L573" s="425"/>
      <c r="M573" s="425"/>
      <c r="N573" s="425"/>
      <c r="O573" s="425"/>
      <c r="P573" s="425"/>
      <c r="Q573" s="425"/>
      <c r="R573" s="425"/>
      <c r="S573" s="425"/>
      <c r="T573" s="425"/>
      <c r="U573" s="425"/>
      <c r="V573" s="425"/>
      <c r="W573" s="425"/>
      <c r="X573" s="426"/>
      <c r="Y573" s="202" t="s">
        <v>62</v>
      </c>
      <c r="Z573" s="200"/>
      <c r="AA573" s="201"/>
      <c r="AB573" s="264" t="s">
        <v>53</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2">
      <c r="A574" s="892"/>
      <c r="B574" s="893"/>
      <c r="C574" s="897"/>
      <c r="D574" s="893"/>
      <c r="E574" s="460" t="s">
        <v>415</v>
      </c>
      <c r="F574" s="461"/>
      <c r="G574" s="462" t="s">
        <v>412</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50</v>
      </c>
      <c r="AC574" s="262"/>
      <c r="AD574" s="263"/>
      <c r="AE574" s="457" t="s">
        <v>58</v>
      </c>
      <c r="AF574" s="458"/>
      <c r="AG574" s="458"/>
      <c r="AH574" s="459"/>
      <c r="AI574" s="463" t="s">
        <v>366</v>
      </c>
      <c r="AJ574" s="463"/>
      <c r="AK574" s="463"/>
      <c r="AL574" s="261"/>
      <c r="AM574" s="463" t="s">
        <v>504</v>
      </c>
      <c r="AN574" s="463"/>
      <c r="AO574" s="463"/>
      <c r="AP574" s="261"/>
      <c r="AQ574" s="261" t="s">
        <v>402</v>
      </c>
      <c r="AR574" s="262"/>
      <c r="AS574" s="262"/>
      <c r="AT574" s="263"/>
      <c r="AU574" s="278" t="s">
        <v>265</v>
      </c>
      <c r="AV574" s="278"/>
      <c r="AW574" s="278"/>
      <c r="AX574" s="279"/>
    </row>
    <row r="575" spans="1:50" ht="18.75" hidden="1" customHeight="1" x14ac:dyDescent="0.2">
      <c r="A575" s="892"/>
      <c r="B575" s="893"/>
      <c r="C575" s="897"/>
      <c r="D575" s="893"/>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403</v>
      </c>
      <c r="AH575" s="228"/>
      <c r="AI575" s="464"/>
      <c r="AJ575" s="464"/>
      <c r="AK575" s="464"/>
      <c r="AL575" s="406"/>
      <c r="AM575" s="464"/>
      <c r="AN575" s="464"/>
      <c r="AO575" s="464"/>
      <c r="AP575" s="406"/>
      <c r="AQ575" s="225"/>
      <c r="AR575" s="226"/>
      <c r="AS575" s="227" t="s">
        <v>403</v>
      </c>
      <c r="AT575" s="228"/>
      <c r="AU575" s="226"/>
      <c r="AV575" s="226"/>
      <c r="AW575" s="227" t="s">
        <v>327</v>
      </c>
      <c r="AX575" s="252"/>
    </row>
    <row r="576" spans="1:50" ht="23.25" hidden="1" customHeight="1" x14ac:dyDescent="0.2">
      <c r="A576" s="892"/>
      <c r="B576" s="893"/>
      <c r="C576" s="897"/>
      <c r="D576" s="893"/>
      <c r="E576" s="460"/>
      <c r="F576" s="461"/>
      <c r="G576" s="419"/>
      <c r="H576" s="420"/>
      <c r="I576" s="420"/>
      <c r="J576" s="420"/>
      <c r="K576" s="420"/>
      <c r="L576" s="420"/>
      <c r="M576" s="420"/>
      <c r="N576" s="420"/>
      <c r="O576" s="420"/>
      <c r="P576" s="420"/>
      <c r="Q576" s="420"/>
      <c r="R576" s="420"/>
      <c r="S576" s="420"/>
      <c r="T576" s="420"/>
      <c r="U576" s="420"/>
      <c r="V576" s="420"/>
      <c r="W576" s="420"/>
      <c r="X576" s="421"/>
      <c r="Y576" s="280" t="s">
        <v>56</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2">
      <c r="A577" s="892"/>
      <c r="B577" s="893"/>
      <c r="C577" s="897"/>
      <c r="D577" s="893"/>
      <c r="E577" s="460"/>
      <c r="F577" s="461"/>
      <c r="G577" s="422"/>
      <c r="H577" s="423"/>
      <c r="I577" s="423"/>
      <c r="J577" s="423"/>
      <c r="K577" s="423"/>
      <c r="L577" s="423"/>
      <c r="M577" s="423"/>
      <c r="N577" s="423"/>
      <c r="O577" s="423"/>
      <c r="P577" s="423"/>
      <c r="Q577" s="423"/>
      <c r="R577" s="423"/>
      <c r="S577" s="423"/>
      <c r="T577" s="423"/>
      <c r="U577" s="423"/>
      <c r="V577" s="423"/>
      <c r="W577" s="423"/>
      <c r="X577" s="424"/>
      <c r="Y577" s="202" t="s">
        <v>107</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2">
      <c r="A578" s="892"/>
      <c r="B578" s="893"/>
      <c r="C578" s="897"/>
      <c r="D578" s="893"/>
      <c r="E578" s="460"/>
      <c r="F578" s="461"/>
      <c r="G578" s="400"/>
      <c r="H578" s="425"/>
      <c r="I578" s="425"/>
      <c r="J578" s="425"/>
      <c r="K578" s="425"/>
      <c r="L578" s="425"/>
      <c r="M578" s="425"/>
      <c r="N578" s="425"/>
      <c r="O578" s="425"/>
      <c r="P578" s="425"/>
      <c r="Q578" s="425"/>
      <c r="R578" s="425"/>
      <c r="S578" s="425"/>
      <c r="T578" s="425"/>
      <c r="U578" s="425"/>
      <c r="V578" s="425"/>
      <c r="W578" s="425"/>
      <c r="X578" s="426"/>
      <c r="Y578" s="202" t="s">
        <v>62</v>
      </c>
      <c r="Z578" s="200"/>
      <c r="AA578" s="201"/>
      <c r="AB578" s="264" t="s">
        <v>53</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2">
      <c r="A579" s="892"/>
      <c r="B579" s="893"/>
      <c r="C579" s="897"/>
      <c r="D579" s="893"/>
      <c r="E579" s="460" t="s">
        <v>415</v>
      </c>
      <c r="F579" s="461"/>
      <c r="G579" s="462" t="s">
        <v>412</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50</v>
      </c>
      <c r="AC579" s="262"/>
      <c r="AD579" s="263"/>
      <c r="AE579" s="457" t="s">
        <v>58</v>
      </c>
      <c r="AF579" s="458"/>
      <c r="AG579" s="458"/>
      <c r="AH579" s="459"/>
      <c r="AI579" s="463" t="s">
        <v>366</v>
      </c>
      <c r="AJ579" s="463"/>
      <c r="AK579" s="463"/>
      <c r="AL579" s="261"/>
      <c r="AM579" s="463" t="s">
        <v>504</v>
      </c>
      <c r="AN579" s="463"/>
      <c r="AO579" s="463"/>
      <c r="AP579" s="261"/>
      <c r="AQ579" s="261" t="s">
        <v>402</v>
      </c>
      <c r="AR579" s="262"/>
      <c r="AS579" s="262"/>
      <c r="AT579" s="263"/>
      <c r="AU579" s="278" t="s">
        <v>265</v>
      </c>
      <c r="AV579" s="278"/>
      <c r="AW579" s="278"/>
      <c r="AX579" s="279"/>
    </row>
    <row r="580" spans="1:50" ht="18.75" hidden="1" customHeight="1" x14ac:dyDescent="0.2">
      <c r="A580" s="892"/>
      <c r="B580" s="893"/>
      <c r="C580" s="897"/>
      <c r="D580" s="893"/>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403</v>
      </c>
      <c r="AH580" s="228"/>
      <c r="AI580" s="464"/>
      <c r="AJ580" s="464"/>
      <c r="AK580" s="464"/>
      <c r="AL580" s="406"/>
      <c r="AM580" s="464"/>
      <c r="AN580" s="464"/>
      <c r="AO580" s="464"/>
      <c r="AP580" s="406"/>
      <c r="AQ580" s="225"/>
      <c r="AR580" s="226"/>
      <c r="AS580" s="227" t="s">
        <v>403</v>
      </c>
      <c r="AT580" s="228"/>
      <c r="AU580" s="226"/>
      <c r="AV580" s="226"/>
      <c r="AW580" s="227" t="s">
        <v>327</v>
      </c>
      <c r="AX580" s="252"/>
    </row>
    <row r="581" spans="1:50" ht="23.25" hidden="1" customHeight="1" x14ac:dyDescent="0.2">
      <c r="A581" s="892"/>
      <c r="B581" s="893"/>
      <c r="C581" s="897"/>
      <c r="D581" s="893"/>
      <c r="E581" s="460"/>
      <c r="F581" s="461"/>
      <c r="G581" s="419"/>
      <c r="H581" s="420"/>
      <c r="I581" s="420"/>
      <c r="J581" s="420"/>
      <c r="K581" s="420"/>
      <c r="L581" s="420"/>
      <c r="M581" s="420"/>
      <c r="N581" s="420"/>
      <c r="O581" s="420"/>
      <c r="P581" s="420"/>
      <c r="Q581" s="420"/>
      <c r="R581" s="420"/>
      <c r="S581" s="420"/>
      <c r="T581" s="420"/>
      <c r="U581" s="420"/>
      <c r="V581" s="420"/>
      <c r="W581" s="420"/>
      <c r="X581" s="421"/>
      <c r="Y581" s="280" t="s">
        <v>56</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2">
      <c r="A582" s="892"/>
      <c r="B582" s="893"/>
      <c r="C582" s="897"/>
      <c r="D582" s="893"/>
      <c r="E582" s="460"/>
      <c r="F582" s="461"/>
      <c r="G582" s="422"/>
      <c r="H582" s="423"/>
      <c r="I582" s="423"/>
      <c r="J582" s="423"/>
      <c r="K582" s="423"/>
      <c r="L582" s="423"/>
      <c r="M582" s="423"/>
      <c r="N582" s="423"/>
      <c r="O582" s="423"/>
      <c r="P582" s="423"/>
      <c r="Q582" s="423"/>
      <c r="R582" s="423"/>
      <c r="S582" s="423"/>
      <c r="T582" s="423"/>
      <c r="U582" s="423"/>
      <c r="V582" s="423"/>
      <c r="W582" s="423"/>
      <c r="X582" s="424"/>
      <c r="Y582" s="202" t="s">
        <v>107</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2">
      <c r="A583" s="892"/>
      <c r="B583" s="893"/>
      <c r="C583" s="897"/>
      <c r="D583" s="893"/>
      <c r="E583" s="460"/>
      <c r="F583" s="461"/>
      <c r="G583" s="400"/>
      <c r="H583" s="425"/>
      <c r="I583" s="425"/>
      <c r="J583" s="425"/>
      <c r="K583" s="425"/>
      <c r="L583" s="425"/>
      <c r="M583" s="425"/>
      <c r="N583" s="425"/>
      <c r="O583" s="425"/>
      <c r="P583" s="425"/>
      <c r="Q583" s="425"/>
      <c r="R583" s="425"/>
      <c r="S583" s="425"/>
      <c r="T583" s="425"/>
      <c r="U583" s="425"/>
      <c r="V583" s="425"/>
      <c r="W583" s="425"/>
      <c r="X583" s="426"/>
      <c r="Y583" s="202" t="s">
        <v>62</v>
      </c>
      <c r="Z583" s="200"/>
      <c r="AA583" s="201"/>
      <c r="AB583" s="264" t="s">
        <v>53</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2">
      <c r="A584" s="892"/>
      <c r="B584" s="893"/>
      <c r="C584" s="897"/>
      <c r="D584" s="893"/>
      <c r="E584" s="460" t="s">
        <v>415</v>
      </c>
      <c r="F584" s="461"/>
      <c r="G584" s="462" t="s">
        <v>412</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50</v>
      </c>
      <c r="AC584" s="262"/>
      <c r="AD584" s="263"/>
      <c r="AE584" s="457" t="s">
        <v>58</v>
      </c>
      <c r="AF584" s="458"/>
      <c r="AG584" s="458"/>
      <c r="AH584" s="459"/>
      <c r="AI584" s="463" t="s">
        <v>366</v>
      </c>
      <c r="AJ584" s="463"/>
      <c r="AK584" s="463"/>
      <c r="AL584" s="261"/>
      <c r="AM584" s="463" t="s">
        <v>504</v>
      </c>
      <c r="AN584" s="463"/>
      <c r="AO584" s="463"/>
      <c r="AP584" s="261"/>
      <c r="AQ584" s="261" t="s">
        <v>402</v>
      </c>
      <c r="AR584" s="262"/>
      <c r="AS584" s="262"/>
      <c r="AT584" s="263"/>
      <c r="AU584" s="278" t="s">
        <v>265</v>
      </c>
      <c r="AV584" s="278"/>
      <c r="AW584" s="278"/>
      <c r="AX584" s="279"/>
    </row>
    <row r="585" spans="1:50" ht="18.75" hidden="1" customHeight="1" x14ac:dyDescent="0.2">
      <c r="A585" s="892"/>
      <c r="B585" s="893"/>
      <c r="C585" s="897"/>
      <c r="D585" s="893"/>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403</v>
      </c>
      <c r="AH585" s="228"/>
      <c r="AI585" s="464"/>
      <c r="AJ585" s="464"/>
      <c r="AK585" s="464"/>
      <c r="AL585" s="406"/>
      <c r="AM585" s="464"/>
      <c r="AN585" s="464"/>
      <c r="AO585" s="464"/>
      <c r="AP585" s="406"/>
      <c r="AQ585" s="225"/>
      <c r="AR585" s="226"/>
      <c r="AS585" s="227" t="s">
        <v>403</v>
      </c>
      <c r="AT585" s="228"/>
      <c r="AU585" s="226"/>
      <c r="AV585" s="226"/>
      <c r="AW585" s="227" t="s">
        <v>327</v>
      </c>
      <c r="AX585" s="252"/>
    </row>
    <row r="586" spans="1:50" ht="23.25" hidden="1" customHeight="1" x14ac:dyDescent="0.2">
      <c r="A586" s="892"/>
      <c r="B586" s="893"/>
      <c r="C586" s="897"/>
      <c r="D586" s="893"/>
      <c r="E586" s="460"/>
      <c r="F586" s="461"/>
      <c r="G586" s="419"/>
      <c r="H586" s="420"/>
      <c r="I586" s="420"/>
      <c r="J586" s="420"/>
      <c r="K586" s="420"/>
      <c r="L586" s="420"/>
      <c r="M586" s="420"/>
      <c r="N586" s="420"/>
      <c r="O586" s="420"/>
      <c r="P586" s="420"/>
      <c r="Q586" s="420"/>
      <c r="R586" s="420"/>
      <c r="S586" s="420"/>
      <c r="T586" s="420"/>
      <c r="U586" s="420"/>
      <c r="V586" s="420"/>
      <c r="W586" s="420"/>
      <c r="X586" s="421"/>
      <c r="Y586" s="280" t="s">
        <v>56</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2">
      <c r="A587" s="892"/>
      <c r="B587" s="893"/>
      <c r="C587" s="897"/>
      <c r="D587" s="893"/>
      <c r="E587" s="460"/>
      <c r="F587" s="461"/>
      <c r="G587" s="422"/>
      <c r="H587" s="423"/>
      <c r="I587" s="423"/>
      <c r="J587" s="423"/>
      <c r="K587" s="423"/>
      <c r="L587" s="423"/>
      <c r="M587" s="423"/>
      <c r="N587" s="423"/>
      <c r="O587" s="423"/>
      <c r="P587" s="423"/>
      <c r="Q587" s="423"/>
      <c r="R587" s="423"/>
      <c r="S587" s="423"/>
      <c r="T587" s="423"/>
      <c r="U587" s="423"/>
      <c r="V587" s="423"/>
      <c r="W587" s="423"/>
      <c r="X587" s="424"/>
      <c r="Y587" s="202" t="s">
        <v>107</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2">
      <c r="A588" s="892"/>
      <c r="B588" s="893"/>
      <c r="C588" s="897"/>
      <c r="D588" s="893"/>
      <c r="E588" s="460"/>
      <c r="F588" s="461"/>
      <c r="G588" s="400"/>
      <c r="H588" s="425"/>
      <c r="I588" s="425"/>
      <c r="J588" s="425"/>
      <c r="K588" s="425"/>
      <c r="L588" s="425"/>
      <c r="M588" s="425"/>
      <c r="N588" s="425"/>
      <c r="O588" s="425"/>
      <c r="P588" s="425"/>
      <c r="Q588" s="425"/>
      <c r="R588" s="425"/>
      <c r="S588" s="425"/>
      <c r="T588" s="425"/>
      <c r="U588" s="425"/>
      <c r="V588" s="425"/>
      <c r="W588" s="425"/>
      <c r="X588" s="426"/>
      <c r="Y588" s="202" t="s">
        <v>62</v>
      </c>
      <c r="Z588" s="200"/>
      <c r="AA588" s="201"/>
      <c r="AB588" s="264" t="s">
        <v>53</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2">
      <c r="A589" s="892"/>
      <c r="B589" s="893"/>
      <c r="C589" s="897"/>
      <c r="D589" s="893"/>
      <c r="E589" s="416" t="s">
        <v>165</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2">
      <c r="A590" s="892"/>
      <c r="B590" s="893"/>
      <c r="C590" s="897"/>
      <c r="D590" s="893"/>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2">
      <c r="A591" s="892"/>
      <c r="B591" s="893"/>
      <c r="C591" s="897"/>
      <c r="D591" s="893"/>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2">
      <c r="A592" s="892"/>
      <c r="B592" s="893"/>
      <c r="C592" s="897"/>
      <c r="D592" s="893"/>
      <c r="E592" s="398" t="s">
        <v>574</v>
      </c>
      <c r="F592" s="399"/>
      <c r="G592" s="452" t="s">
        <v>436</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2">
      <c r="A593" s="892"/>
      <c r="B593" s="893"/>
      <c r="C593" s="897"/>
      <c r="D593" s="893"/>
      <c r="E593" s="460" t="s">
        <v>413</v>
      </c>
      <c r="F593" s="461"/>
      <c r="G593" s="462" t="s">
        <v>410</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50</v>
      </c>
      <c r="AC593" s="262"/>
      <c r="AD593" s="263"/>
      <c r="AE593" s="457" t="s">
        <v>58</v>
      </c>
      <c r="AF593" s="458"/>
      <c r="AG593" s="458"/>
      <c r="AH593" s="459"/>
      <c r="AI593" s="463" t="s">
        <v>366</v>
      </c>
      <c r="AJ593" s="463"/>
      <c r="AK593" s="463"/>
      <c r="AL593" s="261"/>
      <c r="AM593" s="463" t="s">
        <v>504</v>
      </c>
      <c r="AN593" s="463"/>
      <c r="AO593" s="463"/>
      <c r="AP593" s="261"/>
      <c r="AQ593" s="261" t="s">
        <v>402</v>
      </c>
      <c r="AR593" s="262"/>
      <c r="AS593" s="262"/>
      <c r="AT593" s="263"/>
      <c r="AU593" s="278" t="s">
        <v>265</v>
      </c>
      <c r="AV593" s="278"/>
      <c r="AW593" s="278"/>
      <c r="AX593" s="279"/>
    </row>
    <row r="594" spans="1:50" ht="18.75" hidden="1" customHeight="1" x14ac:dyDescent="0.2">
      <c r="A594" s="892"/>
      <c r="B594" s="893"/>
      <c r="C594" s="897"/>
      <c r="D594" s="893"/>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403</v>
      </c>
      <c r="AH594" s="228"/>
      <c r="AI594" s="464"/>
      <c r="AJ594" s="464"/>
      <c r="AK594" s="464"/>
      <c r="AL594" s="406"/>
      <c r="AM594" s="464"/>
      <c r="AN594" s="464"/>
      <c r="AO594" s="464"/>
      <c r="AP594" s="406"/>
      <c r="AQ594" s="225"/>
      <c r="AR594" s="226"/>
      <c r="AS594" s="227" t="s">
        <v>403</v>
      </c>
      <c r="AT594" s="228"/>
      <c r="AU594" s="226"/>
      <c r="AV594" s="226"/>
      <c r="AW594" s="227" t="s">
        <v>327</v>
      </c>
      <c r="AX594" s="252"/>
    </row>
    <row r="595" spans="1:50" ht="23.25" hidden="1" customHeight="1" x14ac:dyDescent="0.2">
      <c r="A595" s="892"/>
      <c r="B595" s="893"/>
      <c r="C595" s="897"/>
      <c r="D595" s="893"/>
      <c r="E595" s="460"/>
      <c r="F595" s="461"/>
      <c r="G595" s="419"/>
      <c r="H595" s="420"/>
      <c r="I595" s="420"/>
      <c r="J595" s="420"/>
      <c r="K595" s="420"/>
      <c r="L595" s="420"/>
      <c r="M595" s="420"/>
      <c r="N595" s="420"/>
      <c r="O595" s="420"/>
      <c r="P595" s="420"/>
      <c r="Q595" s="420"/>
      <c r="R595" s="420"/>
      <c r="S595" s="420"/>
      <c r="T595" s="420"/>
      <c r="U595" s="420"/>
      <c r="V595" s="420"/>
      <c r="W595" s="420"/>
      <c r="X595" s="421"/>
      <c r="Y595" s="280" t="s">
        <v>56</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2">
      <c r="A596" s="892"/>
      <c r="B596" s="893"/>
      <c r="C596" s="897"/>
      <c r="D596" s="893"/>
      <c r="E596" s="460"/>
      <c r="F596" s="461"/>
      <c r="G596" s="422"/>
      <c r="H596" s="423"/>
      <c r="I596" s="423"/>
      <c r="J596" s="423"/>
      <c r="K596" s="423"/>
      <c r="L596" s="423"/>
      <c r="M596" s="423"/>
      <c r="N596" s="423"/>
      <c r="O596" s="423"/>
      <c r="P596" s="423"/>
      <c r="Q596" s="423"/>
      <c r="R596" s="423"/>
      <c r="S596" s="423"/>
      <c r="T596" s="423"/>
      <c r="U596" s="423"/>
      <c r="V596" s="423"/>
      <c r="W596" s="423"/>
      <c r="X596" s="424"/>
      <c r="Y596" s="202" t="s">
        <v>107</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2">
      <c r="A597" s="892"/>
      <c r="B597" s="893"/>
      <c r="C597" s="897"/>
      <c r="D597" s="893"/>
      <c r="E597" s="460"/>
      <c r="F597" s="461"/>
      <c r="G597" s="400"/>
      <c r="H597" s="425"/>
      <c r="I597" s="425"/>
      <c r="J597" s="425"/>
      <c r="K597" s="425"/>
      <c r="L597" s="425"/>
      <c r="M597" s="425"/>
      <c r="N597" s="425"/>
      <c r="O597" s="425"/>
      <c r="P597" s="425"/>
      <c r="Q597" s="425"/>
      <c r="R597" s="425"/>
      <c r="S597" s="425"/>
      <c r="T597" s="425"/>
      <c r="U597" s="425"/>
      <c r="V597" s="425"/>
      <c r="W597" s="425"/>
      <c r="X597" s="426"/>
      <c r="Y597" s="202" t="s">
        <v>62</v>
      </c>
      <c r="Z597" s="200"/>
      <c r="AA597" s="201"/>
      <c r="AB597" s="264" t="s">
        <v>53</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2">
      <c r="A598" s="892"/>
      <c r="B598" s="893"/>
      <c r="C598" s="897"/>
      <c r="D598" s="893"/>
      <c r="E598" s="460" t="s">
        <v>413</v>
      </c>
      <c r="F598" s="461"/>
      <c r="G598" s="462" t="s">
        <v>410</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50</v>
      </c>
      <c r="AC598" s="262"/>
      <c r="AD598" s="263"/>
      <c r="AE598" s="457" t="s">
        <v>58</v>
      </c>
      <c r="AF598" s="458"/>
      <c r="AG598" s="458"/>
      <c r="AH598" s="459"/>
      <c r="AI598" s="463" t="s">
        <v>366</v>
      </c>
      <c r="AJ598" s="463"/>
      <c r="AK598" s="463"/>
      <c r="AL598" s="261"/>
      <c r="AM598" s="463" t="s">
        <v>504</v>
      </c>
      <c r="AN598" s="463"/>
      <c r="AO598" s="463"/>
      <c r="AP598" s="261"/>
      <c r="AQ598" s="261" t="s">
        <v>402</v>
      </c>
      <c r="AR598" s="262"/>
      <c r="AS598" s="262"/>
      <c r="AT598" s="263"/>
      <c r="AU598" s="278" t="s">
        <v>265</v>
      </c>
      <c r="AV598" s="278"/>
      <c r="AW598" s="278"/>
      <c r="AX598" s="279"/>
    </row>
    <row r="599" spans="1:50" ht="18.75" hidden="1" customHeight="1" x14ac:dyDescent="0.2">
      <c r="A599" s="892"/>
      <c r="B599" s="893"/>
      <c r="C599" s="897"/>
      <c r="D599" s="893"/>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403</v>
      </c>
      <c r="AH599" s="228"/>
      <c r="AI599" s="464"/>
      <c r="AJ599" s="464"/>
      <c r="AK599" s="464"/>
      <c r="AL599" s="406"/>
      <c r="AM599" s="464"/>
      <c r="AN599" s="464"/>
      <c r="AO599" s="464"/>
      <c r="AP599" s="406"/>
      <c r="AQ599" s="225"/>
      <c r="AR599" s="226"/>
      <c r="AS599" s="227" t="s">
        <v>403</v>
      </c>
      <c r="AT599" s="228"/>
      <c r="AU599" s="226"/>
      <c r="AV599" s="226"/>
      <c r="AW599" s="227" t="s">
        <v>327</v>
      </c>
      <c r="AX599" s="252"/>
    </row>
    <row r="600" spans="1:50" ht="23.25" hidden="1" customHeight="1" x14ac:dyDescent="0.2">
      <c r="A600" s="892"/>
      <c r="B600" s="893"/>
      <c r="C600" s="897"/>
      <c r="D600" s="893"/>
      <c r="E600" s="460"/>
      <c r="F600" s="461"/>
      <c r="G600" s="419"/>
      <c r="H600" s="420"/>
      <c r="I600" s="420"/>
      <c r="J600" s="420"/>
      <c r="K600" s="420"/>
      <c r="L600" s="420"/>
      <c r="M600" s="420"/>
      <c r="N600" s="420"/>
      <c r="O600" s="420"/>
      <c r="P600" s="420"/>
      <c r="Q600" s="420"/>
      <c r="R600" s="420"/>
      <c r="S600" s="420"/>
      <c r="T600" s="420"/>
      <c r="U600" s="420"/>
      <c r="V600" s="420"/>
      <c r="W600" s="420"/>
      <c r="X600" s="421"/>
      <c r="Y600" s="280" t="s">
        <v>56</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2">
      <c r="A601" s="892"/>
      <c r="B601" s="893"/>
      <c r="C601" s="897"/>
      <c r="D601" s="893"/>
      <c r="E601" s="460"/>
      <c r="F601" s="461"/>
      <c r="G601" s="422"/>
      <c r="H601" s="423"/>
      <c r="I601" s="423"/>
      <c r="J601" s="423"/>
      <c r="K601" s="423"/>
      <c r="L601" s="423"/>
      <c r="M601" s="423"/>
      <c r="N601" s="423"/>
      <c r="O601" s="423"/>
      <c r="P601" s="423"/>
      <c r="Q601" s="423"/>
      <c r="R601" s="423"/>
      <c r="S601" s="423"/>
      <c r="T601" s="423"/>
      <c r="U601" s="423"/>
      <c r="V601" s="423"/>
      <c r="W601" s="423"/>
      <c r="X601" s="424"/>
      <c r="Y601" s="202" t="s">
        <v>107</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2">
      <c r="A602" s="892"/>
      <c r="B602" s="893"/>
      <c r="C602" s="897"/>
      <c r="D602" s="893"/>
      <c r="E602" s="460"/>
      <c r="F602" s="461"/>
      <c r="G602" s="400"/>
      <c r="H602" s="425"/>
      <c r="I602" s="425"/>
      <c r="J602" s="425"/>
      <c r="K602" s="425"/>
      <c r="L602" s="425"/>
      <c r="M602" s="425"/>
      <c r="N602" s="425"/>
      <c r="O602" s="425"/>
      <c r="P602" s="425"/>
      <c r="Q602" s="425"/>
      <c r="R602" s="425"/>
      <c r="S602" s="425"/>
      <c r="T602" s="425"/>
      <c r="U602" s="425"/>
      <c r="V602" s="425"/>
      <c r="W602" s="425"/>
      <c r="X602" s="426"/>
      <c r="Y602" s="202" t="s">
        <v>62</v>
      </c>
      <c r="Z602" s="200"/>
      <c r="AA602" s="201"/>
      <c r="AB602" s="264" t="s">
        <v>53</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2">
      <c r="A603" s="892"/>
      <c r="B603" s="893"/>
      <c r="C603" s="897"/>
      <c r="D603" s="893"/>
      <c r="E603" s="460" t="s">
        <v>413</v>
      </c>
      <c r="F603" s="461"/>
      <c r="G603" s="462" t="s">
        <v>410</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50</v>
      </c>
      <c r="AC603" s="262"/>
      <c r="AD603" s="263"/>
      <c r="AE603" s="457" t="s">
        <v>58</v>
      </c>
      <c r="AF603" s="458"/>
      <c r="AG603" s="458"/>
      <c r="AH603" s="459"/>
      <c r="AI603" s="463" t="s">
        <v>366</v>
      </c>
      <c r="AJ603" s="463"/>
      <c r="AK603" s="463"/>
      <c r="AL603" s="261"/>
      <c r="AM603" s="463" t="s">
        <v>504</v>
      </c>
      <c r="AN603" s="463"/>
      <c r="AO603" s="463"/>
      <c r="AP603" s="261"/>
      <c r="AQ603" s="261" t="s">
        <v>402</v>
      </c>
      <c r="AR603" s="262"/>
      <c r="AS603" s="262"/>
      <c r="AT603" s="263"/>
      <c r="AU603" s="278" t="s">
        <v>265</v>
      </c>
      <c r="AV603" s="278"/>
      <c r="AW603" s="278"/>
      <c r="AX603" s="279"/>
    </row>
    <row r="604" spans="1:50" ht="18.75" hidden="1" customHeight="1" x14ac:dyDescent="0.2">
      <c r="A604" s="892"/>
      <c r="B604" s="893"/>
      <c r="C604" s="897"/>
      <c r="D604" s="893"/>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403</v>
      </c>
      <c r="AH604" s="228"/>
      <c r="AI604" s="464"/>
      <c r="AJ604" s="464"/>
      <c r="AK604" s="464"/>
      <c r="AL604" s="406"/>
      <c r="AM604" s="464"/>
      <c r="AN604" s="464"/>
      <c r="AO604" s="464"/>
      <c r="AP604" s="406"/>
      <c r="AQ604" s="225"/>
      <c r="AR604" s="226"/>
      <c r="AS604" s="227" t="s">
        <v>403</v>
      </c>
      <c r="AT604" s="228"/>
      <c r="AU604" s="226"/>
      <c r="AV604" s="226"/>
      <c r="AW604" s="227" t="s">
        <v>327</v>
      </c>
      <c r="AX604" s="252"/>
    </row>
    <row r="605" spans="1:50" ht="23.25" hidden="1" customHeight="1" x14ac:dyDescent="0.2">
      <c r="A605" s="892"/>
      <c r="B605" s="893"/>
      <c r="C605" s="897"/>
      <c r="D605" s="893"/>
      <c r="E605" s="460"/>
      <c r="F605" s="461"/>
      <c r="G605" s="419"/>
      <c r="H605" s="420"/>
      <c r="I605" s="420"/>
      <c r="J605" s="420"/>
      <c r="K605" s="420"/>
      <c r="L605" s="420"/>
      <c r="M605" s="420"/>
      <c r="N605" s="420"/>
      <c r="O605" s="420"/>
      <c r="P605" s="420"/>
      <c r="Q605" s="420"/>
      <c r="R605" s="420"/>
      <c r="S605" s="420"/>
      <c r="T605" s="420"/>
      <c r="U605" s="420"/>
      <c r="V605" s="420"/>
      <c r="W605" s="420"/>
      <c r="X605" s="421"/>
      <c r="Y605" s="280" t="s">
        <v>56</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2">
      <c r="A606" s="892"/>
      <c r="B606" s="893"/>
      <c r="C606" s="897"/>
      <c r="D606" s="893"/>
      <c r="E606" s="460"/>
      <c r="F606" s="461"/>
      <c r="G606" s="422"/>
      <c r="H606" s="423"/>
      <c r="I606" s="423"/>
      <c r="J606" s="423"/>
      <c r="K606" s="423"/>
      <c r="L606" s="423"/>
      <c r="M606" s="423"/>
      <c r="N606" s="423"/>
      <c r="O606" s="423"/>
      <c r="P606" s="423"/>
      <c r="Q606" s="423"/>
      <c r="R606" s="423"/>
      <c r="S606" s="423"/>
      <c r="T606" s="423"/>
      <c r="U606" s="423"/>
      <c r="V606" s="423"/>
      <c r="W606" s="423"/>
      <c r="X606" s="424"/>
      <c r="Y606" s="202" t="s">
        <v>107</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2">
      <c r="A607" s="892"/>
      <c r="B607" s="893"/>
      <c r="C607" s="897"/>
      <c r="D607" s="893"/>
      <c r="E607" s="460"/>
      <c r="F607" s="461"/>
      <c r="G607" s="400"/>
      <c r="H607" s="425"/>
      <c r="I607" s="425"/>
      <c r="J607" s="425"/>
      <c r="K607" s="425"/>
      <c r="L607" s="425"/>
      <c r="M607" s="425"/>
      <c r="N607" s="425"/>
      <c r="O607" s="425"/>
      <c r="P607" s="425"/>
      <c r="Q607" s="425"/>
      <c r="R607" s="425"/>
      <c r="S607" s="425"/>
      <c r="T607" s="425"/>
      <c r="U607" s="425"/>
      <c r="V607" s="425"/>
      <c r="W607" s="425"/>
      <c r="X607" s="426"/>
      <c r="Y607" s="202" t="s">
        <v>62</v>
      </c>
      <c r="Z607" s="200"/>
      <c r="AA607" s="201"/>
      <c r="AB607" s="264" t="s">
        <v>53</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2">
      <c r="A608" s="892"/>
      <c r="B608" s="893"/>
      <c r="C608" s="897"/>
      <c r="D608" s="893"/>
      <c r="E608" s="460" t="s">
        <v>413</v>
      </c>
      <c r="F608" s="461"/>
      <c r="G608" s="462" t="s">
        <v>410</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50</v>
      </c>
      <c r="AC608" s="262"/>
      <c r="AD608" s="263"/>
      <c r="AE608" s="457" t="s">
        <v>58</v>
      </c>
      <c r="AF608" s="458"/>
      <c r="AG608" s="458"/>
      <c r="AH608" s="459"/>
      <c r="AI608" s="463" t="s">
        <v>366</v>
      </c>
      <c r="AJ608" s="463"/>
      <c r="AK608" s="463"/>
      <c r="AL608" s="261"/>
      <c r="AM608" s="463" t="s">
        <v>504</v>
      </c>
      <c r="AN608" s="463"/>
      <c r="AO608" s="463"/>
      <c r="AP608" s="261"/>
      <c r="AQ608" s="261" t="s">
        <v>402</v>
      </c>
      <c r="AR608" s="262"/>
      <c r="AS608" s="262"/>
      <c r="AT608" s="263"/>
      <c r="AU608" s="278" t="s">
        <v>265</v>
      </c>
      <c r="AV608" s="278"/>
      <c r="AW608" s="278"/>
      <c r="AX608" s="279"/>
    </row>
    <row r="609" spans="1:50" ht="18.75" hidden="1" customHeight="1" x14ac:dyDescent="0.2">
      <c r="A609" s="892"/>
      <c r="B609" s="893"/>
      <c r="C609" s="897"/>
      <c r="D609" s="893"/>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403</v>
      </c>
      <c r="AH609" s="228"/>
      <c r="AI609" s="464"/>
      <c r="AJ609" s="464"/>
      <c r="AK609" s="464"/>
      <c r="AL609" s="406"/>
      <c r="AM609" s="464"/>
      <c r="AN609" s="464"/>
      <c r="AO609" s="464"/>
      <c r="AP609" s="406"/>
      <c r="AQ609" s="225"/>
      <c r="AR609" s="226"/>
      <c r="AS609" s="227" t="s">
        <v>403</v>
      </c>
      <c r="AT609" s="228"/>
      <c r="AU609" s="226"/>
      <c r="AV609" s="226"/>
      <c r="AW609" s="227" t="s">
        <v>327</v>
      </c>
      <c r="AX609" s="252"/>
    </row>
    <row r="610" spans="1:50" ht="23.25" hidden="1" customHeight="1" x14ac:dyDescent="0.2">
      <c r="A610" s="892"/>
      <c r="B610" s="893"/>
      <c r="C610" s="897"/>
      <c r="D610" s="893"/>
      <c r="E610" s="460"/>
      <c r="F610" s="461"/>
      <c r="G610" s="419"/>
      <c r="H610" s="420"/>
      <c r="I610" s="420"/>
      <c r="J610" s="420"/>
      <c r="K610" s="420"/>
      <c r="L610" s="420"/>
      <c r="M610" s="420"/>
      <c r="N610" s="420"/>
      <c r="O610" s="420"/>
      <c r="P610" s="420"/>
      <c r="Q610" s="420"/>
      <c r="R610" s="420"/>
      <c r="S610" s="420"/>
      <c r="T610" s="420"/>
      <c r="U610" s="420"/>
      <c r="V610" s="420"/>
      <c r="W610" s="420"/>
      <c r="X610" s="421"/>
      <c r="Y610" s="280" t="s">
        <v>56</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2">
      <c r="A611" s="892"/>
      <c r="B611" s="893"/>
      <c r="C611" s="897"/>
      <c r="D611" s="893"/>
      <c r="E611" s="460"/>
      <c r="F611" s="461"/>
      <c r="G611" s="422"/>
      <c r="H611" s="423"/>
      <c r="I611" s="423"/>
      <c r="J611" s="423"/>
      <c r="K611" s="423"/>
      <c r="L611" s="423"/>
      <c r="M611" s="423"/>
      <c r="N611" s="423"/>
      <c r="O611" s="423"/>
      <c r="P611" s="423"/>
      <c r="Q611" s="423"/>
      <c r="R611" s="423"/>
      <c r="S611" s="423"/>
      <c r="T611" s="423"/>
      <c r="U611" s="423"/>
      <c r="V611" s="423"/>
      <c r="W611" s="423"/>
      <c r="X611" s="424"/>
      <c r="Y611" s="202" t="s">
        <v>107</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2">
      <c r="A612" s="892"/>
      <c r="B612" s="893"/>
      <c r="C612" s="897"/>
      <c r="D612" s="893"/>
      <c r="E612" s="460"/>
      <c r="F612" s="461"/>
      <c r="G612" s="400"/>
      <c r="H612" s="425"/>
      <c r="I612" s="425"/>
      <c r="J612" s="425"/>
      <c r="K612" s="425"/>
      <c r="L612" s="425"/>
      <c r="M612" s="425"/>
      <c r="N612" s="425"/>
      <c r="O612" s="425"/>
      <c r="P612" s="425"/>
      <c r="Q612" s="425"/>
      <c r="R612" s="425"/>
      <c r="S612" s="425"/>
      <c r="T612" s="425"/>
      <c r="U612" s="425"/>
      <c r="V612" s="425"/>
      <c r="W612" s="425"/>
      <c r="X612" s="426"/>
      <c r="Y612" s="202" t="s">
        <v>62</v>
      </c>
      <c r="Z612" s="200"/>
      <c r="AA612" s="201"/>
      <c r="AB612" s="264" t="s">
        <v>53</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2">
      <c r="A613" s="892"/>
      <c r="B613" s="893"/>
      <c r="C613" s="897"/>
      <c r="D613" s="893"/>
      <c r="E613" s="460" t="s">
        <v>413</v>
      </c>
      <c r="F613" s="461"/>
      <c r="G613" s="462" t="s">
        <v>410</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50</v>
      </c>
      <c r="AC613" s="262"/>
      <c r="AD613" s="263"/>
      <c r="AE613" s="457" t="s">
        <v>58</v>
      </c>
      <c r="AF613" s="458"/>
      <c r="AG613" s="458"/>
      <c r="AH613" s="459"/>
      <c r="AI613" s="463" t="s">
        <v>366</v>
      </c>
      <c r="AJ613" s="463"/>
      <c r="AK613" s="463"/>
      <c r="AL613" s="261"/>
      <c r="AM613" s="463" t="s">
        <v>504</v>
      </c>
      <c r="AN613" s="463"/>
      <c r="AO613" s="463"/>
      <c r="AP613" s="261"/>
      <c r="AQ613" s="261" t="s">
        <v>402</v>
      </c>
      <c r="AR613" s="262"/>
      <c r="AS613" s="262"/>
      <c r="AT613" s="263"/>
      <c r="AU613" s="278" t="s">
        <v>265</v>
      </c>
      <c r="AV613" s="278"/>
      <c r="AW613" s="278"/>
      <c r="AX613" s="279"/>
    </row>
    <row r="614" spans="1:50" ht="18.75" hidden="1" customHeight="1" x14ac:dyDescent="0.2">
      <c r="A614" s="892"/>
      <c r="B614" s="893"/>
      <c r="C614" s="897"/>
      <c r="D614" s="893"/>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403</v>
      </c>
      <c r="AH614" s="228"/>
      <c r="AI614" s="464"/>
      <c r="AJ614" s="464"/>
      <c r="AK614" s="464"/>
      <c r="AL614" s="406"/>
      <c r="AM614" s="464"/>
      <c r="AN614" s="464"/>
      <c r="AO614" s="464"/>
      <c r="AP614" s="406"/>
      <c r="AQ614" s="225"/>
      <c r="AR614" s="226"/>
      <c r="AS614" s="227" t="s">
        <v>403</v>
      </c>
      <c r="AT614" s="228"/>
      <c r="AU614" s="226"/>
      <c r="AV614" s="226"/>
      <c r="AW614" s="227" t="s">
        <v>327</v>
      </c>
      <c r="AX614" s="252"/>
    </row>
    <row r="615" spans="1:50" ht="23.25" hidden="1" customHeight="1" x14ac:dyDescent="0.2">
      <c r="A615" s="892"/>
      <c r="B615" s="893"/>
      <c r="C615" s="897"/>
      <c r="D615" s="893"/>
      <c r="E615" s="460"/>
      <c r="F615" s="461"/>
      <c r="G615" s="419"/>
      <c r="H615" s="420"/>
      <c r="I615" s="420"/>
      <c r="J615" s="420"/>
      <c r="K615" s="420"/>
      <c r="L615" s="420"/>
      <c r="M615" s="420"/>
      <c r="N615" s="420"/>
      <c r="O615" s="420"/>
      <c r="P615" s="420"/>
      <c r="Q615" s="420"/>
      <c r="R615" s="420"/>
      <c r="S615" s="420"/>
      <c r="T615" s="420"/>
      <c r="U615" s="420"/>
      <c r="V615" s="420"/>
      <c r="W615" s="420"/>
      <c r="X615" s="421"/>
      <c r="Y615" s="280" t="s">
        <v>56</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2">
      <c r="A616" s="892"/>
      <c r="B616" s="893"/>
      <c r="C616" s="897"/>
      <c r="D616" s="893"/>
      <c r="E616" s="460"/>
      <c r="F616" s="461"/>
      <c r="G616" s="422"/>
      <c r="H616" s="423"/>
      <c r="I616" s="423"/>
      <c r="J616" s="423"/>
      <c r="K616" s="423"/>
      <c r="L616" s="423"/>
      <c r="M616" s="423"/>
      <c r="N616" s="423"/>
      <c r="O616" s="423"/>
      <c r="P616" s="423"/>
      <c r="Q616" s="423"/>
      <c r="R616" s="423"/>
      <c r="S616" s="423"/>
      <c r="T616" s="423"/>
      <c r="U616" s="423"/>
      <c r="V616" s="423"/>
      <c r="W616" s="423"/>
      <c r="X616" s="424"/>
      <c r="Y616" s="202" t="s">
        <v>107</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2">
      <c r="A617" s="892"/>
      <c r="B617" s="893"/>
      <c r="C617" s="897"/>
      <c r="D617" s="893"/>
      <c r="E617" s="460"/>
      <c r="F617" s="461"/>
      <c r="G617" s="400"/>
      <c r="H617" s="425"/>
      <c r="I617" s="425"/>
      <c r="J617" s="425"/>
      <c r="K617" s="425"/>
      <c r="L617" s="425"/>
      <c r="M617" s="425"/>
      <c r="N617" s="425"/>
      <c r="O617" s="425"/>
      <c r="P617" s="425"/>
      <c r="Q617" s="425"/>
      <c r="R617" s="425"/>
      <c r="S617" s="425"/>
      <c r="T617" s="425"/>
      <c r="U617" s="425"/>
      <c r="V617" s="425"/>
      <c r="W617" s="425"/>
      <c r="X617" s="426"/>
      <c r="Y617" s="202" t="s">
        <v>62</v>
      </c>
      <c r="Z617" s="200"/>
      <c r="AA617" s="201"/>
      <c r="AB617" s="264" t="s">
        <v>53</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2">
      <c r="A618" s="892"/>
      <c r="B618" s="893"/>
      <c r="C618" s="897"/>
      <c r="D618" s="893"/>
      <c r="E618" s="460" t="s">
        <v>415</v>
      </c>
      <c r="F618" s="461"/>
      <c r="G618" s="462" t="s">
        <v>412</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50</v>
      </c>
      <c r="AC618" s="262"/>
      <c r="AD618" s="263"/>
      <c r="AE618" s="457" t="s">
        <v>58</v>
      </c>
      <c r="AF618" s="458"/>
      <c r="AG618" s="458"/>
      <c r="AH618" s="459"/>
      <c r="AI618" s="463" t="s">
        <v>366</v>
      </c>
      <c r="AJ618" s="463"/>
      <c r="AK618" s="463"/>
      <c r="AL618" s="261"/>
      <c r="AM618" s="463" t="s">
        <v>504</v>
      </c>
      <c r="AN618" s="463"/>
      <c r="AO618" s="463"/>
      <c r="AP618" s="261"/>
      <c r="AQ618" s="261" t="s">
        <v>402</v>
      </c>
      <c r="AR618" s="262"/>
      <c r="AS618" s="262"/>
      <c r="AT618" s="263"/>
      <c r="AU618" s="278" t="s">
        <v>265</v>
      </c>
      <c r="AV618" s="278"/>
      <c r="AW618" s="278"/>
      <c r="AX618" s="279"/>
    </row>
    <row r="619" spans="1:50" ht="18.75" hidden="1" customHeight="1" x14ac:dyDescent="0.2">
      <c r="A619" s="892"/>
      <c r="B619" s="893"/>
      <c r="C619" s="897"/>
      <c r="D619" s="893"/>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403</v>
      </c>
      <c r="AH619" s="228"/>
      <c r="AI619" s="464"/>
      <c r="AJ619" s="464"/>
      <c r="AK619" s="464"/>
      <c r="AL619" s="406"/>
      <c r="AM619" s="464"/>
      <c r="AN619" s="464"/>
      <c r="AO619" s="464"/>
      <c r="AP619" s="406"/>
      <c r="AQ619" s="225"/>
      <c r="AR619" s="226"/>
      <c r="AS619" s="227" t="s">
        <v>403</v>
      </c>
      <c r="AT619" s="228"/>
      <c r="AU619" s="226"/>
      <c r="AV619" s="226"/>
      <c r="AW619" s="227" t="s">
        <v>327</v>
      </c>
      <c r="AX619" s="252"/>
    </row>
    <row r="620" spans="1:50" ht="23.25" hidden="1" customHeight="1" x14ac:dyDescent="0.2">
      <c r="A620" s="892"/>
      <c r="B620" s="893"/>
      <c r="C620" s="897"/>
      <c r="D620" s="893"/>
      <c r="E620" s="460"/>
      <c r="F620" s="461"/>
      <c r="G620" s="419"/>
      <c r="H620" s="420"/>
      <c r="I620" s="420"/>
      <c r="J620" s="420"/>
      <c r="K620" s="420"/>
      <c r="L620" s="420"/>
      <c r="M620" s="420"/>
      <c r="N620" s="420"/>
      <c r="O620" s="420"/>
      <c r="P620" s="420"/>
      <c r="Q620" s="420"/>
      <c r="R620" s="420"/>
      <c r="S620" s="420"/>
      <c r="T620" s="420"/>
      <c r="U620" s="420"/>
      <c r="V620" s="420"/>
      <c r="W620" s="420"/>
      <c r="X620" s="421"/>
      <c r="Y620" s="280" t="s">
        <v>56</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2">
      <c r="A621" s="892"/>
      <c r="B621" s="893"/>
      <c r="C621" s="897"/>
      <c r="D621" s="893"/>
      <c r="E621" s="460"/>
      <c r="F621" s="461"/>
      <c r="G621" s="422"/>
      <c r="H621" s="423"/>
      <c r="I621" s="423"/>
      <c r="J621" s="423"/>
      <c r="K621" s="423"/>
      <c r="L621" s="423"/>
      <c r="M621" s="423"/>
      <c r="N621" s="423"/>
      <c r="O621" s="423"/>
      <c r="P621" s="423"/>
      <c r="Q621" s="423"/>
      <c r="R621" s="423"/>
      <c r="S621" s="423"/>
      <c r="T621" s="423"/>
      <c r="U621" s="423"/>
      <c r="V621" s="423"/>
      <c r="W621" s="423"/>
      <c r="X621" s="424"/>
      <c r="Y621" s="202" t="s">
        <v>107</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2">
      <c r="A622" s="892"/>
      <c r="B622" s="893"/>
      <c r="C622" s="897"/>
      <c r="D622" s="893"/>
      <c r="E622" s="460"/>
      <c r="F622" s="461"/>
      <c r="G622" s="400"/>
      <c r="H622" s="425"/>
      <c r="I622" s="425"/>
      <c r="J622" s="425"/>
      <c r="K622" s="425"/>
      <c r="L622" s="425"/>
      <c r="M622" s="425"/>
      <c r="N622" s="425"/>
      <c r="O622" s="425"/>
      <c r="P622" s="425"/>
      <c r="Q622" s="425"/>
      <c r="R622" s="425"/>
      <c r="S622" s="425"/>
      <c r="T622" s="425"/>
      <c r="U622" s="425"/>
      <c r="V622" s="425"/>
      <c r="W622" s="425"/>
      <c r="X622" s="426"/>
      <c r="Y622" s="202" t="s">
        <v>62</v>
      </c>
      <c r="Z622" s="200"/>
      <c r="AA622" s="201"/>
      <c r="AB622" s="264" t="s">
        <v>53</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2">
      <c r="A623" s="892"/>
      <c r="B623" s="893"/>
      <c r="C623" s="897"/>
      <c r="D623" s="893"/>
      <c r="E623" s="460" t="s">
        <v>415</v>
      </c>
      <c r="F623" s="461"/>
      <c r="G623" s="462" t="s">
        <v>412</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50</v>
      </c>
      <c r="AC623" s="262"/>
      <c r="AD623" s="263"/>
      <c r="AE623" s="457" t="s">
        <v>58</v>
      </c>
      <c r="AF623" s="458"/>
      <c r="AG623" s="458"/>
      <c r="AH623" s="459"/>
      <c r="AI623" s="463" t="s">
        <v>366</v>
      </c>
      <c r="AJ623" s="463"/>
      <c r="AK623" s="463"/>
      <c r="AL623" s="261"/>
      <c r="AM623" s="463" t="s">
        <v>504</v>
      </c>
      <c r="AN623" s="463"/>
      <c r="AO623" s="463"/>
      <c r="AP623" s="261"/>
      <c r="AQ623" s="261" t="s">
        <v>402</v>
      </c>
      <c r="AR623" s="262"/>
      <c r="AS623" s="262"/>
      <c r="AT623" s="263"/>
      <c r="AU623" s="278" t="s">
        <v>265</v>
      </c>
      <c r="AV623" s="278"/>
      <c r="AW623" s="278"/>
      <c r="AX623" s="279"/>
    </row>
    <row r="624" spans="1:50" ht="18.75" hidden="1" customHeight="1" x14ac:dyDescent="0.2">
      <c r="A624" s="892"/>
      <c r="B624" s="893"/>
      <c r="C624" s="897"/>
      <c r="D624" s="893"/>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403</v>
      </c>
      <c r="AH624" s="228"/>
      <c r="AI624" s="464"/>
      <c r="AJ624" s="464"/>
      <c r="AK624" s="464"/>
      <c r="AL624" s="406"/>
      <c r="AM624" s="464"/>
      <c r="AN624" s="464"/>
      <c r="AO624" s="464"/>
      <c r="AP624" s="406"/>
      <c r="AQ624" s="225"/>
      <c r="AR624" s="226"/>
      <c r="AS624" s="227" t="s">
        <v>403</v>
      </c>
      <c r="AT624" s="228"/>
      <c r="AU624" s="226"/>
      <c r="AV624" s="226"/>
      <c r="AW624" s="227" t="s">
        <v>327</v>
      </c>
      <c r="AX624" s="252"/>
    </row>
    <row r="625" spans="1:50" ht="23.25" hidden="1" customHeight="1" x14ac:dyDescent="0.2">
      <c r="A625" s="892"/>
      <c r="B625" s="893"/>
      <c r="C625" s="897"/>
      <c r="D625" s="893"/>
      <c r="E625" s="460"/>
      <c r="F625" s="461"/>
      <c r="G625" s="419"/>
      <c r="H625" s="420"/>
      <c r="I625" s="420"/>
      <c r="J625" s="420"/>
      <c r="K625" s="420"/>
      <c r="L625" s="420"/>
      <c r="M625" s="420"/>
      <c r="N625" s="420"/>
      <c r="O625" s="420"/>
      <c r="P625" s="420"/>
      <c r="Q625" s="420"/>
      <c r="R625" s="420"/>
      <c r="S625" s="420"/>
      <c r="T625" s="420"/>
      <c r="U625" s="420"/>
      <c r="V625" s="420"/>
      <c r="W625" s="420"/>
      <c r="X625" s="421"/>
      <c r="Y625" s="280" t="s">
        <v>56</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2">
      <c r="A626" s="892"/>
      <c r="B626" s="893"/>
      <c r="C626" s="897"/>
      <c r="D626" s="893"/>
      <c r="E626" s="460"/>
      <c r="F626" s="461"/>
      <c r="G626" s="422"/>
      <c r="H626" s="423"/>
      <c r="I626" s="423"/>
      <c r="J626" s="423"/>
      <c r="K626" s="423"/>
      <c r="L626" s="423"/>
      <c r="M626" s="423"/>
      <c r="N626" s="423"/>
      <c r="O626" s="423"/>
      <c r="P626" s="423"/>
      <c r="Q626" s="423"/>
      <c r="R626" s="423"/>
      <c r="S626" s="423"/>
      <c r="T626" s="423"/>
      <c r="U626" s="423"/>
      <c r="V626" s="423"/>
      <c r="W626" s="423"/>
      <c r="X626" s="424"/>
      <c r="Y626" s="202" t="s">
        <v>107</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2">
      <c r="A627" s="892"/>
      <c r="B627" s="893"/>
      <c r="C627" s="897"/>
      <c r="D627" s="893"/>
      <c r="E627" s="460"/>
      <c r="F627" s="461"/>
      <c r="G627" s="400"/>
      <c r="H627" s="425"/>
      <c r="I627" s="425"/>
      <c r="J627" s="425"/>
      <c r="K627" s="425"/>
      <c r="L627" s="425"/>
      <c r="M627" s="425"/>
      <c r="N627" s="425"/>
      <c r="O627" s="425"/>
      <c r="P627" s="425"/>
      <c r="Q627" s="425"/>
      <c r="R627" s="425"/>
      <c r="S627" s="425"/>
      <c r="T627" s="425"/>
      <c r="U627" s="425"/>
      <c r="V627" s="425"/>
      <c r="W627" s="425"/>
      <c r="X627" s="426"/>
      <c r="Y627" s="202" t="s">
        <v>62</v>
      </c>
      <c r="Z627" s="200"/>
      <c r="AA627" s="201"/>
      <c r="AB627" s="264" t="s">
        <v>53</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2">
      <c r="A628" s="892"/>
      <c r="B628" s="893"/>
      <c r="C628" s="897"/>
      <c r="D628" s="893"/>
      <c r="E628" s="460" t="s">
        <v>415</v>
      </c>
      <c r="F628" s="461"/>
      <c r="G628" s="462" t="s">
        <v>412</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50</v>
      </c>
      <c r="AC628" s="262"/>
      <c r="AD628" s="263"/>
      <c r="AE628" s="457" t="s">
        <v>58</v>
      </c>
      <c r="AF628" s="458"/>
      <c r="AG628" s="458"/>
      <c r="AH628" s="459"/>
      <c r="AI628" s="463" t="s">
        <v>366</v>
      </c>
      <c r="AJ628" s="463"/>
      <c r="AK628" s="463"/>
      <c r="AL628" s="261"/>
      <c r="AM628" s="463" t="s">
        <v>504</v>
      </c>
      <c r="AN628" s="463"/>
      <c r="AO628" s="463"/>
      <c r="AP628" s="261"/>
      <c r="AQ628" s="261" t="s">
        <v>402</v>
      </c>
      <c r="AR628" s="262"/>
      <c r="AS628" s="262"/>
      <c r="AT628" s="263"/>
      <c r="AU628" s="278" t="s">
        <v>265</v>
      </c>
      <c r="AV628" s="278"/>
      <c r="AW628" s="278"/>
      <c r="AX628" s="279"/>
    </row>
    <row r="629" spans="1:50" ht="18.75" hidden="1" customHeight="1" x14ac:dyDescent="0.2">
      <c r="A629" s="892"/>
      <c r="B629" s="893"/>
      <c r="C629" s="897"/>
      <c r="D629" s="893"/>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403</v>
      </c>
      <c r="AH629" s="228"/>
      <c r="AI629" s="464"/>
      <c r="AJ629" s="464"/>
      <c r="AK629" s="464"/>
      <c r="AL629" s="406"/>
      <c r="AM629" s="464"/>
      <c r="AN629" s="464"/>
      <c r="AO629" s="464"/>
      <c r="AP629" s="406"/>
      <c r="AQ629" s="225"/>
      <c r="AR629" s="226"/>
      <c r="AS629" s="227" t="s">
        <v>403</v>
      </c>
      <c r="AT629" s="228"/>
      <c r="AU629" s="226"/>
      <c r="AV629" s="226"/>
      <c r="AW629" s="227" t="s">
        <v>327</v>
      </c>
      <c r="AX629" s="252"/>
    </row>
    <row r="630" spans="1:50" ht="23.25" hidden="1" customHeight="1" x14ac:dyDescent="0.2">
      <c r="A630" s="892"/>
      <c r="B630" s="893"/>
      <c r="C630" s="897"/>
      <c r="D630" s="893"/>
      <c r="E630" s="460"/>
      <c r="F630" s="461"/>
      <c r="G630" s="419"/>
      <c r="H630" s="420"/>
      <c r="I630" s="420"/>
      <c r="J630" s="420"/>
      <c r="K630" s="420"/>
      <c r="L630" s="420"/>
      <c r="M630" s="420"/>
      <c r="N630" s="420"/>
      <c r="O630" s="420"/>
      <c r="P630" s="420"/>
      <c r="Q630" s="420"/>
      <c r="R630" s="420"/>
      <c r="S630" s="420"/>
      <c r="T630" s="420"/>
      <c r="U630" s="420"/>
      <c r="V630" s="420"/>
      <c r="W630" s="420"/>
      <c r="X630" s="421"/>
      <c r="Y630" s="280" t="s">
        <v>56</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2">
      <c r="A631" s="892"/>
      <c r="B631" s="893"/>
      <c r="C631" s="897"/>
      <c r="D631" s="893"/>
      <c r="E631" s="460"/>
      <c r="F631" s="461"/>
      <c r="G631" s="422"/>
      <c r="H631" s="423"/>
      <c r="I631" s="423"/>
      <c r="J631" s="423"/>
      <c r="K631" s="423"/>
      <c r="L631" s="423"/>
      <c r="M631" s="423"/>
      <c r="N631" s="423"/>
      <c r="O631" s="423"/>
      <c r="P631" s="423"/>
      <c r="Q631" s="423"/>
      <c r="R631" s="423"/>
      <c r="S631" s="423"/>
      <c r="T631" s="423"/>
      <c r="U631" s="423"/>
      <c r="V631" s="423"/>
      <c r="W631" s="423"/>
      <c r="X631" s="424"/>
      <c r="Y631" s="202" t="s">
        <v>107</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2">
      <c r="A632" s="892"/>
      <c r="B632" s="893"/>
      <c r="C632" s="897"/>
      <c r="D632" s="893"/>
      <c r="E632" s="460"/>
      <c r="F632" s="461"/>
      <c r="G632" s="400"/>
      <c r="H632" s="425"/>
      <c r="I632" s="425"/>
      <c r="J632" s="425"/>
      <c r="K632" s="425"/>
      <c r="L632" s="425"/>
      <c r="M632" s="425"/>
      <c r="N632" s="425"/>
      <c r="O632" s="425"/>
      <c r="P632" s="425"/>
      <c r="Q632" s="425"/>
      <c r="R632" s="425"/>
      <c r="S632" s="425"/>
      <c r="T632" s="425"/>
      <c r="U632" s="425"/>
      <c r="V632" s="425"/>
      <c r="W632" s="425"/>
      <c r="X632" s="426"/>
      <c r="Y632" s="202" t="s">
        <v>62</v>
      </c>
      <c r="Z632" s="200"/>
      <c r="AA632" s="201"/>
      <c r="AB632" s="264" t="s">
        <v>53</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2">
      <c r="A633" s="892"/>
      <c r="B633" s="893"/>
      <c r="C633" s="897"/>
      <c r="D633" s="893"/>
      <c r="E633" s="460" t="s">
        <v>415</v>
      </c>
      <c r="F633" s="461"/>
      <c r="G633" s="462" t="s">
        <v>412</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50</v>
      </c>
      <c r="AC633" s="262"/>
      <c r="AD633" s="263"/>
      <c r="AE633" s="457" t="s">
        <v>58</v>
      </c>
      <c r="AF633" s="458"/>
      <c r="AG633" s="458"/>
      <c r="AH633" s="459"/>
      <c r="AI633" s="463" t="s">
        <v>366</v>
      </c>
      <c r="AJ633" s="463"/>
      <c r="AK633" s="463"/>
      <c r="AL633" s="261"/>
      <c r="AM633" s="463" t="s">
        <v>504</v>
      </c>
      <c r="AN633" s="463"/>
      <c r="AO633" s="463"/>
      <c r="AP633" s="261"/>
      <c r="AQ633" s="261" t="s">
        <v>402</v>
      </c>
      <c r="AR633" s="262"/>
      <c r="AS633" s="262"/>
      <c r="AT633" s="263"/>
      <c r="AU633" s="278" t="s">
        <v>265</v>
      </c>
      <c r="AV633" s="278"/>
      <c r="AW633" s="278"/>
      <c r="AX633" s="279"/>
    </row>
    <row r="634" spans="1:50" ht="18.75" hidden="1" customHeight="1" x14ac:dyDescent="0.2">
      <c r="A634" s="892"/>
      <c r="B634" s="893"/>
      <c r="C634" s="897"/>
      <c r="D634" s="893"/>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403</v>
      </c>
      <c r="AH634" s="228"/>
      <c r="AI634" s="464"/>
      <c r="AJ634" s="464"/>
      <c r="AK634" s="464"/>
      <c r="AL634" s="406"/>
      <c r="AM634" s="464"/>
      <c r="AN634" s="464"/>
      <c r="AO634" s="464"/>
      <c r="AP634" s="406"/>
      <c r="AQ634" s="225"/>
      <c r="AR634" s="226"/>
      <c r="AS634" s="227" t="s">
        <v>403</v>
      </c>
      <c r="AT634" s="228"/>
      <c r="AU634" s="226"/>
      <c r="AV634" s="226"/>
      <c r="AW634" s="227" t="s">
        <v>327</v>
      </c>
      <c r="AX634" s="252"/>
    </row>
    <row r="635" spans="1:50" ht="23.25" hidden="1" customHeight="1" x14ac:dyDescent="0.2">
      <c r="A635" s="892"/>
      <c r="B635" s="893"/>
      <c r="C635" s="897"/>
      <c r="D635" s="893"/>
      <c r="E635" s="460"/>
      <c r="F635" s="461"/>
      <c r="G635" s="419"/>
      <c r="H635" s="420"/>
      <c r="I635" s="420"/>
      <c r="J635" s="420"/>
      <c r="K635" s="420"/>
      <c r="L635" s="420"/>
      <c r="M635" s="420"/>
      <c r="N635" s="420"/>
      <c r="O635" s="420"/>
      <c r="P635" s="420"/>
      <c r="Q635" s="420"/>
      <c r="R635" s="420"/>
      <c r="S635" s="420"/>
      <c r="T635" s="420"/>
      <c r="U635" s="420"/>
      <c r="V635" s="420"/>
      <c r="W635" s="420"/>
      <c r="X635" s="421"/>
      <c r="Y635" s="280" t="s">
        <v>56</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2">
      <c r="A636" s="892"/>
      <c r="B636" s="893"/>
      <c r="C636" s="897"/>
      <c r="D636" s="893"/>
      <c r="E636" s="460"/>
      <c r="F636" s="461"/>
      <c r="G636" s="422"/>
      <c r="H636" s="423"/>
      <c r="I636" s="423"/>
      <c r="J636" s="423"/>
      <c r="K636" s="423"/>
      <c r="L636" s="423"/>
      <c r="M636" s="423"/>
      <c r="N636" s="423"/>
      <c r="O636" s="423"/>
      <c r="P636" s="423"/>
      <c r="Q636" s="423"/>
      <c r="R636" s="423"/>
      <c r="S636" s="423"/>
      <c r="T636" s="423"/>
      <c r="U636" s="423"/>
      <c r="V636" s="423"/>
      <c r="W636" s="423"/>
      <c r="X636" s="424"/>
      <c r="Y636" s="202" t="s">
        <v>107</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2">
      <c r="A637" s="892"/>
      <c r="B637" s="893"/>
      <c r="C637" s="897"/>
      <c r="D637" s="893"/>
      <c r="E637" s="460"/>
      <c r="F637" s="461"/>
      <c r="G637" s="400"/>
      <c r="H637" s="425"/>
      <c r="I637" s="425"/>
      <c r="J637" s="425"/>
      <c r="K637" s="425"/>
      <c r="L637" s="425"/>
      <c r="M637" s="425"/>
      <c r="N637" s="425"/>
      <c r="O637" s="425"/>
      <c r="P637" s="425"/>
      <c r="Q637" s="425"/>
      <c r="R637" s="425"/>
      <c r="S637" s="425"/>
      <c r="T637" s="425"/>
      <c r="U637" s="425"/>
      <c r="V637" s="425"/>
      <c r="W637" s="425"/>
      <c r="X637" s="426"/>
      <c r="Y637" s="202" t="s">
        <v>62</v>
      </c>
      <c r="Z637" s="200"/>
      <c r="AA637" s="201"/>
      <c r="AB637" s="264" t="s">
        <v>53</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2">
      <c r="A638" s="892"/>
      <c r="B638" s="893"/>
      <c r="C638" s="897"/>
      <c r="D638" s="893"/>
      <c r="E638" s="460" t="s">
        <v>415</v>
      </c>
      <c r="F638" s="461"/>
      <c r="G638" s="462" t="s">
        <v>412</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50</v>
      </c>
      <c r="AC638" s="262"/>
      <c r="AD638" s="263"/>
      <c r="AE638" s="457" t="s">
        <v>58</v>
      </c>
      <c r="AF638" s="458"/>
      <c r="AG638" s="458"/>
      <c r="AH638" s="459"/>
      <c r="AI638" s="463" t="s">
        <v>366</v>
      </c>
      <c r="AJ638" s="463"/>
      <c r="AK638" s="463"/>
      <c r="AL638" s="261"/>
      <c r="AM638" s="463" t="s">
        <v>504</v>
      </c>
      <c r="AN638" s="463"/>
      <c r="AO638" s="463"/>
      <c r="AP638" s="261"/>
      <c r="AQ638" s="261" t="s">
        <v>402</v>
      </c>
      <c r="AR638" s="262"/>
      <c r="AS638" s="262"/>
      <c r="AT638" s="263"/>
      <c r="AU638" s="278" t="s">
        <v>265</v>
      </c>
      <c r="AV638" s="278"/>
      <c r="AW638" s="278"/>
      <c r="AX638" s="279"/>
    </row>
    <row r="639" spans="1:50" ht="18.75" hidden="1" customHeight="1" x14ac:dyDescent="0.2">
      <c r="A639" s="892"/>
      <c r="B639" s="893"/>
      <c r="C639" s="897"/>
      <c r="D639" s="893"/>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403</v>
      </c>
      <c r="AH639" s="228"/>
      <c r="AI639" s="464"/>
      <c r="AJ639" s="464"/>
      <c r="AK639" s="464"/>
      <c r="AL639" s="406"/>
      <c r="AM639" s="464"/>
      <c r="AN639" s="464"/>
      <c r="AO639" s="464"/>
      <c r="AP639" s="406"/>
      <c r="AQ639" s="225"/>
      <c r="AR639" s="226"/>
      <c r="AS639" s="227" t="s">
        <v>403</v>
      </c>
      <c r="AT639" s="228"/>
      <c r="AU639" s="226"/>
      <c r="AV639" s="226"/>
      <c r="AW639" s="227" t="s">
        <v>327</v>
      </c>
      <c r="AX639" s="252"/>
    </row>
    <row r="640" spans="1:50" ht="23.25" hidden="1" customHeight="1" x14ac:dyDescent="0.2">
      <c r="A640" s="892"/>
      <c r="B640" s="893"/>
      <c r="C640" s="897"/>
      <c r="D640" s="893"/>
      <c r="E640" s="460"/>
      <c r="F640" s="461"/>
      <c r="G640" s="419"/>
      <c r="H640" s="420"/>
      <c r="I640" s="420"/>
      <c r="J640" s="420"/>
      <c r="K640" s="420"/>
      <c r="L640" s="420"/>
      <c r="M640" s="420"/>
      <c r="N640" s="420"/>
      <c r="O640" s="420"/>
      <c r="P640" s="420"/>
      <c r="Q640" s="420"/>
      <c r="R640" s="420"/>
      <c r="S640" s="420"/>
      <c r="T640" s="420"/>
      <c r="U640" s="420"/>
      <c r="V640" s="420"/>
      <c r="W640" s="420"/>
      <c r="X640" s="421"/>
      <c r="Y640" s="280" t="s">
        <v>56</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2">
      <c r="A641" s="892"/>
      <c r="B641" s="893"/>
      <c r="C641" s="897"/>
      <c r="D641" s="893"/>
      <c r="E641" s="460"/>
      <c r="F641" s="461"/>
      <c r="G641" s="422"/>
      <c r="H641" s="423"/>
      <c r="I641" s="423"/>
      <c r="J641" s="423"/>
      <c r="K641" s="423"/>
      <c r="L641" s="423"/>
      <c r="M641" s="423"/>
      <c r="N641" s="423"/>
      <c r="O641" s="423"/>
      <c r="P641" s="423"/>
      <c r="Q641" s="423"/>
      <c r="R641" s="423"/>
      <c r="S641" s="423"/>
      <c r="T641" s="423"/>
      <c r="U641" s="423"/>
      <c r="V641" s="423"/>
      <c r="W641" s="423"/>
      <c r="X641" s="424"/>
      <c r="Y641" s="202" t="s">
        <v>107</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2">
      <c r="A642" s="892"/>
      <c r="B642" s="893"/>
      <c r="C642" s="897"/>
      <c r="D642" s="893"/>
      <c r="E642" s="460"/>
      <c r="F642" s="461"/>
      <c r="G642" s="400"/>
      <c r="H642" s="425"/>
      <c r="I642" s="425"/>
      <c r="J642" s="425"/>
      <c r="K642" s="425"/>
      <c r="L642" s="425"/>
      <c r="M642" s="425"/>
      <c r="N642" s="425"/>
      <c r="O642" s="425"/>
      <c r="P642" s="425"/>
      <c r="Q642" s="425"/>
      <c r="R642" s="425"/>
      <c r="S642" s="425"/>
      <c r="T642" s="425"/>
      <c r="U642" s="425"/>
      <c r="V642" s="425"/>
      <c r="W642" s="425"/>
      <c r="X642" s="426"/>
      <c r="Y642" s="202" t="s">
        <v>62</v>
      </c>
      <c r="Z642" s="200"/>
      <c r="AA642" s="201"/>
      <c r="AB642" s="264" t="s">
        <v>53</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2">
      <c r="A643" s="892"/>
      <c r="B643" s="893"/>
      <c r="C643" s="897"/>
      <c r="D643" s="893"/>
      <c r="E643" s="416" t="s">
        <v>165</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2">
      <c r="A644" s="892"/>
      <c r="B644" s="893"/>
      <c r="C644" s="897"/>
      <c r="D644" s="893"/>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2">
      <c r="A645" s="892"/>
      <c r="B645" s="893"/>
      <c r="C645" s="897"/>
      <c r="D645" s="893"/>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2">
      <c r="A646" s="892"/>
      <c r="B646" s="893"/>
      <c r="C646" s="897"/>
      <c r="D646" s="893"/>
      <c r="E646" s="398" t="s">
        <v>574</v>
      </c>
      <c r="F646" s="399"/>
      <c r="G646" s="452" t="s">
        <v>436</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2">
      <c r="A647" s="892"/>
      <c r="B647" s="893"/>
      <c r="C647" s="897"/>
      <c r="D647" s="893"/>
      <c r="E647" s="460" t="s">
        <v>413</v>
      </c>
      <c r="F647" s="461"/>
      <c r="G647" s="462" t="s">
        <v>410</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50</v>
      </c>
      <c r="AC647" s="262"/>
      <c r="AD647" s="263"/>
      <c r="AE647" s="457" t="s">
        <v>58</v>
      </c>
      <c r="AF647" s="458"/>
      <c r="AG647" s="458"/>
      <c r="AH647" s="459"/>
      <c r="AI647" s="463" t="s">
        <v>366</v>
      </c>
      <c r="AJ647" s="463"/>
      <c r="AK647" s="463"/>
      <c r="AL647" s="261"/>
      <c r="AM647" s="463" t="s">
        <v>504</v>
      </c>
      <c r="AN647" s="463"/>
      <c r="AO647" s="463"/>
      <c r="AP647" s="261"/>
      <c r="AQ647" s="261" t="s">
        <v>402</v>
      </c>
      <c r="AR647" s="262"/>
      <c r="AS647" s="262"/>
      <c r="AT647" s="263"/>
      <c r="AU647" s="278" t="s">
        <v>265</v>
      </c>
      <c r="AV647" s="278"/>
      <c r="AW647" s="278"/>
      <c r="AX647" s="279"/>
    </row>
    <row r="648" spans="1:50" ht="18.75" hidden="1" customHeight="1" x14ac:dyDescent="0.2">
      <c r="A648" s="892"/>
      <c r="B648" s="893"/>
      <c r="C648" s="897"/>
      <c r="D648" s="893"/>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403</v>
      </c>
      <c r="AH648" s="228"/>
      <c r="AI648" s="464"/>
      <c r="AJ648" s="464"/>
      <c r="AK648" s="464"/>
      <c r="AL648" s="406"/>
      <c r="AM648" s="464"/>
      <c r="AN648" s="464"/>
      <c r="AO648" s="464"/>
      <c r="AP648" s="406"/>
      <c r="AQ648" s="225"/>
      <c r="AR648" s="226"/>
      <c r="AS648" s="227" t="s">
        <v>403</v>
      </c>
      <c r="AT648" s="228"/>
      <c r="AU648" s="226"/>
      <c r="AV648" s="226"/>
      <c r="AW648" s="227" t="s">
        <v>327</v>
      </c>
      <c r="AX648" s="252"/>
    </row>
    <row r="649" spans="1:50" ht="23.25" hidden="1" customHeight="1" x14ac:dyDescent="0.2">
      <c r="A649" s="892"/>
      <c r="B649" s="893"/>
      <c r="C649" s="897"/>
      <c r="D649" s="893"/>
      <c r="E649" s="460"/>
      <c r="F649" s="461"/>
      <c r="G649" s="419"/>
      <c r="H649" s="420"/>
      <c r="I649" s="420"/>
      <c r="J649" s="420"/>
      <c r="K649" s="420"/>
      <c r="L649" s="420"/>
      <c r="M649" s="420"/>
      <c r="N649" s="420"/>
      <c r="O649" s="420"/>
      <c r="P649" s="420"/>
      <c r="Q649" s="420"/>
      <c r="R649" s="420"/>
      <c r="S649" s="420"/>
      <c r="T649" s="420"/>
      <c r="U649" s="420"/>
      <c r="V649" s="420"/>
      <c r="W649" s="420"/>
      <c r="X649" s="421"/>
      <c r="Y649" s="280" t="s">
        <v>56</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2">
      <c r="A650" s="892"/>
      <c r="B650" s="893"/>
      <c r="C650" s="897"/>
      <c r="D650" s="893"/>
      <c r="E650" s="460"/>
      <c r="F650" s="461"/>
      <c r="G650" s="422"/>
      <c r="H650" s="423"/>
      <c r="I650" s="423"/>
      <c r="J650" s="423"/>
      <c r="K650" s="423"/>
      <c r="L650" s="423"/>
      <c r="M650" s="423"/>
      <c r="N650" s="423"/>
      <c r="O650" s="423"/>
      <c r="P650" s="423"/>
      <c r="Q650" s="423"/>
      <c r="R650" s="423"/>
      <c r="S650" s="423"/>
      <c r="T650" s="423"/>
      <c r="U650" s="423"/>
      <c r="V650" s="423"/>
      <c r="W650" s="423"/>
      <c r="X650" s="424"/>
      <c r="Y650" s="202" t="s">
        <v>107</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2">
      <c r="A651" s="892"/>
      <c r="B651" s="893"/>
      <c r="C651" s="897"/>
      <c r="D651" s="893"/>
      <c r="E651" s="460"/>
      <c r="F651" s="461"/>
      <c r="G651" s="400"/>
      <c r="H651" s="425"/>
      <c r="I651" s="425"/>
      <c r="J651" s="425"/>
      <c r="K651" s="425"/>
      <c r="L651" s="425"/>
      <c r="M651" s="425"/>
      <c r="N651" s="425"/>
      <c r="O651" s="425"/>
      <c r="P651" s="425"/>
      <c r="Q651" s="425"/>
      <c r="R651" s="425"/>
      <c r="S651" s="425"/>
      <c r="T651" s="425"/>
      <c r="U651" s="425"/>
      <c r="V651" s="425"/>
      <c r="W651" s="425"/>
      <c r="X651" s="426"/>
      <c r="Y651" s="202" t="s">
        <v>62</v>
      </c>
      <c r="Z651" s="200"/>
      <c r="AA651" s="201"/>
      <c r="AB651" s="264" t="s">
        <v>53</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2">
      <c r="A652" s="892"/>
      <c r="B652" s="893"/>
      <c r="C652" s="897"/>
      <c r="D652" s="893"/>
      <c r="E652" s="460" t="s">
        <v>413</v>
      </c>
      <c r="F652" s="461"/>
      <c r="G652" s="462" t="s">
        <v>410</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50</v>
      </c>
      <c r="AC652" s="262"/>
      <c r="AD652" s="263"/>
      <c r="AE652" s="457" t="s">
        <v>58</v>
      </c>
      <c r="AF652" s="458"/>
      <c r="AG652" s="458"/>
      <c r="AH652" s="459"/>
      <c r="AI652" s="463" t="s">
        <v>366</v>
      </c>
      <c r="AJ652" s="463"/>
      <c r="AK652" s="463"/>
      <c r="AL652" s="261"/>
      <c r="AM652" s="463" t="s">
        <v>504</v>
      </c>
      <c r="AN652" s="463"/>
      <c r="AO652" s="463"/>
      <c r="AP652" s="261"/>
      <c r="AQ652" s="261" t="s">
        <v>402</v>
      </c>
      <c r="AR652" s="262"/>
      <c r="AS652" s="262"/>
      <c r="AT652" s="263"/>
      <c r="AU652" s="278" t="s">
        <v>265</v>
      </c>
      <c r="AV652" s="278"/>
      <c r="AW652" s="278"/>
      <c r="AX652" s="279"/>
    </row>
    <row r="653" spans="1:50" ht="18.75" hidden="1" customHeight="1" x14ac:dyDescent="0.2">
      <c r="A653" s="892"/>
      <c r="B653" s="893"/>
      <c r="C653" s="897"/>
      <c r="D653" s="893"/>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403</v>
      </c>
      <c r="AH653" s="228"/>
      <c r="AI653" s="464"/>
      <c r="AJ653" s="464"/>
      <c r="AK653" s="464"/>
      <c r="AL653" s="406"/>
      <c r="AM653" s="464"/>
      <c r="AN653" s="464"/>
      <c r="AO653" s="464"/>
      <c r="AP653" s="406"/>
      <c r="AQ653" s="225"/>
      <c r="AR653" s="226"/>
      <c r="AS653" s="227" t="s">
        <v>403</v>
      </c>
      <c r="AT653" s="228"/>
      <c r="AU653" s="226"/>
      <c r="AV653" s="226"/>
      <c r="AW653" s="227" t="s">
        <v>327</v>
      </c>
      <c r="AX653" s="252"/>
    </row>
    <row r="654" spans="1:50" ht="23.25" hidden="1" customHeight="1" x14ac:dyDescent="0.2">
      <c r="A654" s="892"/>
      <c r="B654" s="893"/>
      <c r="C654" s="897"/>
      <c r="D654" s="893"/>
      <c r="E654" s="460"/>
      <c r="F654" s="461"/>
      <c r="G654" s="419"/>
      <c r="H654" s="420"/>
      <c r="I654" s="420"/>
      <c r="J654" s="420"/>
      <c r="K654" s="420"/>
      <c r="L654" s="420"/>
      <c r="M654" s="420"/>
      <c r="N654" s="420"/>
      <c r="O654" s="420"/>
      <c r="P654" s="420"/>
      <c r="Q654" s="420"/>
      <c r="R654" s="420"/>
      <c r="S654" s="420"/>
      <c r="T654" s="420"/>
      <c r="U654" s="420"/>
      <c r="V654" s="420"/>
      <c r="W654" s="420"/>
      <c r="X654" s="421"/>
      <c r="Y654" s="280" t="s">
        <v>56</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2">
      <c r="A655" s="892"/>
      <c r="B655" s="893"/>
      <c r="C655" s="897"/>
      <c r="D655" s="893"/>
      <c r="E655" s="460"/>
      <c r="F655" s="461"/>
      <c r="G655" s="422"/>
      <c r="H655" s="423"/>
      <c r="I655" s="423"/>
      <c r="J655" s="423"/>
      <c r="K655" s="423"/>
      <c r="L655" s="423"/>
      <c r="M655" s="423"/>
      <c r="N655" s="423"/>
      <c r="O655" s="423"/>
      <c r="P655" s="423"/>
      <c r="Q655" s="423"/>
      <c r="R655" s="423"/>
      <c r="S655" s="423"/>
      <c r="T655" s="423"/>
      <c r="U655" s="423"/>
      <c r="V655" s="423"/>
      <c r="W655" s="423"/>
      <c r="X655" s="424"/>
      <c r="Y655" s="202" t="s">
        <v>107</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2">
      <c r="A656" s="892"/>
      <c r="B656" s="893"/>
      <c r="C656" s="897"/>
      <c r="D656" s="893"/>
      <c r="E656" s="460"/>
      <c r="F656" s="461"/>
      <c r="G656" s="400"/>
      <c r="H656" s="425"/>
      <c r="I656" s="425"/>
      <c r="J656" s="425"/>
      <c r="K656" s="425"/>
      <c r="L656" s="425"/>
      <c r="M656" s="425"/>
      <c r="N656" s="425"/>
      <c r="O656" s="425"/>
      <c r="P656" s="425"/>
      <c r="Q656" s="425"/>
      <c r="R656" s="425"/>
      <c r="S656" s="425"/>
      <c r="T656" s="425"/>
      <c r="U656" s="425"/>
      <c r="V656" s="425"/>
      <c r="W656" s="425"/>
      <c r="X656" s="426"/>
      <c r="Y656" s="202" t="s">
        <v>62</v>
      </c>
      <c r="Z656" s="200"/>
      <c r="AA656" s="201"/>
      <c r="AB656" s="264" t="s">
        <v>53</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2">
      <c r="A657" s="892"/>
      <c r="B657" s="893"/>
      <c r="C657" s="897"/>
      <c r="D657" s="893"/>
      <c r="E657" s="460" t="s">
        <v>413</v>
      </c>
      <c r="F657" s="461"/>
      <c r="G657" s="462" t="s">
        <v>410</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50</v>
      </c>
      <c r="AC657" s="262"/>
      <c r="AD657" s="263"/>
      <c r="AE657" s="457" t="s">
        <v>58</v>
      </c>
      <c r="AF657" s="458"/>
      <c r="AG657" s="458"/>
      <c r="AH657" s="459"/>
      <c r="AI657" s="463" t="s">
        <v>366</v>
      </c>
      <c r="AJ657" s="463"/>
      <c r="AK657" s="463"/>
      <c r="AL657" s="261"/>
      <c r="AM657" s="463" t="s">
        <v>504</v>
      </c>
      <c r="AN657" s="463"/>
      <c r="AO657" s="463"/>
      <c r="AP657" s="261"/>
      <c r="AQ657" s="261" t="s">
        <v>402</v>
      </c>
      <c r="AR657" s="262"/>
      <c r="AS657" s="262"/>
      <c r="AT657" s="263"/>
      <c r="AU657" s="278" t="s">
        <v>265</v>
      </c>
      <c r="AV657" s="278"/>
      <c r="AW657" s="278"/>
      <c r="AX657" s="279"/>
    </row>
    <row r="658" spans="1:50" ht="18.75" hidden="1" customHeight="1" x14ac:dyDescent="0.2">
      <c r="A658" s="892"/>
      <c r="B658" s="893"/>
      <c r="C658" s="897"/>
      <c r="D658" s="893"/>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403</v>
      </c>
      <c r="AH658" s="228"/>
      <c r="AI658" s="464"/>
      <c r="AJ658" s="464"/>
      <c r="AK658" s="464"/>
      <c r="AL658" s="406"/>
      <c r="AM658" s="464"/>
      <c r="AN658" s="464"/>
      <c r="AO658" s="464"/>
      <c r="AP658" s="406"/>
      <c r="AQ658" s="225"/>
      <c r="AR658" s="226"/>
      <c r="AS658" s="227" t="s">
        <v>403</v>
      </c>
      <c r="AT658" s="228"/>
      <c r="AU658" s="226"/>
      <c r="AV658" s="226"/>
      <c r="AW658" s="227" t="s">
        <v>327</v>
      </c>
      <c r="AX658" s="252"/>
    </row>
    <row r="659" spans="1:50" ht="23.25" hidden="1" customHeight="1" x14ac:dyDescent="0.2">
      <c r="A659" s="892"/>
      <c r="B659" s="893"/>
      <c r="C659" s="897"/>
      <c r="D659" s="893"/>
      <c r="E659" s="460"/>
      <c r="F659" s="461"/>
      <c r="G659" s="419"/>
      <c r="H659" s="420"/>
      <c r="I659" s="420"/>
      <c r="J659" s="420"/>
      <c r="K659" s="420"/>
      <c r="L659" s="420"/>
      <c r="M659" s="420"/>
      <c r="N659" s="420"/>
      <c r="O659" s="420"/>
      <c r="P659" s="420"/>
      <c r="Q659" s="420"/>
      <c r="R659" s="420"/>
      <c r="S659" s="420"/>
      <c r="T659" s="420"/>
      <c r="U659" s="420"/>
      <c r="V659" s="420"/>
      <c r="W659" s="420"/>
      <c r="X659" s="421"/>
      <c r="Y659" s="280" t="s">
        <v>56</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2">
      <c r="A660" s="892"/>
      <c r="B660" s="893"/>
      <c r="C660" s="897"/>
      <c r="D660" s="893"/>
      <c r="E660" s="460"/>
      <c r="F660" s="461"/>
      <c r="G660" s="422"/>
      <c r="H660" s="423"/>
      <c r="I660" s="423"/>
      <c r="J660" s="423"/>
      <c r="K660" s="423"/>
      <c r="L660" s="423"/>
      <c r="M660" s="423"/>
      <c r="N660" s="423"/>
      <c r="O660" s="423"/>
      <c r="P660" s="423"/>
      <c r="Q660" s="423"/>
      <c r="R660" s="423"/>
      <c r="S660" s="423"/>
      <c r="T660" s="423"/>
      <c r="U660" s="423"/>
      <c r="V660" s="423"/>
      <c r="W660" s="423"/>
      <c r="X660" s="424"/>
      <c r="Y660" s="202" t="s">
        <v>107</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2">
      <c r="A661" s="892"/>
      <c r="B661" s="893"/>
      <c r="C661" s="897"/>
      <c r="D661" s="893"/>
      <c r="E661" s="460"/>
      <c r="F661" s="461"/>
      <c r="G661" s="400"/>
      <c r="H661" s="425"/>
      <c r="I661" s="425"/>
      <c r="J661" s="425"/>
      <c r="K661" s="425"/>
      <c r="L661" s="425"/>
      <c r="M661" s="425"/>
      <c r="N661" s="425"/>
      <c r="O661" s="425"/>
      <c r="P661" s="425"/>
      <c r="Q661" s="425"/>
      <c r="R661" s="425"/>
      <c r="S661" s="425"/>
      <c r="T661" s="425"/>
      <c r="U661" s="425"/>
      <c r="V661" s="425"/>
      <c r="W661" s="425"/>
      <c r="X661" s="426"/>
      <c r="Y661" s="202" t="s">
        <v>62</v>
      </c>
      <c r="Z661" s="200"/>
      <c r="AA661" s="201"/>
      <c r="AB661" s="264" t="s">
        <v>53</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2">
      <c r="A662" s="892"/>
      <c r="B662" s="893"/>
      <c r="C662" s="897"/>
      <c r="D662" s="893"/>
      <c r="E662" s="460" t="s">
        <v>413</v>
      </c>
      <c r="F662" s="461"/>
      <c r="G662" s="462" t="s">
        <v>410</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50</v>
      </c>
      <c r="AC662" s="262"/>
      <c r="AD662" s="263"/>
      <c r="AE662" s="457" t="s">
        <v>58</v>
      </c>
      <c r="AF662" s="458"/>
      <c r="AG662" s="458"/>
      <c r="AH662" s="459"/>
      <c r="AI662" s="463" t="s">
        <v>366</v>
      </c>
      <c r="AJ662" s="463"/>
      <c r="AK662" s="463"/>
      <c r="AL662" s="261"/>
      <c r="AM662" s="463" t="s">
        <v>504</v>
      </c>
      <c r="AN662" s="463"/>
      <c r="AO662" s="463"/>
      <c r="AP662" s="261"/>
      <c r="AQ662" s="261" t="s">
        <v>402</v>
      </c>
      <c r="AR662" s="262"/>
      <c r="AS662" s="262"/>
      <c r="AT662" s="263"/>
      <c r="AU662" s="278" t="s">
        <v>265</v>
      </c>
      <c r="AV662" s="278"/>
      <c r="AW662" s="278"/>
      <c r="AX662" s="279"/>
    </row>
    <row r="663" spans="1:50" ht="18.75" hidden="1" customHeight="1" x14ac:dyDescent="0.2">
      <c r="A663" s="892"/>
      <c r="B663" s="893"/>
      <c r="C663" s="897"/>
      <c r="D663" s="893"/>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403</v>
      </c>
      <c r="AH663" s="228"/>
      <c r="AI663" s="464"/>
      <c r="AJ663" s="464"/>
      <c r="AK663" s="464"/>
      <c r="AL663" s="406"/>
      <c r="AM663" s="464"/>
      <c r="AN663" s="464"/>
      <c r="AO663" s="464"/>
      <c r="AP663" s="406"/>
      <c r="AQ663" s="225"/>
      <c r="AR663" s="226"/>
      <c r="AS663" s="227" t="s">
        <v>403</v>
      </c>
      <c r="AT663" s="228"/>
      <c r="AU663" s="226"/>
      <c r="AV663" s="226"/>
      <c r="AW663" s="227" t="s">
        <v>327</v>
      </c>
      <c r="AX663" s="252"/>
    </row>
    <row r="664" spans="1:50" ht="23.25" hidden="1" customHeight="1" x14ac:dyDescent="0.2">
      <c r="A664" s="892"/>
      <c r="B664" s="893"/>
      <c r="C664" s="897"/>
      <c r="D664" s="893"/>
      <c r="E664" s="460"/>
      <c r="F664" s="461"/>
      <c r="G664" s="419"/>
      <c r="H664" s="420"/>
      <c r="I664" s="420"/>
      <c r="J664" s="420"/>
      <c r="K664" s="420"/>
      <c r="L664" s="420"/>
      <c r="M664" s="420"/>
      <c r="N664" s="420"/>
      <c r="O664" s="420"/>
      <c r="P664" s="420"/>
      <c r="Q664" s="420"/>
      <c r="R664" s="420"/>
      <c r="S664" s="420"/>
      <c r="T664" s="420"/>
      <c r="U664" s="420"/>
      <c r="V664" s="420"/>
      <c r="W664" s="420"/>
      <c r="X664" s="421"/>
      <c r="Y664" s="280" t="s">
        <v>56</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2">
      <c r="A665" s="892"/>
      <c r="B665" s="893"/>
      <c r="C665" s="897"/>
      <c r="D665" s="893"/>
      <c r="E665" s="460"/>
      <c r="F665" s="461"/>
      <c r="G665" s="422"/>
      <c r="H665" s="423"/>
      <c r="I665" s="423"/>
      <c r="J665" s="423"/>
      <c r="K665" s="423"/>
      <c r="L665" s="423"/>
      <c r="M665" s="423"/>
      <c r="N665" s="423"/>
      <c r="O665" s="423"/>
      <c r="P665" s="423"/>
      <c r="Q665" s="423"/>
      <c r="R665" s="423"/>
      <c r="S665" s="423"/>
      <c r="T665" s="423"/>
      <c r="U665" s="423"/>
      <c r="V665" s="423"/>
      <c r="W665" s="423"/>
      <c r="X665" s="424"/>
      <c r="Y665" s="202" t="s">
        <v>107</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2">
      <c r="A666" s="892"/>
      <c r="B666" s="893"/>
      <c r="C666" s="897"/>
      <c r="D666" s="893"/>
      <c r="E666" s="460"/>
      <c r="F666" s="461"/>
      <c r="G666" s="400"/>
      <c r="H666" s="425"/>
      <c r="I666" s="425"/>
      <c r="J666" s="425"/>
      <c r="K666" s="425"/>
      <c r="L666" s="425"/>
      <c r="M666" s="425"/>
      <c r="N666" s="425"/>
      <c r="O666" s="425"/>
      <c r="P666" s="425"/>
      <c r="Q666" s="425"/>
      <c r="R666" s="425"/>
      <c r="S666" s="425"/>
      <c r="T666" s="425"/>
      <c r="U666" s="425"/>
      <c r="V666" s="425"/>
      <c r="W666" s="425"/>
      <c r="X666" s="426"/>
      <c r="Y666" s="202" t="s">
        <v>62</v>
      </c>
      <c r="Z666" s="200"/>
      <c r="AA666" s="201"/>
      <c r="AB666" s="264" t="s">
        <v>53</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2">
      <c r="A667" s="892"/>
      <c r="B667" s="893"/>
      <c r="C667" s="897"/>
      <c r="D667" s="893"/>
      <c r="E667" s="460" t="s">
        <v>413</v>
      </c>
      <c r="F667" s="461"/>
      <c r="G667" s="462" t="s">
        <v>410</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50</v>
      </c>
      <c r="AC667" s="262"/>
      <c r="AD667" s="263"/>
      <c r="AE667" s="457" t="s">
        <v>58</v>
      </c>
      <c r="AF667" s="458"/>
      <c r="AG667" s="458"/>
      <c r="AH667" s="459"/>
      <c r="AI667" s="463" t="s">
        <v>366</v>
      </c>
      <c r="AJ667" s="463"/>
      <c r="AK667" s="463"/>
      <c r="AL667" s="261"/>
      <c r="AM667" s="463" t="s">
        <v>504</v>
      </c>
      <c r="AN667" s="463"/>
      <c r="AO667" s="463"/>
      <c r="AP667" s="261"/>
      <c r="AQ667" s="261" t="s">
        <v>402</v>
      </c>
      <c r="AR667" s="262"/>
      <c r="AS667" s="262"/>
      <c r="AT667" s="263"/>
      <c r="AU667" s="278" t="s">
        <v>265</v>
      </c>
      <c r="AV667" s="278"/>
      <c r="AW667" s="278"/>
      <c r="AX667" s="279"/>
    </row>
    <row r="668" spans="1:50" ht="18.75" hidden="1" customHeight="1" x14ac:dyDescent="0.2">
      <c r="A668" s="892"/>
      <c r="B668" s="893"/>
      <c r="C668" s="897"/>
      <c r="D668" s="893"/>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403</v>
      </c>
      <c r="AH668" s="228"/>
      <c r="AI668" s="464"/>
      <c r="AJ668" s="464"/>
      <c r="AK668" s="464"/>
      <c r="AL668" s="406"/>
      <c r="AM668" s="464"/>
      <c r="AN668" s="464"/>
      <c r="AO668" s="464"/>
      <c r="AP668" s="406"/>
      <c r="AQ668" s="225"/>
      <c r="AR668" s="226"/>
      <c r="AS668" s="227" t="s">
        <v>403</v>
      </c>
      <c r="AT668" s="228"/>
      <c r="AU668" s="226"/>
      <c r="AV668" s="226"/>
      <c r="AW668" s="227" t="s">
        <v>327</v>
      </c>
      <c r="AX668" s="252"/>
    </row>
    <row r="669" spans="1:50" ht="23.25" hidden="1" customHeight="1" x14ac:dyDescent="0.2">
      <c r="A669" s="892"/>
      <c r="B669" s="893"/>
      <c r="C669" s="897"/>
      <c r="D669" s="893"/>
      <c r="E669" s="460"/>
      <c r="F669" s="461"/>
      <c r="G669" s="419"/>
      <c r="H669" s="420"/>
      <c r="I669" s="420"/>
      <c r="J669" s="420"/>
      <c r="K669" s="420"/>
      <c r="L669" s="420"/>
      <c r="M669" s="420"/>
      <c r="N669" s="420"/>
      <c r="O669" s="420"/>
      <c r="P669" s="420"/>
      <c r="Q669" s="420"/>
      <c r="R669" s="420"/>
      <c r="S669" s="420"/>
      <c r="T669" s="420"/>
      <c r="U669" s="420"/>
      <c r="V669" s="420"/>
      <c r="W669" s="420"/>
      <c r="X669" s="421"/>
      <c r="Y669" s="280" t="s">
        <v>56</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2">
      <c r="A670" s="892"/>
      <c r="B670" s="893"/>
      <c r="C670" s="897"/>
      <c r="D670" s="893"/>
      <c r="E670" s="460"/>
      <c r="F670" s="461"/>
      <c r="G670" s="422"/>
      <c r="H670" s="423"/>
      <c r="I670" s="423"/>
      <c r="J670" s="423"/>
      <c r="K670" s="423"/>
      <c r="L670" s="423"/>
      <c r="M670" s="423"/>
      <c r="N670" s="423"/>
      <c r="O670" s="423"/>
      <c r="P670" s="423"/>
      <c r="Q670" s="423"/>
      <c r="R670" s="423"/>
      <c r="S670" s="423"/>
      <c r="T670" s="423"/>
      <c r="U670" s="423"/>
      <c r="V670" s="423"/>
      <c r="W670" s="423"/>
      <c r="X670" s="424"/>
      <c r="Y670" s="202" t="s">
        <v>107</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2">
      <c r="A671" s="892"/>
      <c r="B671" s="893"/>
      <c r="C671" s="897"/>
      <c r="D671" s="893"/>
      <c r="E671" s="460"/>
      <c r="F671" s="461"/>
      <c r="G671" s="400"/>
      <c r="H671" s="425"/>
      <c r="I671" s="425"/>
      <c r="J671" s="425"/>
      <c r="K671" s="425"/>
      <c r="L671" s="425"/>
      <c r="M671" s="425"/>
      <c r="N671" s="425"/>
      <c r="O671" s="425"/>
      <c r="P671" s="425"/>
      <c r="Q671" s="425"/>
      <c r="R671" s="425"/>
      <c r="S671" s="425"/>
      <c r="T671" s="425"/>
      <c r="U671" s="425"/>
      <c r="V671" s="425"/>
      <c r="W671" s="425"/>
      <c r="X671" s="426"/>
      <c r="Y671" s="202" t="s">
        <v>62</v>
      </c>
      <c r="Z671" s="200"/>
      <c r="AA671" s="201"/>
      <c r="AB671" s="264" t="s">
        <v>53</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2">
      <c r="A672" s="892"/>
      <c r="B672" s="893"/>
      <c r="C672" s="897"/>
      <c r="D672" s="893"/>
      <c r="E672" s="460" t="s">
        <v>415</v>
      </c>
      <c r="F672" s="461"/>
      <c r="G672" s="462" t="s">
        <v>412</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50</v>
      </c>
      <c r="AC672" s="262"/>
      <c r="AD672" s="263"/>
      <c r="AE672" s="457" t="s">
        <v>58</v>
      </c>
      <c r="AF672" s="458"/>
      <c r="AG672" s="458"/>
      <c r="AH672" s="459"/>
      <c r="AI672" s="463" t="s">
        <v>366</v>
      </c>
      <c r="AJ672" s="463"/>
      <c r="AK672" s="463"/>
      <c r="AL672" s="261"/>
      <c r="AM672" s="463" t="s">
        <v>504</v>
      </c>
      <c r="AN672" s="463"/>
      <c r="AO672" s="463"/>
      <c r="AP672" s="261"/>
      <c r="AQ672" s="261" t="s">
        <v>402</v>
      </c>
      <c r="AR672" s="262"/>
      <c r="AS672" s="262"/>
      <c r="AT672" s="263"/>
      <c r="AU672" s="278" t="s">
        <v>265</v>
      </c>
      <c r="AV672" s="278"/>
      <c r="AW672" s="278"/>
      <c r="AX672" s="279"/>
    </row>
    <row r="673" spans="1:50" ht="18.75" hidden="1" customHeight="1" x14ac:dyDescent="0.2">
      <c r="A673" s="892"/>
      <c r="B673" s="893"/>
      <c r="C673" s="897"/>
      <c r="D673" s="893"/>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403</v>
      </c>
      <c r="AH673" s="228"/>
      <c r="AI673" s="464"/>
      <c r="AJ673" s="464"/>
      <c r="AK673" s="464"/>
      <c r="AL673" s="406"/>
      <c r="AM673" s="464"/>
      <c r="AN673" s="464"/>
      <c r="AO673" s="464"/>
      <c r="AP673" s="406"/>
      <c r="AQ673" s="225"/>
      <c r="AR673" s="226"/>
      <c r="AS673" s="227" t="s">
        <v>403</v>
      </c>
      <c r="AT673" s="228"/>
      <c r="AU673" s="226"/>
      <c r="AV673" s="226"/>
      <c r="AW673" s="227" t="s">
        <v>327</v>
      </c>
      <c r="AX673" s="252"/>
    </row>
    <row r="674" spans="1:50" ht="23.25" hidden="1" customHeight="1" x14ac:dyDescent="0.2">
      <c r="A674" s="892"/>
      <c r="B674" s="893"/>
      <c r="C674" s="897"/>
      <c r="D674" s="893"/>
      <c r="E674" s="460"/>
      <c r="F674" s="461"/>
      <c r="G674" s="419"/>
      <c r="H674" s="420"/>
      <c r="I674" s="420"/>
      <c r="J674" s="420"/>
      <c r="K674" s="420"/>
      <c r="L674" s="420"/>
      <c r="M674" s="420"/>
      <c r="N674" s="420"/>
      <c r="O674" s="420"/>
      <c r="P674" s="420"/>
      <c r="Q674" s="420"/>
      <c r="R674" s="420"/>
      <c r="S674" s="420"/>
      <c r="T674" s="420"/>
      <c r="U674" s="420"/>
      <c r="V674" s="420"/>
      <c r="W674" s="420"/>
      <c r="X674" s="421"/>
      <c r="Y674" s="280" t="s">
        <v>56</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2">
      <c r="A675" s="892"/>
      <c r="B675" s="893"/>
      <c r="C675" s="897"/>
      <c r="D675" s="893"/>
      <c r="E675" s="460"/>
      <c r="F675" s="461"/>
      <c r="G675" s="422"/>
      <c r="H675" s="423"/>
      <c r="I675" s="423"/>
      <c r="J675" s="423"/>
      <c r="K675" s="423"/>
      <c r="L675" s="423"/>
      <c r="M675" s="423"/>
      <c r="N675" s="423"/>
      <c r="O675" s="423"/>
      <c r="P675" s="423"/>
      <c r="Q675" s="423"/>
      <c r="R675" s="423"/>
      <c r="S675" s="423"/>
      <c r="T675" s="423"/>
      <c r="U675" s="423"/>
      <c r="V675" s="423"/>
      <c r="W675" s="423"/>
      <c r="X675" s="424"/>
      <c r="Y675" s="202" t="s">
        <v>107</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2">
      <c r="A676" s="892"/>
      <c r="B676" s="893"/>
      <c r="C676" s="897"/>
      <c r="D676" s="893"/>
      <c r="E676" s="460"/>
      <c r="F676" s="461"/>
      <c r="G676" s="400"/>
      <c r="H676" s="425"/>
      <c r="I676" s="425"/>
      <c r="J676" s="425"/>
      <c r="K676" s="425"/>
      <c r="L676" s="425"/>
      <c r="M676" s="425"/>
      <c r="N676" s="425"/>
      <c r="O676" s="425"/>
      <c r="P676" s="425"/>
      <c r="Q676" s="425"/>
      <c r="R676" s="425"/>
      <c r="S676" s="425"/>
      <c r="T676" s="425"/>
      <c r="U676" s="425"/>
      <c r="V676" s="425"/>
      <c r="W676" s="425"/>
      <c r="X676" s="426"/>
      <c r="Y676" s="202" t="s">
        <v>62</v>
      </c>
      <c r="Z676" s="200"/>
      <c r="AA676" s="201"/>
      <c r="AB676" s="264" t="s">
        <v>53</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2">
      <c r="A677" s="892"/>
      <c r="B677" s="893"/>
      <c r="C677" s="897"/>
      <c r="D677" s="893"/>
      <c r="E677" s="460" t="s">
        <v>415</v>
      </c>
      <c r="F677" s="461"/>
      <c r="G677" s="462" t="s">
        <v>412</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50</v>
      </c>
      <c r="AC677" s="262"/>
      <c r="AD677" s="263"/>
      <c r="AE677" s="457" t="s">
        <v>58</v>
      </c>
      <c r="AF677" s="458"/>
      <c r="AG677" s="458"/>
      <c r="AH677" s="459"/>
      <c r="AI677" s="463" t="s">
        <v>366</v>
      </c>
      <c r="AJ677" s="463"/>
      <c r="AK677" s="463"/>
      <c r="AL677" s="261"/>
      <c r="AM677" s="463" t="s">
        <v>504</v>
      </c>
      <c r="AN677" s="463"/>
      <c r="AO677" s="463"/>
      <c r="AP677" s="261"/>
      <c r="AQ677" s="261" t="s">
        <v>402</v>
      </c>
      <c r="AR677" s="262"/>
      <c r="AS677" s="262"/>
      <c r="AT677" s="263"/>
      <c r="AU677" s="278" t="s">
        <v>265</v>
      </c>
      <c r="AV677" s="278"/>
      <c r="AW677" s="278"/>
      <c r="AX677" s="279"/>
    </row>
    <row r="678" spans="1:50" ht="18.75" hidden="1" customHeight="1" x14ac:dyDescent="0.2">
      <c r="A678" s="892"/>
      <c r="B678" s="893"/>
      <c r="C678" s="897"/>
      <c r="D678" s="893"/>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403</v>
      </c>
      <c r="AH678" s="228"/>
      <c r="AI678" s="464"/>
      <c r="AJ678" s="464"/>
      <c r="AK678" s="464"/>
      <c r="AL678" s="406"/>
      <c r="AM678" s="464"/>
      <c r="AN678" s="464"/>
      <c r="AO678" s="464"/>
      <c r="AP678" s="406"/>
      <c r="AQ678" s="225"/>
      <c r="AR678" s="226"/>
      <c r="AS678" s="227" t="s">
        <v>403</v>
      </c>
      <c r="AT678" s="228"/>
      <c r="AU678" s="226"/>
      <c r="AV678" s="226"/>
      <c r="AW678" s="227" t="s">
        <v>327</v>
      </c>
      <c r="AX678" s="252"/>
    </row>
    <row r="679" spans="1:50" ht="23.25" hidden="1" customHeight="1" x14ac:dyDescent="0.2">
      <c r="A679" s="892"/>
      <c r="B679" s="893"/>
      <c r="C679" s="897"/>
      <c r="D679" s="893"/>
      <c r="E679" s="460"/>
      <c r="F679" s="461"/>
      <c r="G679" s="419"/>
      <c r="H679" s="420"/>
      <c r="I679" s="420"/>
      <c r="J679" s="420"/>
      <c r="K679" s="420"/>
      <c r="L679" s="420"/>
      <c r="M679" s="420"/>
      <c r="N679" s="420"/>
      <c r="O679" s="420"/>
      <c r="P679" s="420"/>
      <c r="Q679" s="420"/>
      <c r="R679" s="420"/>
      <c r="S679" s="420"/>
      <c r="T679" s="420"/>
      <c r="U679" s="420"/>
      <c r="V679" s="420"/>
      <c r="W679" s="420"/>
      <c r="X679" s="421"/>
      <c r="Y679" s="280" t="s">
        <v>56</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2">
      <c r="A680" s="892"/>
      <c r="B680" s="893"/>
      <c r="C680" s="897"/>
      <c r="D680" s="893"/>
      <c r="E680" s="460"/>
      <c r="F680" s="461"/>
      <c r="G680" s="422"/>
      <c r="H680" s="423"/>
      <c r="I680" s="423"/>
      <c r="J680" s="423"/>
      <c r="K680" s="423"/>
      <c r="L680" s="423"/>
      <c r="M680" s="423"/>
      <c r="N680" s="423"/>
      <c r="O680" s="423"/>
      <c r="P680" s="423"/>
      <c r="Q680" s="423"/>
      <c r="R680" s="423"/>
      <c r="S680" s="423"/>
      <c r="T680" s="423"/>
      <c r="U680" s="423"/>
      <c r="V680" s="423"/>
      <c r="W680" s="423"/>
      <c r="X680" s="424"/>
      <c r="Y680" s="202" t="s">
        <v>107</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2">
      <c r="A681" s="892"/>
      <c r="B681" s="893"/>
      <c r="C681" s="897"/>
      <c r="D681" s="893"/>
      <c r="E681" s="460"/>
      <c r="F681" s="461"/>
      <c r="G681" s="400"/>
      <c r="H681" s="425"/>
      <c r="I681" s="425"/>
      <c r="J681" s="425"/>
      <c r="K681" s="425"/>
      <c r="L681" s="425"/>
      <c r="M681" s="425"/>
      <c r="N681" s="425"/>
      <c r="O681" s="425"/>
      <c r="P681" s="425"/>
      <c r="Q681" s="425"/>
      <c r="R681" s="425"/>
      <c r="S681" s="425"/>
      <c r="T681" s="425"/>
      <c r="U681" s="425"/>
      <c r="V681" s="425"/>
      <c r="W681" s="425"/>
      <c r="X681" s="426"/>
      <c r="Y681" s="202" t="s">
        <v>62</v>
      </c>
      <c r="Z681" s="200"/>
      <c r="AA681" s="201"/>
      <c r="AB681" s="264" t="s">
        <v>53</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2">
      <c r="A682" s="892"/>
      <c r="B682" s="893"/>
      <c r="C682" s="897"/>
      <c r="D682" s="893"/>
      <c r="E682" s="460" t="s">
        <v>415</v>
      </c>
      <c r="F682" s="461"/>
      <c r="G682" s="462" t="s">
        <v>412</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50</v>
      </c>
      <c r="AC682" s="262"/>
      <c r="AD682" s="263"/>
      <c r="AE682" s="457" t="s">
        <v>58</v>
      </c>
      <c r="AF682" s="458"/>
      <c r="AG682" s="458"/>
      <c r="AH682" s="459"/>
      <c r="AI682" s="463" t="s">
        <v>366</v>
      </c>
      <c r="AJ682" s="463"/>
      <c r="AK682" s="463"/>
      <c r="AL682" s="261"/>
      <c r="AM682" s="463" t="s">
        <v>504</v>
      </c>
      <c r="AN682" s="463"/>
      <c r="AO682" s="463"/>
      <c r="AP682" s="261"/>
      <c r="AQ682" s="261" t="s">
        <v>402</v>
      </c>
      <c r="AR682" s="262"/>
      <c r="AS682" s="262"/>
      <c r="AT682" s="263"/>
      <c r="AU682" s="278" t="s">
        <v>265</v>
      </c>
      <c r="AV682" s="278"/>
      <c r="AW682" s="278"/>
      <c r="AX682" s="279"/>
    </row>
    <row r="683" spans="1:50" ht="18.75" hidden="1" customHeight="1" x14ac:dyDescent="0.2">
      <c r="A683" s="892"/>
      <c r="B683" s="893"/>
      <c r="C683" s="897"/>
      <c r="D683" s="893"/>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403</v>
      </c>
      <c r="AH683" s="228"/>
      <c r="AI683" s="464"/>
      <c r="AJ683" s="464"/>
      <c r="AK683" s="464"/>
      <c r="AL683" s="406"/>
      <c r="AM683" s="464"/>
      <c r="AN683" s="464"/>
      <c r="AO683" s="464"/>
      <c r="AP683" s="406"/>
      <c r="AQ683" s="225"/>
      <c r="AR683" s="226"/>
      <c r="AS683" s="227" t="s">
        <v>403</v>
      </c>
      <c r="AT683" s="228"/>
      <c r="AU683" s="226"/>
      <c r="AV683" s="226"/>
      <c r="AW683" s="227" t="s">
        <v>327</v>
      </c>
      <c r="AX683" s="252"/>
    </row>
    <row r="684" spans="1:50" ht="23.25" hidden="1" customHeight="1" x14ac:dyDescent="0.2">
      <c r="A684" s="892"/>
      <c r="B684" s="893"/>
      <c r="C684" s="897"/>
      <c r="D684" s="893"/>
      <c r="E684" s="460"/>
      <c r="F684" s="461"/>
      <c r="G684" s="419"/>
      <c r="H684" s="420"/>
      <c r="I684" s="420"/>
      <c r="J684" s="420"/>
      <c r="K684" s="420"/>
      <c r="L684" s="420"/>
      <c r="M684" s="420"/>
      <c r="N684" s="420"/>
      <c r="O684" s="420"/>
      <c r="P684" s="420"/>
      <c r="Q684" s="420"/>
      <c r="R684" s="420"/>
      <c r="S684" s="420"/>
      <c r="T684" s="420"/>
      <c r="U684" s="420"/>
      <c r="V684" s="420"/>
      <c r="W684" s="420"/>
      <c r="X684" s="421"/>
      <c r="Y684" s="280" t="s">
        <v>56</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2">
      <c r="A685" s="892"/>
      <c r="B685" s="893"/>
      <c r="C685" s="897"/>
      <c r="D685" s="893"/>
      <c r="E685" s="460"/>
      <c r="F685" s="461"/>
      <c r="G685" s="422"/>
      <c r="H685" s="423"/>
      <c r="I685" s="423"/>
      <c r="J685" s="423"/>
      <c r="K685" s="423"/>
      <c r="L685" s="423"/>
      <c r="M685" s="423"/>
      <c r="N685" s="423"/>
      <c r="O685" s="423"/>
      <c r="P685" s="423"/>
      <c r="Q685" s="423"/>
      <c r="R685" s="423"/>
      <c r="S685" s="423"/>
      <c r="T685" s="423"/>
      <c r="U685" s="423"/>
      <c r="V685" s="423"/>
      <c r="W685" s="423"/>
      <c r="X685" s="424"/>
      <c r="Y685" s="202" t="s">
        <v>107</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2">
      <c r="A686" s="892"/>
      <c r="B686" s="893"/>
      <c r="C686" s="897"/>
      <c r="D686" s="893"/>
      <c r="E686" s="460"/>
      <c r="F686" s="461"/>
      <c r="G686" s="400"/>
      <c r="H686" s="425"/>
      <c r="I686" s="425"/>
      <c r="J686" s="425"/>
      <c r="K686" s="425"/>
      <c r="L686" s="425"/>
      <c r="M686" s="425"/>
      <c r="N686" s="425"/>
      <c r="O686" s="425"/>
      <c r="P686" s="425"/>
      <c r="Q686" s="425"/>
      <c r="R686" s="425"/>
      <c r="S686" s="425"/>
      <c r="T686" s="425"/>
      <c r="U686" s="425"/>
      <c r="V686" s="425"/>
      <c r="W686" s="425"/>
      <c r="X686" s="426"/>
      <c r="Y686" s="202" t="s">
        <v>62</v>
      </c>
      <c r="Z686" s="200"/>
      <c r="AA686" s="201"/>
      <c r="AB686" s="264" t="s">
        <v>53</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2">
      <c r="A687" s="892"/>
      <c r="B687" s="893"/>
      <c r="C687" s="897"/>
      <c r="D687" s="893"/>
      <c r="E687" s="460" t="s">
        <v>415</v>
      </c>
      <c r="F687" s="461"/>
      <c r="G687" s="462" t="s">
        <v>412</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50</v>
      </c>
      <c r="AC687" s="262"/>
      <c r="AD687" s="263"/>
      <c r="AE687" s="457" t="s">
        <v>58</v>
      </c>
      <c r="AF687" s="458"/>
      <c r="AG687" s="458"/>
      <c r="AH687" s="459"/>
      <c r="AI687" s="463" t="s">
        <v>366</v>
      </c>
      <c r="AJ687" s="463"/>
      <c r="AK687" s="463"/>
      <c r="AL687" s="261"/>
      <c r="AM687" s="463" t="s">
        <v>504</v>
      </c>
      <c r="AN687" s="463"/>
      <c r="AO687" s="463"/>
      <c r="AP687" s="261"/>
      <c r="AQ687" s="261" t="s">
        <v>402</v>
      </c>
      <c r="AR687" s="262"/>
      <c r="AS687" s="262"/>
      <c r="AT687" s="263"/>
      <c r="AU687" s="278" t="s">
        <v>265</v>
      </c>
      <c r="AV687" s="278"/>
      <c r="AW687" s="278"/>
      <c r="AX687" s="279"/>
    </row>
    <row r="688" spans="1:50" ht="18.75" hidden="1" customHeight="1" x14ac:dyDescent="0.2">
      <c r="A688" s="892"/>
      <c r="B688" s="893"/>
      <c r="C688" s="897"/>
      <c r="D688" s="893"/>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403</v>
      </c>
      <c r="AH688" s="228"/>
      <c r="AI688" s="464"/>
      <c r="AJ688" s="464"/>
      <c r="AK688" s="464"/>
      <c r="AL688" s="406"/>
      <c r="AM688" s="464"/>
      <c r="AN688" s="464"/>
      <c r="AO688" s="464"/>
      <c r="AP688" s="406"/>
      <c r="AQ688" s="225"/>
      <c r="AR688" s="226"/>
      <c r="AS688" s="227" t="s">
        <v>403</v>
      </c>
      <c r="AT688" s="228"/>
      <c r="AU688" s="226"/>
      <c r="AV688" s="226"/>
      <c r="AW688" s="227" t="s">
        <v>327</v>
      </c>
      <c r="AX688" s="252"/>
    </row>
    <row r="689" spans="1:50" ht="23.25" hidden="1" customHeight="1" x14ac:dyDescent="0.2">
      <c r="A689" s="892"/>
      <c r="B689" s="893"/>
      <c r="C689" s="897"/>
      <c r="D689" s="893"/>
      <c r="E689" s="460"/>
      <c r="F689" s="461"/>
      <c r="G689" s="419"/>
      <c r="H689" s="420"/>
      <c r="I689" s="420"/>
      <c r="J689" s="420"/>
      <c r="K689" s="420"/>
      <c r="L689" s="420"/>
      <c r="M689" s="420"/>
      <c r="N689" s="420"/>
      <c r="O689" s="420"/>
      <c r="P689" s="420"/>
      <c r="Q689" s="420"/>
      <c r="R689" s="420"/>
      <c r="S689" s="420"/>
      <c r="T689" s="420"/>
      <c r="U689" s="420"/>
      <c r="V689" s="420"/>
      <c r="W689" s="420"/>
      <c r="X689" s="421"/>
      <c r="Y689" s="280" t="s">
        <v>56</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2">
      <c r="A690" s="892"/>
      <c r="B690" s="893"/>
      <c r="C690" s="897"/>
      <c r="D690" s="893"/>
      <c r="E690" s="460"/>
      <c r="F690" s="461"/>
      <c r="G690" s="422"/>
      <c r="H690" s="423"/>
      <c r="I690" s="423"/>
      <c r="J690" s="423"/>
      <c r="K690" s="423"/>
      <c r="L690" s="423"/>
      <c r="M690" s="423"/>
      <c r="N690" s="423"/>
      <c r="O690" s="423"/>
      <c r="P690" s="423"/>
      <c r="Q690" s="423"/>
      <c r="R690" s="423"/>
      <c r="S690" s="423"/>
      <c r="T690" s="423"/>
      <c r="U690" s="423"/>
      <c r="V690" s="423"/>
      <c r="W690" s="423"/>
      <c r="X690" s="424"/>
      <c r="Y690" s="202" t="s">
        <v>107</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2">
      <c r="A691" s="892"/>
      <c r="B691" s="893"/>
      <c r="C691" s="897"/>
      <c r="D691" s="893"/>
      <c r="E691" s="460"/>
      <c r="F691" s="461"/>
      <c r="G691" s="400"/>
      <c r="H691" s="425"/>
      <c r="I691" s="425"/>
      <c r="J691" s="425"/>
      <c r="K691" s="425"/>
      <c r="L691" s="425"/>
      <c r="M691" s="425"/>
      <c r="N691" s="425"/>
      <c r="O691" s="425"/>
      <c r="P691" s="425"/>
      <c r="Q691" s="425"/>
      <c r="R691" s="425"/>
      <c r="S691" s="425"/>
      <c r="T691" s="425"/>
      <c r="U691" s="425"/>
      <c r="V691" s="425"/>
      <c r="W691" s="425"/>
      <c r="X691" s="426"/>
      <c r="Y691" s="202" t="s">
        <v>62</v>
      </c>
      <c r="Z691" s="200"/>
      <c r="AA691" s="201"/>
      <c r="AB691" s="264" t="s">
        <v>53</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2">
      <c r="A692" s="892"/>
      <c r="B692" s="893"/>
      <c r="C692" s="897"/>
      <c r="D692" s="893"/>
      <c r="E692" s="460" t="s">
        <v>415</v>
      </c>
      <c r="F692" s="461"/>
      <c r="G692" s="462" t="s">
        <v>412</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50</v>
      </c>
      <c r="AC692" s="262"/>
      <c r="AD692" s="263"/>
      <c r="AE692" s="457" t="s">
        <v>58</v>
      </c>
      <c r="AF692" s="458"/>
      <c r="AG692" s="458"/>
      <c r="AH692" s="459"/>
      <c r="AI692" s="463" t="s">
        <v>366</v>
      </c>
      <c r="AJ692" s="463"/>
      <c r="AK692" s="463"/>
      <c r="AL692" s="261"/>
      <c r="AM692" s="463" t="s">
        <v>504</v>
      </c>
      <c r="AN692" s="463"/>
      <c r="AO692" s="463"/>
      <c r="AP692" s="261"/>
      <c r="AQ692" s="261" t="s">
        <v>402</v>
      </c>
      <c r="AR692" s="262"/>
      <c r="AS692" s="262"/>
      <c r="AT692" s="263"/>
      <c r="AU692" s="278" t="s">
        <v>265</v>
      </c>
      <c r="AV692" s="278"/>
      <c r="AW692" s="278"/>
      <c r="AX692" s="279"/>
    </row>
    <row r="693" spans="1:50" ht="18.75" hidden="1" customHeight="1" x14ac:dyDescent="0.2">
      <c r="A693" s="892"/>
      <c r="B693" s="893"/>
      <c r="C693" s="897"/>
      <c r="D693" s="893"/>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403</v>
      </c>
      <c r="AH693" s="228"/>
      <c r="AI693" s="464"/>
      <c r="AJ693" s="464"/>
      <c r="AK693" s="464"/>
      <c r="AL693" s="406"/>
      <c r="AM693" s="464"/>
      <c r="AN693" s="464"/>
      <c r="AO693" s="464"/>
      <c r="AP693" s="406"/>
      <c r="AQ693" s="225"/>
      <c r="AR693" s="226"/>
      <c r="AS693" s="227" t="s">
        <v>403</v>
      </c>
      <c r="AT693" s="228"/>
      <c r="AU693" s="226"/>
      <c r="AV693" s="226"/>
      <c r="AW693" s="227" t="s">
        <v>327</v>
      </c>
      <c r="AX693" s="252"/>
    </row>
    <row r="694" spans="1:50" ht="23.25" hidden="1" customHeight="1" x14ac:dyDescent="0.2">
      <c r="A694" s="892"/>
      <c r="B694" s="893"/>
      <c r="C694" s="897"/>
      <c r="D694" s="893"/>
      <c r="E694" s="460"/>
      <c r="F694" s="461"/>
      <c r="G694" s="419"/>
      <c r="H694" s="420"/>
      <c r="I694" s="420"/>
      <c r="J694" s="420"/>
      <c r="K694" s="420"/>
      <c r="L694" s="420"/>
      <c r="M694" s="420"/>
      <c r="N694" s="420"/>
      <c r="O694" s="420"/>
      <c r="P694" s="420"/>
      <c r="Q694" s="420"/>
      <c r="R694" s="420"/>
      <c r="S694" s="420"/>
      <c r="T694" s="420"/>
      <c r="U694" s="420"/>
      <c r="V694" s="420"/>
      <c r="W694" s="420"/>
      <c r="X694" s="421"/>
      <c r="Y694" s="280" t="s">
        <v>56</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2">
      <c r="A695" s="892"/>
      <c r="B695" s="893"/>
      <c r="C695" s="897"/>
      <c r="D695" s="893"/>
      <c r="E695" s="460"/>
      <c r="F695" s="461"/>
      <c r="G695" s="422"/>
      <c r="H695" s="423"/>
      <c r="I695" s="423"/>
      <c r="J695" s="423"/>
      <c r="K695" s="423"/>
      <c r="L695" s="423"/>
      <c r="M695" s="423"/>
      <c r="N695" s="423"/>
      <c r="O695" s="423"/>
      <c r="P695" s="423"/>
      <c r="Q695" s="423"/>
      <c r="R695" s="423"/>
      <c r="S695" s="423"/>
      <c r="T695" s="423"/>
      <c r="U695" s="423"/>
      <c r="V695" s="423"/>
      <c r="W695" s="423"/>
      <c r="X695" s="424"/>
      <c r="Y695" s="202" t="s">
        <v>107</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2">
      <c r="A696" s="892"/>
      <c r="B696" s="893"/>
      <c r="C696" s="897"/>
      <c r="D696" s="893"/>
      <c r="E696" s="460"/>
      <c r="F696" s="461"/>
      <c r="G696" s="400"/>
      <c r="H696" s="425"/>
      <c r="I696" s="425"/>
      <c r="J696" s="425"/>
      <c r="K696" s="425"/>
      <c r="L696" s="425"/>
      <c r="M696" s="425"/>
      <c r="N696" s="425"/>
      <c r="O696" s="425"/>
      <c r="P696" s="425"/>
      <c r="Q696" s="425"/>
      <c r="R696" s="425"/>
      <c r="S696" s="425"/>
      <c r="T696" s="425"/>
      <c r="U696" s="425"/>
      <c r="V696" s="425"/>
      <c r="W696" s="425"/>
      <c r="X696" s="426"/>
      <c r="Y696" s="202" t="s">
        <v>62</v>
      </c>
      <c r="Z696" s="200"/>
      <c r="AA696" s="201"/>
      <c r="AB696" s="264" t="s">
        <v>53</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2">
      <c r="A697" s="892"/>
      <c r="B697" s="893"/>
      <c r="C697" s="897"/>
      <c r="D697" s="893"/>
      <c r="E697" s="416" t="s">
        <v>165</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2">
      <c r="A698" s="892"/>
      <c r="B698" s="893"/>
      <c r="C698" s="897"/>
      <c r="D698" s="893"/>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2">
      <c r="A699" s="894"/>
      <c r="B699" s="895"/>
      <c r="C699" s="905"/>
      <c r="D699" s="89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2">
      <c r="A700" s="465" t="s">
        <v>139</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2">
      <c r="A701" s="3"/>
      <c r="B701" s="9"/>
      <c r="C701" s="468" t="s">
        <v>92</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77</v>
      </c>
      <c r="AE701" s="469"/>
      <c r="AF701" s="469"/>
      <c r="AG701" s="471" t="s">
        <v>71</v>
      </c>
      <c r="AH701" s="469"/>
      <c r="AI701" s="469"/>
      <c r="AJ701" s="469"/>
      <c r="AK701" s="469"/>
      <c r="AL701" s="469"/>
      <c r="AM701" s="469"/>
      <c r="AN701" s="469"/>
      <c r="AO701" s="469"/>
      <c r="AP701" s="469"/>
      <c r="AQ701" s="469"/>
      <c r="AR701" s="469"/>
      <c r="AS701" s="469"/>
      <c r="AT701" s="469"/>
      <c r="AU701" s="469"/>
      <c r="AV701" s="469"/>
      <c r="AW701" s="469"/>
      <c r="AX701" s="472"/>
    </row>
    <row r="702" spans="1:50" ht="70.5" customHeight="1" x14ac:dyDescent="0.2">
      <c r="A702" s="847" t="s">
        <v>269</v>
      </c>
      <c r="B702" s="848"/>
      <c r="C702" s="476" t="s">
        <v>271</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699</v>
      </c>
      <c r="AE702" s="480"/>
      <c r="AF702" s="480"/>
      <c r="AG702" s="481" t="s">
        <v>59</v>
      </c>
      <c r="AH702" s="482"/>
      <c r="AI702" s="482"/>
      <c r="AJ702" s="482"/>
      <c r="AK702" s="482"/>
      <c r="AL702" s="482"/>
      <c r="AM702" s="482"/>
      <c r="AN702" s="482"/>
      <c r="AO702" s="482"/>
      <c r="AP702" s="482"/>
      <c r="AQ702" s="482"/>
      <c r="AR702" s="482"/>
      <c r="AS702" s="482"/>
      <c r="AT702" s="482"/>
      <c r="AU702" s="482"/>
      <c r="AV702" s="482"/>
      <c r="AW702" s="482"/>
      <c r="AX702" s="483"/>
    </row>
    <row r="703" spans="1:50" ht="27" customHeight="1" x14ac:dyDescent="0.2">
      <c r="A703" s="849"/>
      <c r="B703" s="850"/>
      <c r="C703" s="484" t="s">
        <v>116</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699</v>
      </c>
      <c r="AE703" s="488"/>
      <c r="AF703" s="488"/>
      <c r="AG703" s="489" t="s">
        <v>729</v>
      </c>
      <c r="AH703" s="490"/>
      <c r="AI703" s="490"/>
      <c r="AJ703" s="490"/>
      <c r="AK703" s="490"/>
      <c r="AL703" s="490"/>
      <c r="AM703" s="490"/>
      <c r="AN703" s="490"/>
      <c r="AO703" s="490"/>
      <c r="AP703" s="490"/>
      <c r="AQ703" s="490"/>
      <c r="AR703" s="490"/>
      <c r="AS703" s="490"/>
      <c r="AT703" s="490"/>
      <c r="AU703" s="490"/>
      <c r="AV703" s="490"/>
      <c r="AW703" s="490"/>
      <c r="AX703" s="491"/>
    </row>
    <row r="704" spans="1:50" ht="27" customHeight="1" x14ac:dyDescent="0.2">
      <c r="A704" s="851"/>
      <c r="B704" s="852"/>
      <c r="C704" s="492" t="s">
        <v>275</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699</v>
      </c>
      <c r="AE704" s="496"/>
      <c r="AF704" s="496"/>
      <c r="AG704" s="429" t="s">
        <v>729</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2">
      <c r="A705" s="857" t="s">
        <v>121</v>
      </c>
      <c r="B705" s="906"/>
      <c r="C705" s="498" t="s">
        <v>127</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659</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2">
      <c r="A706" s="859"/>
      <c r="B706" s="907"/>
      <c r="C706" s="853"/>
      <c r="D706" s="854"/>
      <c r="E706" s="504" t="s">
        <v>154</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727</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2">
      <c r="A707" s="859"/>
      <c r="B707" s="907"/>
      <c r="C707" s="855"/>
      <c r="D707" s="856"/>
      <c r="E707" s="508" t="s">
        <v>513</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728</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30" customHeight="1" x14ac:dyDescent="0.2">
      <c r="A708" s="859"/>
      <c r="B708" s="860"/>
      <c r="C708" s="513" t="s">
        <v>23</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699</v>
      </c>
      <c r="AE708" s="516"/>
      <c r="AF708" s="516"/>
      <c r="AG708" s="517" t="s">
        <v>562</v>
      </c>
      <c r="AH708" s="518"/>
      <c r="AI708" s="518"/>
      <c r="AJ708" s="518"/>
      <c r="AK708" s="518"/>
      <c r="AL708" s="518"/>
      <c r="AM708" s="518"/>
      <c r="AN708" s="518"/>
      <c r="AO708" s="518"/>
      <c r="AP708" s="518"/>
      <c r="AQ708" s="518"/>
      <c r="AR708" s="518"/>
      <c r="AS708" s="518"/>
      <c r="AT708" s="518"/>
      <c r="AU708" s="518"/>
      <c r="AV708" s="518"/>
      <c r="AW708" s="518"/>
      <c r="AX708" s="519"/>
    </row>
    <row r="709" spans="1:50" ht="30" customHeight="1" x14ac:dyDescent="0.2">
      <c r="A709" s="859"/>
      <c r="B709" s="860"/>
      <c r="C709" s="520" t="s">
        <v>241</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699</v>
      </c>
      <c r="AE709" s="488"/>
      <c r="AF709" s="488"/>
      <c r="AG709" s="489" t="s">
        <v>909</v>
      </c>
      <c r="AH709" s="490"/>
      <c r="AI709" s="490"/>
      <c r="AJ709" s="490"/>
      <c r="AK709" s="490"/>
      <c r="AL709" s="490"/>
      <c r="AM709" s="490"/>
      <c r="AN709" s="490"/>
      <c r="AO709" s="490"/>
      <c r="AP709" s="490"/>
      <c r="AQ709" s="490"/>
      <c r="AR709" s="490"/>
      <c r="AS709" s="490"/>
      <c r="AT709" s="490"/>
      <c r="AU709" s="490"/>
      <c r="AV709" s="490"/>
      <c r="AW709" s="490"/>
      <c r="AX709" s="491"/>
    </row>
    <row r="710" spans="1:50" ht="30" customHeight="1" x14ac:dyDescent="0.2">
      <c r="A710" s="859"/>
      <c r="B710" s="860"/>
      <c r="C710" s="520" t="s">
        <v>24</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699</v>
      </c>
      <c r="AE710" s="488"/>
      <c r="AF710" s="488"/>
      <c r="AG710" s="489" t="s">
        <v>908</v>
      </c>
      <c r="AH710" s="490"/>
      <c r="AI710" s="490"/>
      <c r="AJ710" s="490"/>
      <c r="AK710" s="490"/>
      <c r="AL710" s="490"/>
      <c r="AM710" s="490"/>
      <c r="AN710" s="490"/>
      <c r="AO710" s="490"/>
      <c r="AP710" s="490"/>
      <c r="AQ710" s="490"/>
      <c r="AR710" s="490"/>
      <c r="AS710" s="490"/>
      <c r="AT710" s="490"/>
      <c r="AU710" s="490"/>
      <c r="AV710" s="490"/>
      <c r="AW710" s="490"/>
      <c r="AX710" s="491"/>
    </row>
    <row r="711" spans="1:50" ht="45" customHeight="1" x14ac:dyDescent="0.2">
      <c r="A711" s="859"/>
      <c r="B711" s="860"/>
      <c r="C711" s="520" t="s">
        <v>109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699</v>
      </c>
      <c r="AE711" s="488"/>
      <c r="AF711" s="488"/>
      <c r="AG711" s="489" t="s">
        <v>906</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2">
      <c r="A712" s="859"/>
      <c r="B712" s="860"/>
      <c r="C712" s="520" t="s">
        <v>444</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659</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2">
      <c r="A713" s="859"/>
      <c r="B713" s="860"/>
      <c r="C713" s="525" t="s">
        <v>458</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659</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2">
      <c r="A714" s="861"/>
      <c r="B714" s="862"/>
      <c r="C714" s="528" t="s">
        <v>361</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659</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2">
      <c r="A715" s="857" t="s">
        <v>123</v>
      </c>
      <c r="B715" s="858"/>
      <c r="C715" s="537" t="s">
        <v>527</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699</v>
      </c>
      <c r="AE715" s="516"/>
      <c r="AF715" s="540"/>
      <c r="AG715" s="517" t="s">
        <v>599</v>
      </c>
      <c r="AH715" s="518"/>
      <c r="AI715" s="518"/>
      <c r="AJ715" s="518"/>
      <c r="AK715" s="518"/>
      <c r="AL715" s="518"/>
      <c r="AM715" s="518"/>
      <c r="AN715" s="518"/>
      <c r="AO715" s="518"/>
      <c r="AP715" s="518"/>
      <c r="AQ715" s="518"/>
      <c r="AR715" s="518"/>
      <c r="AS715" s="518"/>
      <c r="AT715" s="518"/>
      <c r="AU715" s="518"/>
      <c r="AV715" s="518"/>
      <c r="AW715" s="518"/>
      <c r="AX715" s="519"/>
    </row>
    <row r="716" spans="1:50" ht="60" customHeight="1" x14ac:dyDescent="0.2">
      <c r="A716" s="859"/>
      <c r="B716" s="860"/>
      <c r="C716" s="541" t="s">
        <v>135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699</v>
      </c>
      <c r="AE716" s="545"/>
      <c r="AF716" s="545"/>
      <c r="AG716" s="489" t="s">
        <v>611</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2">
      <c r="A717" s="859"/>
      <c r="B717" s="860"/>
      <c r="C717" s="520" t="s">
        <v>419</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699</v>
      </c>
      <c r="AE717" s="488"/>
      <c r="AF717" s="488"/>
      <c r="AG717" s="489" t="s">
        <v>910</v>
      </c>
      <c r="AH717" s="490"/>
      <c r="AI717" s="490"/>
      <c r="AJ717" s="490"/>
      <c r="AK717" s="490"/>
      <c r="AL717" s="490"/>
      <c r="AM717" s="490"/>
      <c r="AN717" s="490"/>
      <c r="AO717" s="490"/>
      <c r="AP717" s="490"/>
      <c r="AQ717" s="490"/>
      <c r="AR717" s="490"/>
      <c r="AS717" s="490"/>
      <c r="AT717" s="490"/>
      <c r="AU717" s="490"/>
      <c r="AV717" s="490"/>
      <c r="AW717" s="490"/>
      <c r="AX717" s="491"/>
    </row>
    <row r="718" spans="1:50" ht="45" customHeight="1" x14ac:dyDescent="0.2">
      <c r="A718" s="861"/>
      <c r="B718" s="862"/>
      <c r="C718" s="520" t="s">
        <v>131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699</v>
      </c>
      <c r="AE718" s="488"/>
      <c r="AF718" s="488"/>
      <c r="AG718" s="431" t="s">
        <v>907</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2">
      <c r="A719" s="908" t="s">
        <v>73</v>
      </c>
      <c r="B719" s="909"/>
      <c r="C719" s="546" t="s">
        <v>278</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659</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95" customHeight="1" x14ac:dyDescent="0.2">
      <c r="A720" s="910"/>
      <c r="B720" s="911"/>
      <c r="C720" s="548" t="s">
        <v>297</v>
      </c>
      <c r="D720" s="549"/>
      <c r="E720" s="549"/>
      <c r="F720" s="550"/>
      <c r="G720" s="551" t="s">
        <v>70</v>
      </c>
      <c r="H720" s="549"/>
      <c r="I720" s="549"/>
      <c r="J720" s="549"/>
      <c r="K720" s="549"/>
      <c r="L720" s="549"/>
      <c r="M720" s="549"/>
      <c r="N720" s="551" t="s">
        <v>309</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2">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2">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2">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2">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2">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72" customHeight="1" x14ac:dyDescent="0.2">
      <c r="A726" s="857" t="s">
        <v>126</v>
      </c>
      <c r="B726" s="863"/>
      <c r="C726" s="571" t="s">
        <v>144</v>
      </c>
      <c r="D726" s="572"/>
      <c r="E726" s="572"/>
      <c r="F726" s="573"/>
      <c r="G726" s="574" t="s">
        <v>905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2">
      <c r="A727" s="864"/>
      <c r="B727" s="865"/>
      <c r="C727" s="576" t="s">
        <v>146</v>
      </c>
      <c r="D727" s="577"/>
      <c r="E727" s="577"/>
      <c r="F727" s="578"/>
      <c r="G727" s="579" t="s">
        <v>676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581" t="s">
        <v>110</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2">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2">
      <c r="A730" s="587" t="s">
        <v>87</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2">
      <c r="A731" s="590" t="s">
        <v>236</v>
      </c>
      <c r="B731" s="591"/>
      <c r="C731" s="591"/>
      <c r="D731" s="591"/>
      <c r="E731" s="592"/>
      <c r="F731" s="593" t="s">
        <v>912</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2">
      <c r="A732" s="587" t="s">
        <v>137</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2">
      <c r="A733" s="594" t="s">
        <v>272</v>
      </c>
      <c r="B733" s="595"/>
      <c r="C733" s="595"/>
      <c r="D733" s="595"/>
      <c r="E733" s="596"/>
      <c r="F733" s="593" t="s">
        <v>913</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2">
      <c r="A734" s="597" t="s">
        <v>114</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603" t="s">
        <v>539</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2">
      <c r="A737" s="606" t="s">
        <v>573</v>
      </c>
      <c r="B737" s="200"/>
      <c r="C737" s="200"/>
      <c r="D737" s="201"/>
      <c r="E737" s="607" t="s">
        <v>732</v>
      </c>
      <c r="F737" s="607"/>
      <c r="G737" s="607"/>
      <c r="H737" s="607"/>
      <c r="I737" s="607"/>
      <c r="J737" s="607"/>
      <c r="K737" s="607"/>
      <c r="L737" s="607"/>
      <c r="M737" s="607"/>
      <c r="N737" s="608" t="s">
        <v>252</v>
      </c>
      <c r="O737" s="608"/>
      <c r="P737" s="608"/>
      <c r="Q737" s="608"/>
      <c r="R737" s="607" t="s">
        <v>734</v>
      </c>
      <c r="S737" s="607"/>
      <c r="T737" s="607"/>
      <c r="U737" s="607"/>
      <c r="V737" s="607"/>
      <c r="W737" s="607"/>
      <c r="X737" s="607"/>
      <c r="Y737" s="607"/>
      <c r="Z737" s="607"/>
      <c r="AA737" s="608" t="s">
        <v>569</v>
      </c>
      <c r="AB737" s="608"/>
      <c r="AC737" s="608"/>
      <c r="AD737" s="608"/>
      <c r="AE737" s="607" t="s">
        <v>735</v>
      </c>
      <c r="AF737" s="607"/>
      <c r="AG737" s="607"/>
      <c r="AH737" s="607"/>
      <c r="AI737" s="607"/>
      <c r="AJ737" s="607"/>
      <c r="AK737" s="607"/>
      <c r="AL737" s="607"/>
      <c r="AM737" s="607"/>
      <c r="AN737" s="608" t="s">
        <v>567</v>
      </c>
      <c r="AO737" s="608"/>
      <c r="AP737" s="608"/>
      <c r="AQ737" s="608"/>
      <c r="AR737" s="609" t="s">
        <v>736</v>
      </c>
      <c r="AS737" s="610"/>
      <c r="AT737" s="610"/>
      <c r="AU737" s="610"/>
      <c r="AV737" s="610"/>
      <c r="AW737" s="610"/>
      <c r="AX737" s="611"/>
      <c r="AY737" s="48"/>
      <c r="AZ737" s="48"/>
    </row>
    <row r="738" spans="1:52" ht="24.75" customHeight="1" x14ac:dyDescent="0.2">
      <c r="A738" s="606" t="s">
        <v>193</v>
      </c>
      <c r="B738" s="200"/>
      <c r="C738" s="200"/>
      <c r="D738" s="201"/>
      <c r="E738" s="607" t="s">
        <v>737</v>
      </c>
      <c r="F738" s="607"/>
      <c r="G738" s="607"/>
      <c r="H738" s="607"/>
      <c r="I738" s="607"/>
      <c r="J738" s="607"/>
      <c r="K738" s="607"/>
      <c r="L738" s="607"/>
      <c r="M738" s="607"/>
      <c r="N738" s="608" t="s">
        <v>563</v>
      </c>
      <c r="O738" s="608"/>
      <c r="P738" s="608"/>
      <c r="Q738" s="608"/>
      <c r="R738" s="607" t="s">
        <v>408</v>
      </c>
      <c r="S738" s="607"/>
      <c r="T738" s="607"/>
      <c r="U738" s="607"/>
      <c r="V738" s="607"/>
      <c r="W738" s="607"/>
      <c r="X738" s="607"/>
      <c r="Y738" s="607"/>
      <c r="Z738" s="607"/>
      <c r="AA738" s="608" t="s">
        <v>217</v>
      </c>
      <c r="AB738" s="608"/>
      <c r="AC738" s="608"/>
      <c r="AD738" s="608"/>
      <c r="AE738" s="607" t="s">
        <v>359</v>
      </c>
      <c r="AF738" s="607"/>
      <c r="AG738" s="607"/>
      <c r="AH738" s="607"/>
      <c r="AI738" s="607"/>
      <c r="AJ738" s="607"/>
      <c r="AK738" s="607"/>
      <c r="AL738" s="607"/>
      <c r="AM738" s="607"/>
      <c r="AN738" s="608" t="s">
        <v>200</v>
      </c>
      <c r="AO738" s="608"/>
      <c r="AP738" s="608"/>
      <c r="AQ738" s="608"/>
      <c r="AR738" s="609" t="s">
        <v>739</v>
      </c>
      <c r="AS738" s="610"/>
      <c r="AT738" s="610"/>
      <c r="AU738" s="610"/>
      <c r="AV738" s="610"/>
      <c r="AW738" s="610"/>
      <c r="AX738" s="611"/>
    </row>
    <row r="739" spans="1:52" ht="24.75" customHeight="1" x14ac:dyDescent="0.2">
      <c r="A739" s="606" t="s">
        <v>549</v>
      </c>
      <c r="B739" s="200"/>
      <c r="C739" s="200"/>
      <c r="D739" s="201"/>
      <c r="E739" s="607" t="s">
        <v>724</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2">
      <c r="A740" s="617" t="s">
        <v>469</v>
      </c>
      <c r="B740" s="618"/>
      <c r="C740" s="618"/>
      <c r="D740" s="619"/>
      <c r="E740" s="620" t="s">
        <v>308</v>
      </c>
      <c r="F740" s="621"/>
      <c r="G740" s="621"/>
      <c r="H740" s="19" t="str">
        <f>IF(E740="","","(")</f>
        <v>(</v>
      </c>
      <c r="I740" s="621"/>
      <c r="J740" s="621"/>
      <c r="K740" s="19" t="str">
        <f>IF(OR(I740="　",I740=""),"","-")</f>
        <v/>
      </c>
      <c r="L740" s="622">
        <v>192</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2">
      <c r="A741" s="836" t="s">
        <v>556</v>
      </c>
      <c r="B741" s="837"/>
      <c r="C741" s="837"/>
      <c r="D741" s="837"/>
      <c r="E741" s="837"/>
      <c r="F741" s="838"/>
      <c r="G741" s="16" t="s">
        <v>579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2">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2">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2">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2">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2">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2">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2">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2">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2">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2">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2">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2">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2">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2">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2">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2">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2">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2">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2">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2">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45" customHeight="1" x14ac:dyDescent="0.2">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2">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2">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2">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2">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2">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2">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2">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2">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2">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2">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2">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2">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2">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2">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2">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2">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2">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2">
      <c r="A780" s="842" t="s">
        <v>199</v>
      </c>
      <c r="B780" s="843"/>
      <c r="C780" s="843"/>
      <c r="D780" s="843"/>
      <c r="E780" s="843"/>
      <c r="F780" s="844"/>
      <c r="G780" s="626" t="s">
        <v>394</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742</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2">
      <c r="A781" s="829"/>
      <c r="B781" s="845"/>
      <c r="C781" s="845"/>
      <c r="D781" s="845"/>
      <c r="E781" s="845"/>
      <c r="F781" s="846"/>
      <c r="G781" s="571" t="s">
        <v>72</v>
      </c>
      <c r="H781" s="572"/>
      <c r="I781" s="572"/>
      <c r="J781" s="572"/>
      <c r="K781" s="572"/>
      <c r="L781" s="630" t="s">
        <v>76</v>
      </c>
      <c r="M781" s="572"/>
      <c r="N781" s="572"/>
      <c r="O781" s="572"/>
      <c r="P781" s="572"/>
      <c r="Q781" s="572"/>
      <c r="R781" s="572"/>
      <c r="S781" s="572"/>
      <c r="T781" s="572"/>
      <c r="U781" s="572"/>
      <c r="V781" s="572"/>
      <c r="W781" s="572"/>
      <c r="X781" s="573"/>
      <c r="Y781" s="631" t="s">
        <v>81</v>
      </c>
      <c r="Z781" s="632"/>
      <c r="AA781" s="632"/>
      <c r="AB781" s="633"/>
      <c r="AC781" s="571" t="s">
        <v>72</v>
      </c>
      <c r="AD781" s="572"/>
      <c r="AE781" s="572"/>
      <c r="AF781" s="572"/>
      <c r="AG781" s="572"/>
      <c r="AH781" s="630" t="s">
        <v>76</v>
      </c>
      <c r="AI781" s="572"/>
      <c r="AJ781" s="572"/>
      <c r="AK781" s="572"/>
      <c r="AL781" s="572"/>
      <c r="AM781" s="572"/>
      <c r="AN781" s="572"/>
      <c r="AO781" s="572"/>
      <c r="AP781" s="572"/>
      <c r="AQ781" s="572"/>
      <c r="AR781" s="572"/>
      <c r="AS781" s="572"/>
      <c r="AT781" s="573"/>
      <c r="AU781" s="631" t="s">
        <v>81</v>
      </c>
      <c r="AV781" s="632"/>
      <c r="AW781" s="632"/>
      <c r="AX781" s="634"/>
    </row>
    <row r="782" spans="1:50" ht="24.75" customHeight="1" x14ac:dyDescent="0.2">
      <c r="A782" s="829"/>
      <c r="B782" s="845"/>
      <c r="C782" s="845"/>
      <c r="D782" s="845"/>
      <c r="E782" s="845"/>
      <c r="F782" s="846"/>
      <c r="G782" s="635" t="s">
        <v>730</v>
      </c>
      <c r="H782" s="636"/>
      <c r="I782" s="636"/>
      <c r="J782" s="636"/>
      <c r="K782" s="637"/>
      <c r="L782" s="638" t="s">
        <v>667</v>
      </c>
      <c r="M782" s="639"/>
      <c r="N782" s="639"/>
      <c r="O782" s="639"/>
      <c r="P782" s="639"/>
      <c r="Q782" s="639"/>
      <c r="R782" s="639"/>
      <c r="S782" s="639"/>
      <c r="T782" s="639"/>
      <c r="U782" s="639"/>
      <c r="V782" s="639"/>
      <c r="W782" s="639"/>
      <c r="X782" s="640"/>
      <c r="Y782" s="641">
        <v>471</v>
      </c>
      <c r="Z782" s="642"/>
      <c r="AA782" s="642"/>
      <c r="AB782" s="643"/>
      <c r="AC782" s="635" t="s">
        <v>176</v>
      </c>
      <c r="AD782" s="636"/>
      <c r="AE782" s="636"/>
      <c r="AF782" s="636"/>
      <c r="AG782" s="637"/>
      <c r="AH782" s="638" t="s">
        <v>166</v>
      </c>
      <c r="AI782" s="639"/>
      <c r="AJ782" s="639"/>
      <c r="AK782" s="639"/>
      <c r="AL782" s="639"/>
      <c r="AM782" s="639"/>
      <c r="AN782" s="639"/>
      <c r="AO782" s="639"/>
      <c r="AP782" s="639"/>
      <c r="AQ782" s="639"/>
      <c r="AR782" s="639"/>
      <c r="AS782" s="639"/>
      <c r="AT782" s="640"/>
      <c r="AU782" s="641">
        <v>173</v>
      </c>
      <c r="AV782" s="642"/>
      <c r="AW782" s="642"/>
      <c r="AX782" s="644"/>
    </row>
    <row r="783" spans="1:50" ht="24.75" customHeight="1" x14ac:dyDescent="0.2">
      <c r="A783" s="829"/>
      <c r="B783" s="845"/>
      <c r="C783" s="845"/>
      <c r="D783" s="845"/>
      <c r="E783" s="845"/>
      <c r="F783" s="846"/>
      <c r="G783" s="645" t="s">
        <v>440</v>
      </c>
      <c r="H783" s="646"/>
      <c r="I783" s="646"/>
      <c r="J783" s="646"/>
      <c r="K783" s="647"/>
      <c r="L783" s="648" t="s">
        <v>429</v>
      </c>
      <c r="M783" s="649"/>
      <c r="N783" s="649"/>
      <c r="O783" s="649"/>
      <c r="P783" s="649"/>
      <c r="Q783" s="649"/>
      <c r="R783" s="649"/>
      <c r="S783" s="649"/>
      <c r="T783" s="649"/>
      <c r="U783" s="649"/>
      <c r="V783" s="649"/>
      <c r="W783" s="649"/>
      <c r="X783" s="650"/>
      <c r="Y783" s="651">
        <v>86</v>
      </c>
      <c r="Z783" s="652"/>
      <c r="AA783" s="652"/>
      <c r="AB783" s="653"/>
      <c r="AC783" s="645" t="s">
        <v>176</v>
      </c>
      <c r="AD783" s="646"/>
      <c r="AE783" s="646"/>
      <c r="AF783" s="646"/>
      <c r="AG783" s="647"/>
      <c r="AH783" s="648" t="s">
        <v>746</v>
      </c>
      <c r="AI783" s="649"/>
      <c r="AJ783" s="649"/>
      <c r="AK783" s="649"/>
      <c r="AL783" s="649"/>
      <c r="AM783" s="649"/>
      <c r="AN783" s="649"/>
      <c r="AO783" s="649"/>
      <c r="AP783" s="649"/>
      <c r="AQ783" s="649"/>
      <c r="AR783" s="649"/>
      <c r="AS783" s="649"/>
      <c r="AT783" s="650"/>
      <c r="AU783" s="651">
        <v>172</v>
      </c>
      <c r="AV783" s="652"/>
      <c r="AW783" s="652"/>
      <c r="AX783" s="654"/>
    </row>
    <row r="784" spans="1:50" ht="24.75" customHeight="1" x14ac:dyDescent="0.2">
      <c r="A784" s="829"/>
      <c r="B784" s="845"/>
      <c r="C784" s="845"/>
      <c r="D784" s="845"/>
      <c r="E784" s="845"/>
      <c r="F784" s="846"/>
      <c r="G784" s="645" t="s">
        <v>176</v>
      </c>
      <c r="H784" s="646"/>
      <c r="I784" s="646"/>
      <c r="J784" s="646"/>
      <c r="K784" s="647"/>
      <c r="L784" s="648" t="s">
        <v>740</v>
      </c>
      <c r="M784" s="649"/>
      <c r="N784" s="649"/>
      <c r="O784" s="649"/>
      <c r="P784" s="649"/>
      <c r="Q784" s="649"/>
      <c r="R784" s="649"/>
      <c r="S784" s="649"/>
      <c r="T784" s="649"/>
      <c r="U784" s="649"/>
      <c r="V784" s="649"/>
      <c r="W784" s="649"/>
      <c r="X784" s="650"/>
      <c r="Y784" s="651">
        <v>1157</v>
      </c>
      <c r="Z784" s="652"/>
      <c r="AA784" s="652"/>
      <c r="AB784" s="653"/>
      <c r="AC784" s="645" t="s">
        <v>176</v>
      </c>
      <c r="AD784" s="646"/>
      <c r="AE784" s="646"/>
      <c r="AF784" s="646"/>
      <c r="AG784" s="647"/>
      <c r="AH784" s="648" t="s">
        <v>747</v>
      </c>
      <c r="AI784" s="649"/>
      <c r="AJ784" s="649"/>
      <c r="AK784" s="649"/>
      <c r="AL784" s="649"/>
      <c r="AM784" s="649"/>
      <c r="AN784" s="649"/>
      <c r="AO784" s="649"/>
      <c r="AP784" s="649"/>
      <c r="AQ784" s="649"/>
      <c r="AR784" s="649"/>
      <c r="AS784" s="649"/>
      <c r="AT784" s="650"/>
      <c r="AU784" s="651">
        <v>109</v>
      </c>
      <c r="AV784" s="652"/>
      <c r="AW784" s="652"/>
      <c r="AX784" s="654"/>
    </row>
    <row r="785" spans="1:50" ht="24.75" customHeight="1" x14ac:dyDescent="0.2">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t="s">
        <v>176</v>
      </c>
      <c r="AD785" s="646"/>
      <c r="AE785" s="646"/>
      <c r="AF785" s="646"/>
      <c r="AG785" s="647"/>
      <c r="AH785" s="648" t="s">
        <v>564</v>
      </c>
      <c r="AI785" s="649"/>
      <c r="AJ785" s="649"/>
      <c r="AK785" s="649"/>
      <c r="AL785" s="649"/>
      <c r="AM785" s="649"/>
      <c r="AN785" s="649"/>
      <c r="AO785" s="649"/>
      <c r="AP785" s="649"/>
      <c r="AQ785" s="649"/>
      <c r="AR785" s="649"/>
      <c r="AS785" s="649"/>
      <c r="AT785" s="650"/>
      <c r="AU785" s="651">
        <v>19</v>
      </c>
      <c r="AV785" s="652"/>
      <c r="AW785" s="652"/>
      <c r="AX785" s="654"/>
    </row>
    <row r="786" spans="1:50" ht="24.75" customHeight="1" x14ac:dyDescent="0.2">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t="s">
        <v>176</v>
      </c>
      <c r="AD786" s="646"/>
      <c r="AE786" s="646"/>
      <c r="AF786" s="646"/>
      <c r="AG786" s="647"/>
      <c r="AH786" s="648" t="s">
        <v>474</v>
      </c>
      <c r="AI786" s="649"/>
      <c r="AJ786" s="649"/>
      <c r="AK786" s="649"/>
      <c r="AL786" s="649"/>
      <c r="AM786" s="649"/>
      <c r="AN786" s="649"/>
      <c r="AO786" s="649"/>
      <c r="AP786" s="649"/>
      <c r="AQ786" s="649"/>
      <c r="AR786" s="649"/>
      <c r="AS786" s="649"/>
      <c r="AT786" s="650"/>
      <c r="AU786" s="651">
        <v>13</v>
      </c>
      <c r="AV786" s="652"/>
      <c r="AW786" s="652"/>
      <c r="AX786" s="654"/>
    </row>
    <row r="787" spans="1:50" ht="24.75" customHeight="1" x14ac:dyDescent="0.2">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t="s">
        <v>176</v>
      </c>
      <c r="AD787" s="646"/>
      <c r="AE787" s="646"/>
      <c r="AF787" s="646"/>
      <c r="AG787" s="647"/>
      <c r="AH787" s="648" t="s">
        <v>750</v>
      </c>
      <c r="AI787" s="649"/>
      <c r="AJ787" s="649"/>
      <c r="AK787" s="649"/>
      <c r="AL787" s="649"/>
      <c r="AM787" s="649"/>
      <c r="AN787" s="649"/>
      <c r="AO787" s="649"/>
      <c r="AP787" s="649"/>
      <c r="AQ787" s="649"/>
      <c r="AR787" s="649"/>
      <c r="AS787" s="649"/>
      <c r="AT787" s="650"/>
      <c r="AU787" s="651">
        <v>5</v>
      </c>
      <c r="AV787" s="652"/>
      <c r="AW787" s="652"/>
      <c r="AX787" s="654"/>
    </row>
    <row r="788" spans="1:50" ht="24.75" hidden="1" customHeight="1" x14ac:dyDescent="0.2">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hidden="1" customHeight="1" x14ac:dyDescent="0.2">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hidden="1" customHeight="1" x14ac:dyDescent="0.2">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hidden="1" customHeight="1" x14ac:dyDescent="0.2">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2">
      <c r="A792" s="829"/>
      <c r="B792" s="845"/>
      <c r="C792" s="845"/>
      <c r="D792" s="845"/>
      <c r="E792" s="845"/>
      <c r="F792" s="846"/>
      <c r="G792" s="655" t="s">
        <v>83</v>
      </c>
      <c r="H792" s="656"/>
      <c r="I792" s="656"/>
      <c r="J792" s="656"/>
      <c r="K792" s="656"/>
      <c r="L792" s="657"/>
      <c r="M792" s="358"/>
      <c r="N792" s="358"/>
      <c r="O792" s="358"/>
      <c r="P792" s="358"/>
      <c r="Q792" s="358"/>
      <c r="R792" s="358"/>
      <c r="S792" s="358"/>
      <c r="T792" s="358"/>
      <c r="U792" s="358"/>
      <c r="V792" s="358"/>
      <c r="W792" s="358"/>
      <c r="X792" s="359"/>
      <c r="Y792" s="658">
        <f>SUM(Y782:AB791)</f>
        <v>1714</v>
      </c>
      <c r="Z792" s="659"/>
      <c r="AA792" s="659"/>
      <c r="AB792" s="660"/>
      <c r="AC792" s="655" t="s">
        <v>83</v>
      </c>
      <c r="AD792" s="656"/>
      <c r="AE792" s="656"/>
      <c r="AF792" s="656"/>
      <c r="AG792" s="656"/>
      <c r="AH792" s="657"/>
      <c r="AI792" s="358"/>
      <c r="AJ792" s="358"/>
      <c r="AK792" s="358"/>
      <c r="AL792" s="358"/>
      <c r="AM792" s="358"/>
      <c r="AN792" s="358"/>
      <c r="AO792" s="358"/>
      <c r="AP792" s="358"/>
      <c r="AQ792" s="358"/>
      <c r="AR792" s="358"/>
      <c r="AS792" s="358"/>
      <c r="AT792" s="359"/>
      <c r="AU792" s="658">
        <f>SUM(AU782:AX791)</f>
        <v>491</v>
      </c>
      <c r="AV792" s="659"/>
      <c r="AW792" s="659"/>
      <c r="AX792" s="661"/>
    </row>
    <row r="793" spans="1:50" ht="24.75" customHeight="1" x14ac:dyDescent="0.2">
      <c r="A793" s="829"/>
      <c r="B793" s="845"/>
      <c r="C793" s="845"/>
      <c r="D793" s="845"/>
      <c r="E793" s="845"/>
      <c r="F793" s="846"/>
      <c r="G793" s="626" t="s">
        <v>751</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577</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customHeight="1" x14ac:dyDescent="0.2">
      <c r="A794" s="829"/>
      <c r="B794" s="845"/>
      <c r="C794" s="845"/>
      <c r="D794" s="845"/>
      <c r="E794" s="845"/>
      <c r="F794" s="846"/>
      <c r="G794" s="571" t="s">
        <v>72</v>
      </c>
      <c r="H794" s="572"/>
      <c r="I794" s="572"/>
      <c r="J794" s="572"/>
      <c r="K794" s="572"/>
      <c r="L794" s="630" t="s">
        <v>76</v>
      </c>
      <c r="M794" s="572"/>
      <c r="N794" s="572"/>
      <c r="O794" s="572"/>
      <c r="P794" s="572"/>
      <c r="Q794" s="572"/>
      <c r="R794" s="572"/>
      <c r="S794" s="572"/>
      <c r="T794" s="572"/>
      <c r="U794" s="572"/>
      <c r="V794" s="572"/>
      <c r="W794" s="572"/>
      <c r="X794" s="573"/>
      <c r="Y794" s="631" t="s">
        <v>81</v>
      </c>
      <c r="Z794" s="632"/>
      <c r="AA794" s="632"/>
      <c r="AB794" s="633"/>
      <c r="AC794" s="571" t="s">
        <v>72</v>
      </c>
      <c r="AD794" s="572"/>
      <c r="AE794" s="572"/>
      <c r="AF794" s="572"/>
      <c r="AG794" s="572"/>
      <c r="AH794" s="630" t="s">
        <v>76</v>
      </c>
      <c r="AI794" s="572"/>
      <c r="AJ794" s="572"/>
      <c r="AK794" s="572"/>
      <c r="AL794" s="572"/>
      <c r="AM794" s="572"/>
      <c r="AN794" s="572"/>
      <c r="AO794" s="572"/>
      <c r="AP794" s="572"/>
      <c r="AQ794" s="572"/>
      <c r="AR794" s="572"/>
      <c r="AS794" s="572"/>
      <c r="AT794" s="573"/>
      <c r="AU794" s="631" t="s">
        <v>81</v>
      </c>
      <c r="AV794" s="632"/>
      <c r="AW794" s="632"/>
      <c r="AX794" s="634"/>
    </row>
    <row r="795" spans="1:50" ht="24.75" customHeight="1" x14ac:dyDescent="0.2">
      <c r="A795" s="829"/>
      <c r="B795" s="845"/>
      <c r="C795" s="845"/>
      <c r="D795" s="845"/>
      <c r="E795" s="845"/>
      <c r="F795" s="846"/>
      <c r="G795" s="635" t="s">
        <v>730</v>
      </c>
      <c r="H795" s="636"/>
      <c r="I795" s="636"/>
      <c r="J795" s="636"/>
      <c r="K795" s="637"/>
      <c r="L795" s="638" t="s">
        <v>752</v>
      </c>
      <c r="M795" s="639"/>
      <c r="N795" s="639"/>
      <c r="O795" s="639"/>
      <c r="P795" s="639"/>
      <c r="Q795" s="639"/>
      <c r="R795" s="639"/>
      <c r="S795" s="639"/>
      <c r="T795" s="639"/>
      <c r="U795" s="639"/>
      <c r="V795" s="639"/>
      <c r="W795" s="639"/>
      <c r="X795" s="640"/>
      <c r="Y795" s="641">
        <v>617</v>
      </c>
      <c r="Z795" s="642"/>
      <c r="AA795" s="642"/>
      <c r="AB795" s="643"/>
      <c r="AC795" s="635" t="s">
        <v>176</v>
      </c>
      <c r="AD795" s="636"/>
      <c r="AE795" s="636"/>
      <c r="AF795" s="636"/>
      <c r="AG795" s="637"/>
      <c r="AH795" s="638" t="s">
        <v>620</v>
      </c>
      <c r="AI795" s="639"/>
      <c r="AJ795" s="639"/>
      <c r="AK795" s="639"/>
      <c r="AL795" s="639"/>
      <c r="AM795" s="639"/>
      <c r="AN795" s="639"/>
      <c r="AO795" s="639"/>
      <c r="AP795" s="639"/>
      <c r="AQ795" s="639"/>
      <c r="AR795" s="639"/>
      <c r="AS795" s="639"/>
      <c r="AT795" s="640"/>
      <c r="AU795" s="641">
        <v>19.899999999999999</v>
      </c>
      <c r="AV795" s="642"/>
      <c r="AW795" s="642"/>
      <c r="AX795" s="644"/>
    </row>
    <row r="796" spans="1:50" ht="24.75" customHeight="1" x14ac:dyDescent="0.2">
      <c r="A796" s="829"/>
      <c r="B796" s="845"/>
      <c r="C796" s="845"/>
      <c r="D796" s="845"/>
      <c r="E796" s="845"/>
      <c r="F796" s="846"/>
      <c r="G796" s="645" t="s">
        <v>176</v>
      </c>
      <c r="H796" s="646"/>
      <c r="I796" s="646"/>
      <c r="J796" s="646"/>
      <c r="K796" s="647"/>
      <c r="L796" s="648" t="s">
        <v>754</v>
      </c>
      <c r="M796" s="649"/>
      <c r="N796" s="649"/>
      <c r="O796" s="649"/>
      <c r="P796" s="649"/>
      <c r="Q796" s="649"/>
      <c r="R796" s="649"/>
      <c r="S796" s="649"/>
      <c r="T796" s="649"/>
      <c r="U796" s="649"/>
      <c r="V796" s="649"/>
      <c r="W796" s="649"/>
      <c r="X796" s="650"/>
      <c r="Y796" s="651">
        <v>1065</v>
      </c>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2">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2">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2">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2">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2">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2">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2">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2">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customHeight="1" x14ac:dyDescent="0.2">
      <c r="A805" s="829"/>
      <c r="B805" s="845"/>
      <c r="C805" s="845"/>
      <c r="D805" s="845"/>
      <c r="E805" s="845"/>
      <c r="F805" s="846"/>
      <c r="G805" s="655" t="s">
        <v>83</v>
      </c>
      <c r="H805" s="656"/>
      <c r="I805" s="656"/>
      <c r="J805" s="656"/>
      <c r="K805" s="656"/>
      <c r="L805" s="657"/>
      <c r="M805" s="358"/>
      <c r="N805" s="358"/>
      <c r="O805" s="358"/>
      <c r="P805" s="358"/>
      <c r="Q805" s="358"/>
      <c r="R805" s="358"/>
      <c r="S805" s="358"/>
      <c r="T805" s="358"/>
      <c r="U805" s="358"/>
      <c r="V805" s="358"/>
      <c r="W805" s="358"/>
      <c r="X805" s="359"/>
      <c r="Y805" s="658">
        <f>SUM(Y795:AB804)</f>
        <v>1682</v>
      </c>
      <c r="Z805" s="659"/>
      <c r="AA805" s="659"/>
      <c r="AB805" s="660"/>
      <c r="AC805" s="655" t="s">
        <v>83</v>
      </c>
      <c r="AD805" s="656"/>
      <c r="AE805" s="656"/>
      <c r="AF805" s="656"/>
      <c r="AG805" s="656"/>
      <c r="AH805" s="657"/>
      <c r="AI805" s="358"/>
      <c r="AJ805" s="358"/>
      <c r="AK805" s="358"/>
      <c r="AL805" s="358"/>
      <c r="AM805" s="358"/>
      <c r="AN805" s="358"/>
      <c r="AO805" s="358"/>
      <c r="AP805" s="358"/>
      <c r="AQ805" s="358"/>
      <c r="AR805" s="358"/>
      <c r="AS805" s="358"/>
      <c r="AT805" s="359"/>
      <c r="AU805" s="658">
        <f>SUM(AU795:AX804)</f>
        <v>19.899999999999999</v>
      </c>
      <c r="AV805" s="659"/>
      <c r="AW805" s="659"/>
      <c r="AX805" s="661"/>
    </row>
    <row r="806" spans="1:50" ht="24.75" customHeight="1" x14ac:dyDescent="0.2">
      <c r="A806" s="829"/>
      <c r="B806" s="845"/>
      <c r="C806" s="845"/>
      <c r="D806" s="845"/>
      <c r="E806" s="845"/>
      <c r="F806" s="846"/>
      <c r="G806" s="626" t="s">
        <v>755</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434</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customHeight="1" x14ac:dyDescent="0.2">
      <c r="A807" s="829"/>
      <c r="B807" s="845"/>
      <c r="C807" s="845"/>
      <c r="D807" s="845"/>
      <c r="E807" s="845"/>
      <c r="F807" s="846"/>
      <c r="G807" s="571" t="s">
        <v>72</v>
      </c>
      <c r="H807" s="572"/>
      <c r="I807" s="572"/>
      <c r="J807" s="572"/>
      <c r="K807" s="572"/>
      <c r="L807" s="630" t="s">
        <v>76</v>
      </c>
      <c r="M807" s="572"/>
      <c r="N807" s="572"/>
      <c r="O807" s="572"/>
      <c r="P807" s="572"/>
      <c r="Q807" s="572"/>
      <c r="R807" s="572"/>
      <c r="S807" s="572"/>
      <c r="T807" s="572"/>
      <c r="U807" s="572"/>
      <c r="V807" s="572"/>
      <c r="W807" s="572"/>
      <c r="X807" s="573"/>
      <c r="Y807" s="631" t="s">
        <v>81</v>
      </c>
      <c r="Z807" s="632"/>
      <c r="AA807" s="632"/>
      <c r="AB807" s="633"/>
      <c r="AC807" s="571" t="s">
        <v>72</v>
      </c>
      <c r="AD807" s="572"/>
      <c r="AE807" s="572"/>
      <c r="AF807" s="572"/>
      <c r="AG807" s="572"/>
      <c r="AH807" s="630" t="s">
        <v>76</v>
      </c>
      <c r="AI807" s="572"/>
      <c r="AJ807" s="572"/>
      <c r="AK807" s="572"/>
      <c r="AL807" s="572"/>
      <c r="AM807" s="572"/>
      <c r="AN807" s="572"/>
      <c r="AO807" s="572"/>
      <c r="AP807" s="572"/>
      <c r="AQ807" s="572"/>
      <c r="AR807" s="572"/>
      <c r="AS807" s="572"/>
      <c r="AT807" s="573"/>
      <c r="AU807" s="631" t="s">
        <v>81</v>
      </c>
      <c r="AV807" s="632"/>
      <c r="AW807" s="632"/>
      <c r="AX807" s="634"/>
    </row>
    <row r="808" spans="1:50" ht="24.75" customHeight="1" x14ac:dyDescent="0.2">
      <c r="A808" s="829"/>
      <c r="B808" s="845"/>
      <c r="C808" s="845"/>
      <c r="D808" s="845"/>
      <c r="E808" s="845"/>
      <c r="F808" s="846"/>
      <c r="G808" s="635" t="s">
        <v>176</v>
      </c>
      <c r="H808" s="636"/>
      <c r="I808" s="636"/>
      <c r="J808" s="636"/>
      <c r="K808" s="637"/>
      <c r="L808" s="638" t="s">
        <v>756</v>
      </c>
      <c r="M808" s="639"/>
      <c r="N808" s="639"/>
      <c r="O808" s="639"/>
      <c r="P808" s="639"/>
      <c r="Q808" s="639"/>
      <c r="R808" s="639"/>
      <c r="S808" s="639"/>
      <c r="T808" s="639"/>
      <c r="U808" s="639"/>
      <c r="V808" s="639"/>
      <c r="W808" s="639"/>
      <c r="X808" s="640"/>
      <c r="Y808" s="641">
        <v>4.5999999999999996</v>
      </c>
      <c r="Z808" s="642"/>
      <c r="AA808" s="642"/>
      <c r="AB808" s="643"/>
      <c r="AC808" s="635" t="s">
        <v>176</v>
      </c>
      <c r="AD808" s="636"/>
      <c r="AE808" s="636"/>
      <c r="AF808" s="636"/>
      <c r="AG808" s="637"/>
      <c r="AH808" s="638" t="s">
        <v>507</v>
      </c>
      <c r="AI808" s="639"/>
      <c r="AJ808" s="639"/>
      <c r="AK808" s="639"/>
      <c r="AL808" s="639"/>
      <c r="AM808" s="639"/>
      <c r="AN808" s="639"/>
      <c r="AO808" s="639"/>
      <c r="AP808" s="639"/>
      <c r="AQ808" s="639"/>
      <c r="AR808" s="639"/>
      <c r="AS808" s="639"/>
      <c r="AT808" s="640"/>
      <c r="AU808" s="641">
        <v>3</v>
      </c>
      <c r="AV808" s="642"/>
      <c r="AW808" s="642"/>
      <c r="AX808" s="644"/>
    </row>
    <row r="809" spans="1:50" ht="24.75" hidden="1" customHeight="1" x14ac:dyDescent="0.2">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2">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2">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2">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2">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2">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2">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2">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2">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customHeight="1" x14ac:dyDescent="0.2">
      <c r="A818" s="829"/>
      <c r="B818" s="845"/>
      <c r="C818" s="845"/>
      <c r="D818" s="845"/>
      <c r="E818" s="845"/>
      <c r="F818" s="846"/>
      <c r="G818" s="655" t="s">
        <v>83</v>
      </c>
      <c r="H818" s="656"/>
      <c r="I818" s="656"/>
      <c r="J818" s="656"/>
      <c r="K818" s="656"/>
      <c r="L818" s="657"/>
      <c r="M818" s="358"/>
      <c r="N818" s="358"/>
      <c r="O818" s="358"/>
      <c r="P818" s="358"/>
      <c r="Q818" s="358"/>
      <c r="R818" s="358"/>
      <c r="S818" s="358"/>
      <c r="T818" s="358"/>
      <c r="U818" s="358"/>
      <c r="V818" s="358"/>
      <c r="W818" s="358"/>
      <c r="X818" s="359"/>
      <c r="Y818" s="658">
        <f>SUM(Y808:AB817)</f>
        <v>4.5999999999999996</v>
      </c>
      <c r="Z818" s="659"/>
      <c r="AA818" s="659"/>
      <c r="AB818" s="660"/>
      <c r="AC818" s="655" t="s">
        <v>83</v>
      </c>
      <c r="AD818" s="656"/>
      <c r="AE818" s="656"/>
      <c r="AF818" s="656"/>
      <c r="AG818" s="656"/>
      <c r="AH818" s="657"/>
      <c r="AI818" s="358"/>
      <c r="AJ818" s="358"/>
      <c r="AK818" s="358"/>
      <c r="AL818" s="358"/>
      <c r="AM818" s="358"/>
      <c r="AN818" s="358"/>
      <c r="AO818" s="358"/>
      <c r="AP818" s="358"/>
      <c r="AQ818" s="358"/>
      <c r="AR818" s="358"/>
      <c r="AS818" s="358"/>
      <c r="AT818" s="359"/>
      <c r="AU818" s="658">
        <f>SUM(AU808:AX817)</f>
        <v>3</v>
      </c>
      <c r="AV818" s="659"/>
      <c r="AW818" s="659"/>
      <c r="AX818" s="661"/>
    </row>
    <row r="819" spans="1:50" ht="50.1" customHeight="1" x14ac:dyDescent="0.2">
      <c r="A819" s="829"/>
      <c r="B819" s="845"/>
      <c r="C819" s="845"/>
      <c r="D819" s="845"/>
      <c r="E819" s="845"/>
      <c r="F819" s="846"/>
      <c r="G819" s="626" t="s">
        <v>631</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720</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customHeight="1" x14ac:dyDescent="0.2">
      <c r="A820" s="829"/>
      <c r="B820" s="845"/>
      <c r="C820" s="845"/>
      <c r="D820" s="845"/>
      <c r="E820" s="845"/>
      <c r="F820" s="846"/>
      <c r="G820" s="571" t="s">
        <v>72</v>
      </c>
      <c r="H820" s="572"/>
      <c r="I820" s="572"/>
      <c r="J820" s="572"/>
      <c r="K820" s="572"/>
      <c r="L820" s="630" t="s">
        <v>76</v>
      </c>
      <c r="M820" s="572"/>
      <c r="N820" s="572"/>
      <c r="O820" s="572"/>
      <c r="P820" s="572"/>
      <c r="Q820" s="572"/>
      <c r="R820" s="572"/>
      <c r="S820" s="572"/>
      <c r="T820" s="572"/>
      <c r="U820" s="572"/>
      <c r="V820" s="572"/>
      <c r="W820" s="572"/>
      <c r="X820" s="573"/>
      <c r="Y820" s="631" t="s">
        <v>81</v>
      </c>
      <c r="Z820" s="632"/>
      <c r="AA820" s="632"/>
      <c r="AB820" s="633"/>
      <c r="AC820" s="571" t="s">
        <v>72</v>
      </c>
      <c r="AD820" s="572"/>
      <c r="AE820" s="572"/>
      <c r="AF820" s="572"/>
      <c r="AG820" s="572"/>
      <c r="AH820" s="630" t="s">
        <v>76</v>
      </c>
      <c r="AI820" s="572"/>
      <c r="AJ820" s="572"/>
      <c r="AK820" s="572"/>
      <c r="AL820" s="572"/>
      <c r="AM820" s="572"/>
      <c r="AN820" s="572"/>
      <c r="AO820" s="572"/>
      <c r="AP820" s="572"/>
      <c r="AQ820" s="572"/>
      <c r="AR820" s="572"/>
      <c r="AS820" s="572"/>
      <c r="AT820" s="573"/>
      <c r="AU820" s="631" t="s">
        <v>81</v>
      </c>
      <c r="AV820" s="632"/>
      <c r="AW820" s="632"/>
      <c r="AX820" s="634"/>
    </row>
    <row r="821" spans="1:50" s="1" customFormat="1" ht="24.75" customHeight="1" x14ac:dyDescent="0.2">
      <c r="A821" s="829"/>
      <c r="B821" s="845"/>
      <c r="C821" s="845"/>
      <c r="D821" s="845"/>
      <c r="E821" s="845"/>
      <c r="F821" s="846"/>
      <c r="G821" s="635" t="s">
        <v>176</v>
      </c>
      <c r="H821" s="636"/>
      <c r="I821" s="636"/>
      <c r="J821" s="636"/>
      <c r="K821" s="637"/>
      <c r="L821" s="638" t="s">
        <v>757</v>
      </c>
      <c r="M821" s="639"/>
      <c r="N821" s="639"/>
      <c r="O821" s="639"/>
      <c r="P821" s="639"/>
      <c r="Q821" s="639"/>
      <c r="R821" s="639"/>
      <c r="S821" s="639"/>
      <c r="T821" s="639"/>
      <c r="U821" s="639"/>
      <c r="V821" s="639"/>
      <c r="W821" s="639"/>
      <c r="X821" s="640"/>
      <c r="Y821" s="641">
        <v>95.2</v>
      </c>
      <c r="Z821" s="642"/>
      <c r="AA821" s="642"/>
      <c r="AB821" s="643"/>
      <c r="AC821" s="635" t="s">
        <v>176</v>
      </c>
      <c r="AD821" s="636"/>
      <c r="AE821" s="636"/>
      <c r="AF821" s="636"/>
      <c r="AG821" s="637"/>
      <c r="AH821" s="638" t="s">
        <v>760</v>
      </c>
      <c r="AI821" s="639"/>
      <c r="AJ821" s="639"/>
      <c r="AK821" s="639"/>
      <c r="AL821" s="639"/>
      <c r="AM821" s="639"/>
      <c r="AN821" s="639"/>
      <c r="AO821" s="639"/>
      <c r="AP821" s="639"/>
      <c r="AQ821" s="639"/>
      <c r="AR821" s="639"/>
      <c r="AS821" s="639"/>
      <c r="AT821" s="640"/>
      <c r="AU821" s="641">
        <v>6.4</v>
      </c>
      <c r="AV821" s="642"/>
      <c r="AW821" s="642"/>
      <c r="AX821" s="644"/>
    </row>
    <row r="822" spans="1:50" ht="24.75" hidden="1" customHeight="1" x14ac:dyDescent="0.2">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2">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2">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2">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2">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2">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2">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2">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2">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customHeight="1" x14ac:dyDescent="0.2">
      <c r="A831" s="829"/>
      <c r="B831" s="845"/>
      <c r="C831" s="845"/>
      <c r="D831" s="845"/>
      <c r="E831" s="845"/>
      <c r="F831" s="846"/>
      <c r="G831" s="655" t="s">
        <v>83</v>
      </c>
      <c r="H831" s="656"/>
      <c r="I831" s="656"/>
      <c r="J831" s="656"/>
      <c r="K831" s="656"/>
      <c r="L831" s="657"/>
      <c r="M831" s="358"/>
      <c r="N831" s="358"/>
      <c r="O831" s="358"/>
      <c r="P831" s="358"/>
      <c r="Q831" s="358"/>
      <c r="R831" s="358"/>
      <c r="S831" s="358"/>
      <c r="T831" s="358"/>
      <c r="U831" s="358"/>
      <c r="V831" s="358"/>
      <c r="W831" s="358"/>
      <c r="X831" s="359"/>
      <c r="Y831" s="658">
        <f>SUM(Y821:AB830)</f>
        <v>95.2</v>
      </c>
      <c r="Z831" s="659"/>
      <c r="AA831" s="659"/>
      <c r="AB831" s="660"/>
      <c r="AC831" s="655" t="s">
        <v>83</v>
      </c>
      <c r="AD831" s="656"/>
      <c r="AE831" s="656"/>
      <c r="AF831" s="656"/>
      <c r="AG831" s="656"/>
      <c r="AH831" s="657"/>
      <c r="AI831" s="358"/>
      <c r="AJ831" s="358"/>
      <c r="AK831" s="358"/>
      <c r="AL831" s="358"/>
      <c r="AM831" s="358"/>
      <c r="AN831" s="358"/>
      <c r="AO831" s="358"/>
      <c r="AP831" s="358"/>
      <c r="AQ831" s="358"/>
      <c r="AR831" s="358"/>
      <c r="AS831" s="358"/>
      <c r="AT831" s="359"/>
      <c r="AU831" s="658">
        <f>SUM(AU821:AX830)</f>
        <v>6.4</v>
      </c>
      <c r="AV831" s="659"/>
      <c r="AW831" s="659"/>
      <c r="AX831" s="661"/>
    </row>
    <row r="832" spans="1:50" ht="24.75" customHeight="1" x14ac:dyDescent="0.2">
      <c r="A832" s="662" t="s">
        <v>281</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536</v>
      </c>
      <c r="AM832" s="666"/>
      <c r="AN832" s="666"/>
      <c r="AO832" s="38" t="s">
        <v>759</v>
      </c>
      <c r="AP832" s="36"/>
      <c r="AQ832" s="36"/>
      <c r="AR832" s="36"/>
      <c r="AS832" s="36"/>
      <c r="AT832" s="36"/>
      <c r="AU832" s="36"/>
      <c r="AV832" s="36"/>
      <c r="AW832" s="36"/>
      <c r="AX832" s="46"/>
    </row>
    <row r="833" spans="1:50" ht="24.75" customHeight="1" x14ac:dyDescent="0.2">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2"/>
    <row r="835" spans="1:50" ht="24.75" customHeight="1" x14ac:dyDescent="0.2">
      <c r="A835" s="2"/>
      <c r="B835" s="10" t="s">
        <v>98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2">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2">
      <c r="A837" s="667"/>
      <c r="B837" s="667"/>
      <c r="C837" s="667" t="s">
        <v>95</v>
      </c>
      <c r="D837" s="667"/>
      <c r="E837" s="667"/>
      <c r="F837" s="667"/>
      <c r="G837" s="667"/>
      <c r="H837" s="667"/>
      <c r="I837" s="667"/>
      <c r="J837" s="412" t="s">
        <v>99</v>
      </c>
      <c r="K837" s="608"/>
      <c r="L837" s="608"/>
      <c r="M837" s="608"/>
      <c r="N837" s="608"/>
      <c r="O837" s="608"/>
      <c r="P837" s="667" t="s">
        <v>26</v>
      </c>
      <c r="Q837" s="667"/>
      <c r="R837" s="667"/>
      <c r="S837" s="667"/>
      <c r="T837" s="667"/>
      <c r="U837" s="667"/>
      <c r="V837" s="667"/>
      <c r="W837" s="667"/>
      <c r="X837" s="667"/>
      <c r="Y837" s="668" t="s">
        <v>488</v>
      </c>
      <c r="Z837" s="668"/>
      <c r="AA837" s="668"/>
      <c r="AB837" s="668"/>
      <c r="AC837" s="412" t="s">
        <v>405</v>
      </c>
      <c r="AD837" s="412"/>
      <c r="AE837" s="412"/>
      <c r="AF837" s="412"/>
      <c r="AG837" s="412"/>
      <c r="AH837" s="668" t="s">
        <v>547</v>
      </c>
      <c r="AI837" s="667"/>
      <c r="AJ837" s="667"/>
      <c r="AK837" s="667"/>
      <c r="AL837" s="667" t="s">
        <v>27</v>
      </c>
      <c r="AM837" s="667"/>
      <c r="AN837" s="667"/>
      <c r="AO837" s="243"/>
      <c r="AP837" s="412" t="s">
        <v>492</v>
      </c>
      <c r="AQ837" s="412"/>
      <c r="AR837" s="412"/>
      <c r="AS837" s="412"/>
      <c r="AT837" s="412"/>
      <c r="AU837" s="412"/>
      <c r="AV837" s="412"/>
      <c r="AW837" s="412"/>
      <c r="AX837" s="412"/>
    </row>
    <row r="838" spans="1:50" ht="30" customHeight="1" x14ac:dyDescent="0.2">
      <c r="A838" s="669">
        <v>1</v>
      </c>
      <c r="B838" s="669">
        <v>1</v>
      </c>
      <c r="C838" s="670" t="s">
        <v>766</v>
      </c>
      <c r="D838" s="670"/>
      <c r="E838" s="670"/>
      <c r="F838" s="670"/>
      <c r="G838" s="670"/>
      <c r="H838" s="670"/>
      <c r="I838" s="670"/>
      <c r="J838" s="671">
        <v>1011105001930</v>
      </c>
      <c r="K838" s="671"/>
      <c r="L838" s="671"/>
      <c r="M838" s="671"/>
      <c r="N838" s="671"/>
      <c r="O838" s="671"/>
      <c r="P838" s="672" t="s">
        <v>673</v>
      </c>
      <c r="Q838" s="672"/>
      <c r="R838" s="672"/>
      <c r="S838" s="672"/>
      <c r="T838" s="672"/>
      <c r="U838" s="672"/>
      <c r="V838" s="672"/>
      <c r="W838" s="672"/>
      <c r="X838" s="672"/>
      <c r="Y838" s="673">
        <v>1714</v>
      </c>
      <c r="Z838" s="674"/>
      <c r="AA838" s="674"/>
      <c r="AB838" s="675"/>
      <c r="AC838" s="676" t="s">
        <v>635</v>
      </c>
      <c r="AD838" s="677"/>
      <c r="AE838" s="677"/>
      <c r="AF838" s="677"/>
      <c r="AG838" s="677"/>
      <c r="AH838" s="678" t="s">
        <v>578</v>
      </c>
      <c r="AI838" s="678"/>
      <c r="AJ838" s="678"/>
      <c r="AK838" s="678"/>
      <c r="AL838" s="679" t="s">
        <v>578</v>
      </c>
      <c r="AM838" s="680"/>
      <c r="AN838" s="680"/>
      <c r="AO838" s="681"/>
      <c r="AP838" s="274"/>
      <c r="AQ838" s="274"/>
      <c r="AR838" s="274"/>
      <c r="AS838" s="274"/>
      <c r="AT838" s="274"/>
      <c r="AU838" s="274"/>
      <c r="AV838" s="274"/>
      <c r="AW838" s="274"/>
      <c r="AX838" s="274"/>
    </row>
    <row r="839" spans="1:50" ht="30" hidden="1" customHeight="1" x14ac:dyDescent="0.2">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74"/>
      <c r="AQ839" s="274"/>
      <c r="AR839" s="274"/>
      <c r="AS839" s="274"/>
      <c r="AT839" s="274"/>
      <c r="AU839" s="274"/>
      <c r="AV839" s="274"/>
      <c r="AW839" s="274"/>
      <c r="AX839" s="274"/>
    </row>
    <row r="840" spans="1:50" ht="30" hidden="1" customHeight="1" x14ac:dyDescent="0.2">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4"/>
      <c r="AQ840" s="274"/>
      <c r="AR840" s="274"/>
      <c r="AS840" s="274"/>
      <c r="AT840" s="274"/>
      <c r="AU840" s="274"/>
      <c r="AV840" s="274"/>
      <c r="AW840" s="274"/>
      <c r="AX840" s="274"/>
    </row>
    <row r="841" spans="1:50" ht="30" hidden="1" customHeight="1" x14ac:dyDescent="0.2">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4"/>
      <c r="AQ841" s="274"/>
      <c r="AR841" s="274"/>
      <c r="AS841" s="274"/>
      <c r="AT841" s="274"/>
      <c r="AU841" s="274"/>
      <c r="AV841" s="274"/>
      <c r="AW841" s="274"/>
      <c r="AX841" s="274"/>
    </row>
    <row r="842" spans="1:50" ht="30" hidden="1" customHeight="1" x14ac:dyDescent="0.2">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30" hidden="1" customHeight="1" x14ac:dyDescent="0.2">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30" hidden="1" customHeight="1" x14ac:dyDescent="0.2">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30" hidden="1" customHeight="1" x14ac:dyDescent="0.2">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30" hidden="1" customHeight="1" x14ac:dyDescent="0.2">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30" hidden="1" customHeight="1" x14ac:dyDescent="0.2">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30" hidden="1" customHeight="1" x14ac:dyDescent="0.2">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2">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2">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2">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2">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2">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2">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2">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2">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2">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2">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2">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2">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2">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2">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2">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2">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2">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2">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2">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customHeight="1" x14ac:dyDescent="0.2">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2">
      <c r="A869" s="5"/>
      <c r="B869" s="12" t="s">
        <v>338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2">
      <c r="A870" s="667"/>
      <c r="B870" s="667"/>
      <c r="C870" s="667" t="s">
        <v>95</v>
      </c>
      <c r="D870" s="667"/>
      <c r="E870" s="667"/>
      <c r="F870" s="667"/>
      <c r="G870" s="667"/>
      <c r="H870" s="667"/>
      <c r="I870" s="667"/>
      <c r="J870" s="412" t="s">
        <v>99</v>
      </c>
      <c r="K870" s="608"/>
      <c r="L870" s="608"/>
      <c r="M870" s="608"/>
      <c r="N870" s="608"/>
      <c r="O870" s="608"/>
      <c r="P870" s="667" t="s">
        <v>26</v>
      </c>
      <c r="Q870" s="667"/>
      <c r="R870" s="667"/>
      <c r="S870" s="667"/>
      <c r="T870" s="667"/>
      <c r="U870" s="667"/>
      <c r="V870" s="667"/>
      <c r="W870" s="667"/>
      <c r="X870" s="667"/>
      <c r="Y870" s="668" t="s">
        <v>488</v>
      </c>
      <c r="Z870" s="668"/>
      <c r="AA870" s="668"/>
      <c r="AB870" s="668"/>
      <c r="AC870" s="412" t="s">
        <v>405</v>
      </c>
      <c r="AD870" s="412"/>
      <c r="AE870" s="412"/>
      <c r="AF870" s="412"/>
      <c r="AG870" s="412"/>
      <c r="AH870" s="668" t="s">
        <v>547</v>
      </c>
      <c r="AI870" s="667"/>
      <c r="AJ870" s="667"/>
      <c r="AK870" s="667"/>
      <c r="AL870" s="667" t="s">
        <v>27</v>
      </c>
      <c r="AM870" s="667"/>
      <c r="AN870" s="667"/>
      <c r="AO870" s="243"/>
      <c r="AP870" s="412" t="s">
        <v>492</v>
      </c>
      <c r="AQ870" s="412"/>
      <c r="AR870" s="412"/>
      <c r="AS870" s="412"/>
      <c r="AT870" s="412"/>
      <c r="AU870" s="412"/>
      <c r="AV870" s="412"/>
      <c r="AW870" s="412"/>
      <c r="AX870" s="412"/>
    </row>
    <row r="871" spans="1:50" ht="45" customHeight="1" x14ac:dyDescent="0.2">
      <c r="A871" s="669">
        <v>1</v>
      </c>
      <c r="B871" s="669">
        <v>1</v>
      </c>
      <c r="C871" s="670" t="s">
        <v>738</v>
      </c>
      <c r="D871" s="670"/>
      <c r="E871" s="670"/>
      <c r="F871" s="670"/>
      <c r="G871" s="670"/>
      <c r="H871" s="670"/>
      <c r="I871" s="670"/>
      <c r="J871" s="671">
        <v>7010401022916</v>
      </c>
      <c r="K871" s="671"/>
      <c r="L871" s="671"/>
      <c r="M871" s="671"/>
      <c r="N871" s="671"/>
      <c r="O871" s="671"/>
      <c r="P871" s="672" t="s">
        <v>166</v>
      </c>
      <c r="Q871" s="672"/>
      <c r="R871" s="672"/>
      <c r="S871" s="672"/>
      <c r="T871" s="672"/>
      <c r="U871" s="672"/>
      <c r="V871" s="672"/>
      <c r="W871" s="672"/>
      <c r="X871" s="672"/>
      <c r="Y871" s="673">
        <v>173</v>
      </c>
      <c r="Z871" s="674"/>
      <c r="AA871" s="674"/>
      <c r="AB871" s="675"/>
      <c r="AC871" s="676" t="s">
        <v>554</v>
      </c>
      <c r="AD871" s="677"/>
      <c r="AE871" s="677"/>
      <c r="AF871" s="677"/>
      <c r="AG871" s="677"/>
      <c r="AH871" s="678">
        <v>1</v>
      </c>
      <c r="AI871" s="678"/>
      <c r="AJ871" s="678"/>
      <c r="AK871" s="678"/>
      <c r="AL871" s="679" t="s">
        <v>578</v>
      </c>
      <c r="AM871" s="680"/>
      <c r="AN871" s="680"/>
      <c r="AO871" s="681"/>
      <c r="AP871" s="274"/>
      <c r="AQ871" s="274"/>
      <c r="AR871" s="274"/>
      <c r="AS871" s="274"/>
      <c r="AT871" s="274"/>
      <c r="AU871" s="274"/>
      <c r="AV871" s="274"/>
      <c r="AW871" s="274"/>
      <c r="AX871" s="274"/>
    </row>
    <row r="872" spans="1:50" ht="30" customHeight="1" x14ac:dyDescent="0.2">
      <c r="A872" s="669">
        <v>2</v>
      </c>
      <c r="B872" s="669">
        <v>1</v>
      </c>
      <c r="C872" s="670" t="s">
        <v>208</v>
      </c>
      <c r="D872" s="670"/>
      <c r="E872" s="670"/>
      <c r="F872" s="670"/>
      <c r="G872" s="670"/>
      <c r="H872" s="670"/>
      <c r="I872" s="670"/>
      <c r="J872" s="671">
        <v>7010401022916</v>
      </c>
      <c r="K872" s="671"/>
      <c r="L872" s="671"/>
      <c r="M872" s="671"/>
      <c r="N872" s="671"/>
      <c r="O872" s="671"/>
      <c r="P872" s="672" t="s">
        <v>746</v>
      </c>
      <c r="Q872" s="672"/>
      <c r="R872" s="672"/>
      <c r="S872" s="672"/>
      <c r="T872" s="672"/>
      <c r="U872" s="672"/>
      <c r="V872" s="672"/>
      <c r="W872" s="672"/>
      <c r="X872" s="672"/>
      <c r="Y872" s="673">
        <v>172</v>
      </c>
      <c r="Z872" s="674"/>
      <c r="AA872" s="674"/>
      <c r="AB872" s="675"/>
      <c r="AC872" s="676" t="s">
        <v>31</v>
      </c>
      <c r="AD872" s="676"/>
      <c r="AE872" s="676"/>
      <c r="AF872" s="676"/>
      <c r="AG872" s="676"/>
      <c r="AH872" s="678">
        <v>1</v>
      </c>
      <c r="AI872" s="678"/>
      <c r="AJ872" s="678"/>
      <c r="AK872" s="678"/>
      <c r="AL872" s="679">
        <v>99</v>
      </c>
      <c r="AM872" s="680"/>
      <c r="AN872" s="680"/>
      <c r="AO872" s="681"/>
      <c r="AP872" s="274"/>
      <c r="AQ872" s="274"/>
      <c r="AR872" s="274"/>
      <c r="AS872" s="274"/>
      <c r="AT872" s="274"/>
      <c r="AU872" s="274"/>
      <c r="AV872" s="274"/>
      <c r="AW872" s="274"/>
      <c r="AX872" s="274"/>
    </row>
    <row r="873" spans="1:50" ht="45" customHeight="1" x14ac:dyDescent="0.2">
      <c r="A873" s="669">
        <v>3</v>
      </c>
      <c r="B873" s="669">
        <v>1</v>
      </c>
      <c r="C873" s="670" t="s">
        <v>208</v>
      </c>
      <c r="D873" s="670"/>
      <c r="E873" s="670"/>
      <c r="F873" s="670"/>
      <c r="G873" s="670"/>
      <c r="H873" s="670"/>
      <c r="I873" s="670"/>
      <c r="J873" s="671">
        <v>7010401022916</v>
      </c>
      <c r="K873" s="671"/>
      <c r="L873" s="671"/>
      <c r="M873" s="671"/>
      <c r="N873" s="671"/>
      <c r="O873" s="671"/>
      <c r="P873" s="672" t="s">
        <v>747</v>
      </c>
      <c r="Q873" s="672"/>
      <c r="R873" s="672"/>
      <c r="S873" s="672"/>
      <c r="T873" s="672"/>
      <c r="U873" s="672"/>
      <c r="V873" s="672"/>
      <c r="W873" s="672"/>
      <c r="X873" s="672"/>
      <c r="Y873" s="673">
        <v>109</v>
      </c>
      <c r="Z873" s="674"/>
      <c r="AA873" s="674"/>
      <c r="AB873" s="675"/>
      <c r="AC873" s="676" t="s">
        <v>31</v>
      </c>
      <c r="AD873" s="676"/>
      <c r="AE873" s="676"/>
      <c r="AF873" s="676"/>
      <c r="AG873" s="676"/>
      <c r="AH873" s="682">
        <v>1</v>
      </c>
      <c r="AI873" s="682"/>
      <c r="AJ873" s="682"/>
      <c r="AK873" s="682"/>
      <c r="AL873" s="679">
        <v>99</v>
      </c>
      <c r="AM873" s="680"/>
      <c r="AN873" s="680"/>
      <c r="AO873" s="681"/>
      <c r="AP873" s="274"/>
      <c r="AQ873" s="274"/>
      <c r="AR873" s="274"/>
      <c r="AS873" s="274"/>
      <c r="AT873" s="274"/>
      <c r="AU873" s="274"/>
      <c r="AV873" s="274"/>
      <c r="AW873" s="274"/>
      <c r="AX873" s="274"/>
    </row>
    <row r="874" spans="1:50" ht="45" customHeight="1" x14ac:dyDescent="0.2">
      <c r="A874" s="669">
        <v>4</v>
      </c>
      <c r="B874" s="669">
        <v>1</v>
      </c>
      <c r="C874" s="670" t="s">
        <v>208</v>
      </c>
      <c r="D874" s="670"/>
      <c r="E874" s="670"/>
      <c r="F874" s="670"/>
      <c r="G874" s="670"/>
      <c r="H874" s="670"/>
      <c r="I874" s="670"/>
      <c r="J874" s="671">
        <v>7010401022916</v>
      </c>
      <c r="K874" s="671"/>
      <c r="L874" s="671"/>
      <c r="M874" s="671"/>
      <c r="N874" s="671"/>
      <c r="O874" s="671"/>
      <c r="P874" s="672" t="s">
        <v>564</v>
      </c>
      <c r="Q874" s="672"/>
      <c r="R874" s="672"/>
      <c r="S874" s="672"/>
      <c r="T874" s="672"/>
      <c r="U874" s="672"/>
      <c r="V874" s="672"/>
      <c r="W874" s="672"/>
      <c r="X874" s="672"/>
      <c r="Y874" s="673">
        <v>19</v>
      </c>
      <c r="Z874" s="674"/>
      <c r="AA874" s="674"/>
      <c r="AB874" s="675"/>
      <c r="AC874" s="676" t="s">
        <v>31</v>
      </c>
      <c r="AD874" s="676"/>
      <c r="AE874" s="676"/>
      <c r="AF874" s="676"/>
      <c r="AG874" s="676"/>
      <c r="AH874" s="682">
        <v>1</v>
      </c>
      <c r="AI874" s="682"/>
      <c r="AJ874" s="682"/>
      <c r="AK874" s="682"/>
      <c r="AL874" s="679">
        <v>99</v>
      </c>
      <c r="AM874" s="680"/>
      <c r="AN874" s="680"/>
      <c r="AO874" s="681"/>
      <c r="AP874" s="274"/>
      <c r="AQ874" s="274"/>
      <c r="AR874" s="274"/>
      <c r="AS874" s="274"/>
      <c r="AT874" s="274"/>
      <c r="AU874" s="274"/>
      <c r="AV874" s="274"/>
      <c r="AW874" s="274"/>
      <c r="AX874" s="274"/>
    </row>
    <row r="875" spans="1:50" ht="30" customHeight="1" x14ac:dyDescent="0.2">
      <c r="A875" s="669">
        <v>5</v>
      </c>
      <c r="B875" s="669">
        <v>1</v>
      </c>
      <c r="C875" s="670" t="s">
        <v>208</v>
      </c>
      <c r="D875" s="670"/>
      <c r="E875" s="670"/>
      <c r="F875" s="670"/>
      <c r="G875" s="670"/>
      <c r="H875" s="670"/>
      <c r="I875" s="670"/>
      <c r="J875" s="671">
        <v>7010401022916</v>
      </c>
      <c r="K875" s="671"/>
      <c r="L875" s="671"/>
      <c r="M875" s="671"/>
      <c r="N875" s="671"/>
      <c r="O875" s="671"/>
      <c r="P875" s="672" t="s">
        <v>774</v>
      </c>
      <c r="Q875" s="672"/>
      <c r="R875" s="672"/>
      <c r="S875" s="672"/>
      <c r="T875" s="672"/>
      <c r="U875" s="672"/>
      <c r="V875" s="672"/>
      <c r="W875" s="672"/>
      <c r="X875" s="672"/>
      <c r="Y875" s="673">
        <v>13</v>
      </c>
      <c r="Z875" s="674"/>
      <c r="AA875" s="674"/>
      <c r="AB875" s="675"/>
      <c r="AC875" s="683" t="s">
        <v>31</v>
      </c>
      <c r="AD875" s="683"/>
      <c r="AE875" s="683"/>
      <c r="AF875" s="683"/>
      <c r="AG875" s="683"/>
      <c r="AH875" s="682">
        <v>1</v>
      </c>
      <c r="AI875" s="682"/>
      <c r="AJ875" s="682"/>
      <c r="AK875" s="682"/>
      <c r="AL875" s="679">
        <v>98</v>
      </c>
      <c r="AM875" s="680"/>
      <c r="AN875" s="680"/>
      <c r="AO875" s="681"/>
      <c r="AP875" s="274"/>
      <c r="AQ875" s="274"/>
      <c r="AR875" s="274"/>
      <c r="AS875" s="274"/>
      <c r="AT875" s="274"/>
      <c r="AU875" s="274"/>
      <c r="AV875" s="274"/>
      <c r="AW875" s="274"/>
      <c r="AX875" s="274"/>
    </row>
    <row r="876" spans="1:50" ht="30" customHeight="1" x14ac:dyDescent="0.2">
      <c r="A876" s="669">
        <v>6</v>
      </c>
      <c r="B876" s="669">
        <v>1</v>
      </c>
      <c r="C876" s="670" t="s">
        <v>208</v>
      </c>
      <c r="D876" s="670"/>
      <c r="E876" s="670"/>
      <c r="F876" s="670"/>
      <c r="G876" s="670"/>
      <c r="H876" s="670"/>
      <c r="I876" s="670"/>
      <c r="J876" s="671">
        <v>7010401022916</v>
      </c>
      <c r="K876" s="671"/>
      <c r="L876" s="671"/>
      <c r="M876" s="671"/>
      <c r="N876" s="671"/>
      <c r="O876" s="671"/>
      <c r="P876" s="672" t="s">
        <v>750</v>
      </c>
      <c r="Q876" s="672"/>
      <c r="R876" s="672"/>
      <c r="S876" s="672"/>
      <c r="T876" s="672"/>
      <c r="U876" s="672"/>
      <c r="V876" s="672"/>
      <c r="W876" s="672"/>
      <c r="X876" s="672"/>
      <c r="Y876" s="673">
        <v>5</v>
      </c>
      <c r="Z876" s="674"/>
      <c r="AA876" s="674"/>
      <c r="AB876" s="675"/>
      <c r="AC876" s="683" t="s">
        <v>31</v>
      </c>
      <c r="AD876" s="683"/>
      <c r="AE876" s="683"/>
      <c r="AF876" s="683"/>
      <c r="AG876" s="683"/>
      <c r="AH876" s="682">
        <v>1</v>
      </c>
      <c r="AI876" s="682"/>
      <c r="AJ876" s="682"/>
      <c r="AK876" s="682"/>
      <c r="AL876" s="679">
        <v>97</v>
      </c>
      <c r="AM876" s="680"/>
      <c r="AN876" s="680"/>
      <c r="AO876" s="681"/>
      <c r="AP876" s="274"/>
      <c r="AQ876" s="274"/>
      <c r="AR876" s="274"/>
      <c r="AS876" s="274"/>
      <c r="AT876" s="274"/>
      <c r="AU876" s="274"/>
      <c r="AV876" s="274"/>
      <c r="AW876" s="274"/>
      <c r="AX876" s="274"/>
    </row>
    <row r="877" spans="1:50" ht="45" customHeight="1" x14ac:dyDescent="0.2">
      <c r="A877" s="669">
        <v>7</v>
      </c>
      <c r="B877" s="669">
        <v>1</v>
      </c>
      <c r="C877" s="670" t="s">
        <v>767</v>
      </c>
      <c r="D877" s="670"/>
      <c r="E877" s="670"/>
      <c r="F877" s="670"/>
      <c r="G877" s="670"/>
      <c r="H877" s="670"/>
      <c r="I877" s="670"/>
      <c r="J877" s="671">
        <v>2010401024066</v>
      </c>
      <c r="K877" s="671"/>
      <c r="L877" s="671"/>
      <c r="M877" s="671"/>
      <c r="N877" s="671"/>
      <c r="O877" s="671"/>
      <c r="P877" s="672" t="s">
        <v>775</v>
      </c>
      <c r="Q877" s="672"/>
      <c r="R877" s="672"/>
      <c r="S877" s="672"/>
      <c r="T877" s="672"/>
      <c r="U877" s="672"/>
      <c r="V877" s="672"/>
      <c r="W877" s="672"/>
      <c r="X877" s="672"/>
      <c r="Y877" s="673">
        <v>107</v>
      </c>
      <c r="Z877" s="674"/>
      <c r="AA877" s="674"/>
      <c r="AB877" s="675"/>
      <c r="AC877" s="683" t="s">
        <v>31</v>
      </c>
      <c r="AD877" s="683"/>
      <c r="AE877" s="683"/>
      <c r="AF877" s="683"/>
      <c r="AG877" s="683"/>
      <c r="AH877" s="682">
        <v>4</v>
      </c>
      <c r="AI877" s="682"/>
      <c r="AJ877" s="682"/>
      <c r="AK877" s="682"/>
      <c r="AL877" s="679">
        <v>96</v>
      </c>
      <c r="AM877" s="680"/>
      <c r="AN877" s="680"/>
      <c r="AO877" s="681"/>
      <c r="AP877" s="274"/>
      <c r="AQ877" s="274"/>
      <c r="AR877" s="274"/>
      <c r="AS877" s="274"/>
      <c r="AT877" s="274"/>
      <c r="AU877" s="274"/>
      <c r="AV877" s="274"/>
      <c r="AW877" s="274"/>
      <c r="AX877" s="274"/>
    </row>
    <row r="878" spans="1:50" ht="45" customHeight="1" x14ac:dyDescent="0.2">
      <c r="A878" s="669">
        <v>8</v>
      </c>
      <c r="B878" s="669">
        <v>1</v>
      </c>
      <c r="C878" s="670" t="s">
        <v>767</v>
      </c>
      <c r="D878" s="670"/>
      <c r="E878" s="670"/>
      <c r="F878" s="670"/>
      <c r="G878" s="670"/>
      <c r="H878" s="670"/>
      <c r="I878" s="670"/>
      <c r="J878" s="671">
        <v>2010401024066</v>
      </c>
      <c r="K878" s="671"/>
      <c r="L878" s="671"/>
      <c r="M878" s="671"/>
      <c r="N878" s="671"/>
      <c r="O878" s="671"/>
      <c r="P878" s="672" t="s">
        <v>777</v>
      </c>
      <c r="Q878" s="672"/>
      <c r="R878" s="672"/>
      <c r="S878" s="672"/>
      <c r="T878" s="672"/>
      <c r="U878" s="672"/>
      <c r="V878" s="672"/>
      <c r="W878" s="672"/>
      <c r="X878" s="672"/>
      <c r="Y878" s="673">
        <v>189</v>
      </c>
      <c r="Z878" s="674"/>
      <c r="AA878" s="674"/>
      <c r="AB878" s="675"/>
      <c r="AC878" s="683" t="s">
        <v>31</v>
      </c>
      <c r="AD878" s="683"/>
      <c r="AE878" s="683"/>
      <c r="AF878" s="683"/>
      <c r="AG878" s="683"/>
      <c r="AH878" s="682">
        <v>4</v>
      </c>
      <c r="AI878" s="682"/>
      <c r="AJ878" s="682"/>
      <c r="AK878" s="682"/>
      <c r="AL878" s="679">
        <v>93</v>
      </c>
      <c r="AM878" s="680"/>
      <c r="AN878" s="680"/>
      <c r="AO878" s="681"/>
      <c r="AP878" s="274"/>
      <c r="AQ878" s="274"/>
      <c r="AR878" s="274"/>
      <c r="AS878" s="274"/>
      <c r="AT878" s="274"/>
      <c r="AU878" s="274"/>
      <c r="AV878" s="274"/>
      <c r="AW878" s="274"/>
      <c r="AX878" s="274"/>
    </row>
    <row r="879" spans="1:50" ht="30" customHeight="1" x14ac:dyDescent="0.2">
      <c r="A879" s="669">
        <v>9</v>
      </c>
      <c r="B879" s="669">
        <v>1</v>
      </c>
      <c r="C879" s="670" t="s">
        <v>767</v>
      </c>
      <c r="D879" s="670"/>
      <c r="E879" s="670"/>
      <c r="F879" s="670"/>
      <c r="G879" s="670"/>
      <c r="H879" s="670"/>
      <c r="I879" s="670"/>
      <c r="J879" s="671">
        <v>2010401024066</v>
      </c>
      <c r="K879" s="671"/>
      <c r="L879" s="671"/>
      <c r="M879" s="671"/>
      <c r="N879" s="671"/>
      <c r="O879" s="671"/>
      <c r="P879" s="672" t="s">
        <v>778</v>
      </c>
      <c r="Q879" s="672"/>
      <c r="R879" s="672"/>
      <c r="S879" s="672"/>
      <c r="T879" s="672"/>
      <c r="U879" s="672"/>
      <c r="V879" s="672"/>
      <c r="W879" s="672"/>
      <c r="X879" s="672"/>
      <c r="Y879" s="673">
        <v>14</v>
      </c>
      <c r="Z879" s="674"/>
      <c r="AA879" s="674"/>
      <c r="AB879" s="675"/>
      <c r="AC879" s="683" t="s">
        <v>31</v>
      </c>
      <c r="AD879" s="683"/>
      <c r="AE879" s="683"/>
      <c r="AF879" s="683"/>
      <c r="AG879" s="683"/>
      <c r="AH879" s="682">
        <v>4</v>
      </c>
      <c r="AI879" s="682"/>
      <c r="AJ879" s="682"/>
      <c r="AK879" s="682"/>
      <c r="AL879" s="679">
        <v>99</v>
      </c>
      <c r="AM879" s="680"/>
      <c r="AN879" s="680"/>
      <c r="AO879" s="681"/>
      <c r="AP879" s="274"/>
      <c r="AQ879" s="274"/>
      <c r="AR879" s="274"/>
      <c r="AS879" s="274"/>
      <c r="AT879" s="274"/>
      <c r="AU879" s="274"/>
      <c r="AV879" s="274"/>
      <c r="AW879" s="274"/>
      <c r="AX879" s="274"/>
    </row>
    <row r="880" spans="1:50" ht="30" customHeight="1" x14ac:dyDescent="0.2">
      <c r="A880" s="669">
        <v>10</v>
      </c>
      <c r="B880" s="669">
        <v>1</v>
      </c>
      <c r="C880" s="670" t="s">
        <v>767</v>
      </c>
      <c r="D880" s="670"/>
      <c r="E880" s="670"/>
      <c r="F880" s="670"/>
      <c r="G880" s="670"/>
      <c r="H880" s="670"/>
      <c r="I880" s="670"/>
      <c r="J880" s="671">
        <v>2010401024066</v>
      </c>
      <c r="K880" s="671"/>
      <c r="L880" s="671"/>
      <c r="M880" s="671"/>
      <c r="N880" s="671"/>
      <c r="O880" s="671"/>
      <c r="P880" s="672" t="s">
        <v>779</v>
      </c>
      <c r="Q880" s="672"/>
      <c r="R880" s="672"/>
      <c r="S880" s="672"/>
      <c r="T880" s="672"/>
      <c r="U880" s="672"/>
      <c r="V880" s="672"/>
      <c r="W880" s="672"/>
      <c r="X880" s="672"/>
      <c r="Y880" s="673">
        <v>9</v>
      </c>
      <c r="Z880" s="674"/>
      <c r="AA880" s="674"/>
      <c r="AB880" s="675"/>
      <c r="AC880" s="683" t="s">
        <v>31</v>
      </c>
      <c r="AD880" s="683"/>
      <c r="AE880" s="683"/>
      <c r="AF880" s="683"/>
      <c r="AG880" s="683"/>
      <c r="AH880" s="682">
        <v>1</v>
      </c>
      <c r="AI880" s="682"/>
      <c r="AJ880" s="682"/>
      <c r="AK880" s="682"/>
      <c r="AL880" s="679">
        <v>86</v>
      </c>
      <c r="AM880" s="680"/>
      <c r="AN880" s="680"/>
      <c r="AO880" s="681"/>
      <c r="AP880" s="274"/>
      <c r="AQ880" s="274"/>
      <c r="AR880" s="274"/>
      <c r="AS880" s="274"/>
      <c r="AT880" s="274"/>
      <c r="AU880" s="274"/>
      <c r="AV880" s="274"/>
      <c r="AW880" s="274"/>
      <c r="AX880" s="274"/>
    </row>
    <row r="881" spans="1:50" ht="30" customHeight="1" x14ac:dyDescent="0.2">
      <c r="A881" s="669">
        <v>11</v>
      </c>
      <c r="B881" s="669">
        <v>1</v>
      </c>
      <c r="C881" s="670" t="s">
        <v>767</v>
      </c>
      <c r="D881" s="670"/>
      <c r="E881" s="670"/>
      <c r="F881" s="670"/>
      <c r="G881" s="670"/>
      <c r="H881" s="670"/>
      <c r="I881" s="670"/>
      <c r="J881" s="671">
        <v>2010401024066</v>
      </c>
      <c r="K881" s="671"/>
      <c r="L881" s="671"/>
      <c r="M881" s="671"/>
      <c r="N881" s="671"/>
      <c r="O881" s="671"/>
      <c r="P881" s="672" t="s">
        <v>781</v>
      </c>
      <c r="Q881" s="672"/>
      <c r="R881" s="672"/>
      <c r="S881" s="672"/>
      <c r="T881" s="672"/>
      <c r="U881" s="672"/>
      <c r="V881" s="672"/>
      <c r="W881" s="672"/>
      <c r="X881" s="672"/>
      <c r="Y881" s="673">
        <v>6</v>
      </c>
      <c r="Z881" s="674"/>
      <c r="AA881" s="674"/>
      <c r="AB881" s="675"/>
      <c r="AC881" s="683" t="s">
        <v>31</v>
      </c>
      <c r="AD881" s="683"/>
      <c r="AE881" s="683"/>
      <c r="AF881" s="683"/>
      <c r="AG881" s="683"/>
      <c r="AH881" s="682">
        <v>2</v>
      </c>
      <c r="AI881" s="682"/>
      <c r="AJ881" s="682"/>
      <c r="AK881" s="682"/>
      <c r="AL881" s="679">
        <v>72</v>
      </c>
      <c r="AM881" s="680"/>
      <c r="AN881" s="680"/>
      <c r="AO881" s="681"/>
      <c r="AP881" s="274"/>
      <c r="AQ881" s="274"/>
      <c r="AR881" s="274"/>
      <c r="AS881" s="274"/>
      <c r="AT881" s="274"/>
      <c r="AU881" s="274"/>
      <c r="AV881" s="274"/>
      <c r="AW881" s="274"/>
      <c r="AX881" s="274"/>
    </row>
    <row r="882" spans="1:50" ht="45" customHeight="1" x14ac:dyDescent="0.2">
      <c r="A882" s="669">
        <v>12</v>
      </c>
      <c r="B882" s="669">
        <v>1</v>
      </c>
      <c r="C882" s="670" t="s">
        <v>768</v>
      </c>
      <c r="D882" s="670"/>
      <c r="E882" s="670"/>
      <c r="F882" s="670"/>
      <c r="G882" s="670"/>
      <c r="H882" s="670"/>
      <c r="I882" s="670"/>
      <c r="J882" s="671">
        <v>9010401001331</v>
      </c>
      <c r="K882" s="671"/>
      <c r="L882" s="671"/>
      <c r="M882" s="671"/>
      <c r="N882" s="671"/>
      <c r="O882" s="671"/>
      <c r="P882" s="672" t="s">
        <v>559</v>
      </c>
      <c r="Q882" s="672"/>
      <c r="R882" s="672"/>
      <c r="S882" s="672"/>
      <c r="T882" s="672"/>
      <c r="U882" s="672"/>
      <c r="V882" s="672"/>
      <c r="W882" s="672"/>
      <c r="X882" s="672"/>
      <c r="Y882" s="673">
        <v>106</v>
      </c>
      <c r="Z882" s="674"/>
      <c r="AA882" s="674"/>
      <c r="AB882" s="675"/>
      <c r="AC882" s="683" t="s">
        <v>554</v>
      </c>
      <c r="AD882" s="683"/>
      <c r="AE882" s="683"/>
      <c r="AF882" s="683"/>
      <c r="AG882" s="683"/>
      <c r="AH882" s="682">
        <v>4</v>
      </c>
      <c r="AI882" s="682"/>
      <c r="AJ882" s="682"/>
      <c r="AK882" s="682"/>
      <c r="AL882" s="679" t="s">
        <v>578</v>
      </c>
      <c r="AM882" s="680"/>
      <c r="AN882" s="680"/>
      <c r="AO882" s="681"/>
      <c r="AP882" s="274"/>
      <c r="AQ882" s="274"/>
      <c r="AR882" s="274"/>
      <c r="AS882" s="274"/>
      <c r="AT882" s="274"/>
      <c r="AU882" s="274"/>
      <c r="AV882" s="274"/>
      <c r="AW882" s="274"/>
      <c r="AX882" s="274"/>
    </row>
    <row r="883" spans="1:50" ht="30" customHeight="1" x14ac:dyDescent="0.2">
      <c r="A883" s="669">
        <v>13</v>
      </c>
      <c r="B883" s="669">
        <v>1</v>
      </c>
      <c r="C883" s="670" t="s">
        <v>768</v>
      </c>
      <c r="D883" s="670"/>
      <c r="E883" s="670"/>
      <c r="F883" s="670"/>
      <c r="G883" s="670"/>
      <c r="H883" s="670"/>
      <c r="I883" s="670"/>
      <c r="J883" s="671">
        <v>9010401001331</v>
      </c>
      <c r="K883" s="671"/>
      <c r="L883" s="671"/>
      <c r="M883" s="671"/>
      <c r="N883" s="671"/>
      <c r="O883" s="671"/>
      <c r="P883" s="672" t="s">
        <v>195</v>
      </c>
      <c r="Q883" s="672"/>
      <c r="R883" s="672"/>
      <c r="S883" s="672"/>
      <c r="T883" s="672"/>
      <c r="U883" s="672"/>
      <c r="V883" s="672"/>
      <c r="W883" s="672"/>
      <c r="X883" s="672"/>
      <c r="Y883" s="673">
        <v>59</v>
      </c>
      <c r="Z883" s="674"/>
      <c r="AA883" s="674"/>
      <c r="AB883" s="675"/>
      <c r="AC883" s="683" t="s">
        <v>554</v>
      </c>
      <c r="AD883" s="683"/>
      <c r="AE883" s="683"/>
      <c r="AF883" s="683"/>
      <c r="AG883" s="683"/>
      <c r="AH883" s="682">
        <v>4</v>
      </c>
      <c r="AI883" s="682"/>
      <c r="AJ883" s="682"/>
      <c r="AK883" s="682"/>
      <c r="AL883" s="679" t="s">
        <v>578</v>
      </c>
      <c r="AM883" s="680"/>
      <c r="AN883" s="680"/>
      <c r="AO883" s="681"/>
      <c r="AP883" s="274"/>
      <c r="AQ883" s="274"/>
      <c r="AR883" s="274"/>
      <c r="AS883" s="274"/>
      <c r="AT883" s="274"/>
      <c r="AU883" s="274"/>
      <c r="AV883" s="274"/>
      <c r="AW883" s="274"/>
      <c r="AX883" s="274"/>
    </row>
    <row r="884" spans="1:50" ht="30" customHeight="1" x14ac:dyDescent="0.2">
      <c r="A884" s="669">
        <v>14</v>
      </c>
      <c r="B884" s="669">
        <v>1</v>
      </c>
      <c r="C884" s="670" t="s">
        <v>584</v>
      </c>
      <c r="D884" s="670"/>
      <c r="E884" s="670"/>
      <c r="F884" s="670"/>
      <c r="G884" s="670"/>
      <c r="H884" s="670"/>
      <c r="I884" s="670"/>
      <c r="J884" s="671">
        <v>7010001000792</v>
      </c>
      <c r="K884" s="671"/>
      <c r="L884" s="671"/>
      <c r="M884" s="671"/>
      <c r="N884" s="671"/>
      <c r="O884" s="671"/>
      <c r="P884" s="672" t="s">
        <v>575</v>
      </c>
      <c r="Q884" s="672"/>
      <c r="R884" s="672"/>
      <c r="S884" s="672"/>
      <c r="T884" s="672"/>
      <c r="U884" s="672"/>
      <c r="V884" s="672"/>
      <c r="W884" s="672"/>
      <c r="X884" s="672"/>
      <c r="Y884" s="673">
        <v>14</v>
      </c>
      <c r="Z884" s="674"/>
      <c r="AA884" s="674"/>
      <c r="AB884" s="675"/>
      <c r="AC884" s="683" t="s">
        <v>31</v>
      </c>
      <c r="AD884" s="683"/>
      <c r="AE884" s="683"/>
      <c r="AF884" s="683"/>
      <c r="AG884" s="683"/>
      <c r="AH884" s="682">
        <v>4</v>
      </c>
      <c r="AI884" s="682"/>
      <c r="AJ884" s="682"/>
      <c r="AK884" s="682"/>
      <c r="AL884" s="679">
        <v>98</v>
      </c>
      <c r="AM884" s="680"/>
      <c r="AN884" s="680"/>
      <c r="AO884" s="681"/>
      <c r="AP884" s="274"/>
      <c r="AQ884" s="274"/>
      <c r="AR884" s="274"/>
      <c r="AS884" s="274"/>
      <c r="AT884" s="274"/>
      <c r="AU884" s="274"/>
      <c r="AV884" s="274"/>
      <c r="AW884" s="274"/>
      <c r="AX884" s="274"/>
    </row>
    <row r="885" spans="1:50" ht="30" customHeight="1" x14ac:dyDescent="0.2">
      <c r="A885" s="669">
        <v>15</v>
      </c>
      <c r="B885" s="669">
        <v>1</v>
      </c>
      <c r="C885" s="670" t="s">
        <v>584</v>
      </c>
      <c r="D885" s="670"/>
      <c r="E885" s="670"/>
      <c r="F885" s="670"/>
      <c r="G885" s="670"/>
      <c r="H885" s="670"/>
      <c r="I885" s="670"/>
      <c r="J885" s="671">
        <v>7010001000792</v>
      </c>
      <c r="K885" s="671"/>
      <c r="L885" s="671"/>
      <c r="M885" s="671"/>
      <c r="N885" s="671"/>
      <c r="O885" s="671"/>
      <c r="P885" s="672" t="s">
        <v>88</v>
      </c>
      <c r="Q885" s="672"/>
      <c r="R885" s="672"/>
      <c r="S885" s="672"/>
      <c r="T885" s="672"/>
      <c r="U885" s="672"/>
      <c r="V885" s="672"/>
      <c r="W885" s="672"/>
      <c r="X885" s="672"/>
      <c r="Y885" s="673">
        <v>12</v>
      </c>
      <c r="Z885" s="674"/>
      <c r="AA885" s="674"/>
      <c r="AB885" s="675"/>
      <c r="AC885" s="683" t="s">
        <v>554</v>
      </c>
      <c r="AD885" s="683"/>
      <c r="AE885" s="683"/>
      <c r="AF885" s="683"/>
      <c r="AG885" s="683"/>
      <c r="AH885" s="682">
        <v>1</v>
      </c>
      <c r="AI885" s="682"/>
      <c r="AJ885" s="682"/>
      <c r="AK885" s="682"/>
      <c r="AL885" s="679" t="s">
        <v>578</v>
      </c>
      <c r="AM885" s="680"/>
      <c r="AN885" s="680"/>
      <c r="AO885" s="681"/>
      <c r="AP885" s="274"/>
      <c r="AQ885" s="274"/>
      <c r="AR885" s="274"/>
      <c r="AS885" s="274"/>
      <c r="AT885" s="274"/>
      <c r="AU885" s="274"/>
      <c r="AV885" s="274"/>
      <c r="AW885" s="274"/>
      <c r="AX885" s="274"/>
    </row>
    <row r="886" spans="1:50" ht="45" customHeight="1" x14ac:dyDescent="0.2">
      <c r="A886" s="669">
        <v>16</v>
      </c>
      <c r="B886" s="669">
        <v>1</v>
      </c>
      <c r="C886" s="670" t="s">
        <v>584</v>
      </c>
      <c r="D886" s="670"/>
      <c r="E886" s="670"/>
      <c r="F886" s="670"/>
      <c r="G886" s="670"/>
      <c r="H886" s="670"/>
      <c r="I886" s="670"/>
      <c r="J886" s="671">
        <v>7010001000792</v>
      </c>
      <c r="K886" s="671"/>
      <c r="L886" s="671"/>
      <c r="M886" s="671"/>
      <c r="N886" s="671"/>
      <c r="O886" s="671"/>
      <c r="P886" s="672" t="s">
        <v>172</v>
      </c>
      <c r="Q886" s="672"/>
      <c r="R886" s="672"/>
      <c r="S886" s="672"/>
      <c r="T886" s="672"/>
      <c r="U886" s="672"/>
      <c r="V886" s="672"/>
      <c r="W886" s="672"/>
      <c r="X886" s="672"/>
      <c r="Y886" s="673">
        <v>2</v>
      </c>
      <c r="Z886" s="674"/>
      <c r="AA886" s="674"/>
      <c r="AB886" s="675"/>
      <c r="AC886" s="683" t="s">
        <v>31</v>
      </c>
      <c r="AD886" s="683"/>
      <c r="AE886" s="683"/>
      <c r="AF886" s="683"/>
      <c r="AG886" s="683"/>
      <c r="AH886" s="682">
        <v>1</v>
      </c>
      <c r="AI886" s="682"/>
      <c r="AJ886" s="682"/>
      <c r="AK886" s="682"/>
      <c r="AL886" s="679">
        <v>95</v>
      </c>
      <c r="AM886" s="680"/>
      <c r="AN886" s="680"/>
      <c r="AO886" s="681"/>
      <c r="AP886" s="274"/>
      <c r="AQ886" s="274"/>
      <c r="AR886" s="274"/>
      <c r="AS886" s="274"/>
      <c r="AT886" s="274"/>
      <c r="AU886" s="274"/>
      <c r="AV886" s="274"/>
      <c r="AW886" s="274"/>
      <c r="AX886" s="274"/>
    </row>
    <row r="887" spans="1:50" s="1" customFormat="1" ht="45" customHeight="1" x14ac:dyDescent="0.2">
      <c r="A887" s="669">
        <v>17</v>
      </c>
      <c r="B887" s="669">
        <v>1</v>
      </c>
      <c r="C887" s="670" t="s">
        <v>770</v>
      </c>
      <c r="D887" s="670"/>
      <c r="E887" s="670"/>
      <c r="F887" s="670"/>
      <c r="G887" s="670"/>
      <c r="H887" s="670"/>
      <c r="I887" s="670"/>
      <c r="J887" s="671">
        <v>2011101056358</v>
      </c>
      <c r="K887" s="671"/>
      <c r="L887" s="671"/>
      <c r="M887" s="671"/>
      <c r="N887" s="671"/>
      <c r="O887" s="671"/>
      <c r="P887" s="672" t="s">
        <v>782</v>
      </c>
      <c r="Q887" s="672"/>
      <c r="R887" s="672"/>
      <c r="S887" s="672"/>
      <c r="T887" s="672"/>
      <c r="U887" s="672"/>
      <c r="V887" s="672"/>
      <c r="W887" s="672"/>
      <c r="X887" s="672"/>
      <c r="Y887" s="673">
        <v>26</v>
      </c>
      <c r="Z887" s="674"/>
      <c r="AA887" s="674"/>
      <c r="AB887" s="675"/>
      <c r="AC887" s="683" t="s">
        <v>493</v>
      </c>
      <c r="AD887" s="683"/>
      <c r="AE887" s="683"/>
      <c r="AF887" s="683"/>
      <c r="AG887" s="683"/>
      <c r="AH887" s="682">
        <v>2</v>
      </c>
      <c r="AI887" s="682"/>
      <c r="AJ887" s="682"/>
      <c r="AK887" s="682"/>
      <c r="AL887" s="679">
        <v>94</v>
      </c>
      <c r="AM887" s="680"/>
      <c r="AN887" s="680"/>
      <c r="AO887" s="681"/>
      <c r="AP887" s="274"/>
      <c r="AQ887" s="274"/>
      <c r="AR887" s="274"/>
      <c r="AS887" s="274"/>
      <c r="AT887" s="274"/>
      <c r="AU887" s="274"/>
      <c r="AV887" s="274"/>
      <c r="AW887" s="274"/>
      <c r="AX887" s="274"/>
    </row>
    <row r="888" spans="1:50" ht="45" customHeight="1" x14ac:dyDescent="0.2">
      <c r="A888" s="669">
        <v>18</v>
      </c>
      <c r="B888" s="669">
        <v>1</v>
      </c>
      <c r="C888" s="670" t="s">
        <v>771</v>
      </c>
      <c r="D888" s="670"/>
      <c r="E888" s="670"/>
      <c r="F888" s="670"/>
      <c r="G888" s="670"/>
      <c r="H888" s="670"/>
      <c r="I888" s="670"/>
      <c r="J888" s="671">
        <v>9010601021385</v>
      </c>
      <c r="K888" s="671"/>
      <c r="L888" s="671"/>
      <c r="M888" s="671"/>
      <c r="N888" s="671"/>
      <c r="O888" s="671"/>
      <c r="P888" s="672" t="s">
        <v>625</v>
      </c>
      <c r="Q888" s="672"/>
      <c r="R888" s="672"/>
      <c r="S888" s="672"/>
      <c r="T888" s="672"/>
      <c r="U888" s="672"/>
      <c r="V888" s="672"/>
      <c r="W888" s="672"/>
      <c r="X888" s="672"/>
      <c r="Y888" s="673">
        <v>22</v>
      </c>
      <c r="Z888" s="674"/>
      <c r="AA888" s="674"/>
      <c r="AB888" s="675"/>
      <c r="AC888" s="683" t="s">
        <v>31</v>
      </c>
      <c r="AD888" s="683"/>
      <c r="AE888" s="683"/>
      <c r="AF888" s="683"/>
      <c r="AG888" s="683"/>
      <c r="AH888" s="682">
        <v>1</v>
      </c>
      <c r="AI888" s="682"/>
      <c r="AJ888" s="682"/>
      <c r="AK888" s="682"/>
      <c r="AL888" s="679">
        <v>100</v>
      </c>
      <c r="AM888" s="680"/>
      <c r="AN888" s="680"/>
      <c r="AO888" s="681"/>
      <c r="AP888" s="274"/>
      <c r="AQ888" s="274"/>
      <c r="AR888" s="274"/>
      <c r="AS888" s="274"/>
      <c r="AT888" s="274"/>
      <c r="AU888" s="274"/>
      <c r="AV888" s="274"/>
      <c r="AW888" s="274"/>
      <c r="AX888" s="274"/>
    </row>
    <row r="889" spans="1:50" ht="30" customHeight="1" x14ac:dyDescent="0.2">
      <c r="A889" s="669">
        <v>19</v>
      </c>
      <c r="B889" s="669">
        <v>1</v>
      </c>
      <c r="C889" s="670" t="s">
        <v>580</v>
      </c>
      <c r="D889" s="670"/>
      <c r="E889" s="670"/>
      <c r="F889" s="670"/>
      <c r="G889" s="670"/>
      <c r="H889" s="670"/>
      <c r="I889" s="670"/>
      <c r="J889" s="671">
        <v>3011701013922</v>
      </c>
      <c r="K889" s="671"/>
      <c r="L889" s="671"/>
      <c r="M889" s="671"/>
      <c r="N889" s="671"/>
      <c r="O889" s="671"/>
      <c r="P889" s="672" t="s">
        <v>150</v>
      </c>
      <c r="Q889" s="672"/>
      <c r="R889" s="672"/>
      <c r="S889" s="672"/>
      <c r="T889" s="672"/>
      <c r="U889" s="672"/>
      <c r="V889" s="672"/>
      <c r="W889" s="672"/>
      <c r="X889" s="672"/>
      <c r="Y889" s="673">
        <v>14</v>
      </c>
      <c r="Z889" s="674"/>
      <c r="AA889" s="674"/>
      <c r="AB889" s="675"/>
      <c r="AC889" s="683" t="s">
        <v>554</v>
      </c>
      <c r="AD889" s="683"/>
      <c r="AE889" s="683"/>
      <c r="AF889" s="683"/>
      <c r="AG889" s="683"/>
      <c r="AH889" s="682">
        <v>1</v>
      </c>
      <c r="AI889" s="682"/>
      <c r="AJ889" s="682"/>
      <c r="AK889" s="682"/>
      <c r="AL889" s="679" t="s">
        <v>578</v>
      </c>
      <c r="AM889" s="680"/>
      <c r="AN889" s="680"/>
      <c r="AO889" s="681"/>
      <c r="AP889" s="274"/>
      <c r="AQ889" s="274"/>
      <c r="AR889" s="274"/>
      <c r="AS889" s="274"/>
      <c r="AT889" s="274"/>
      <c r="AU889" s="274"/>
      <c r="AV889" s="274"/>
      <c r="AW889" s="274"/>
      <c r="AX889" s="274"/>
    </row>
    <row r="890" spans="1:50" ht="45" customHeight="1" x14ac:dyDescent="0.2">
      <c r="A890" s="669">
        <v>20</v>
      </c>
      <c r="B890" s="669">
        <v>1</v>
      </c>
      <c r="C890" s="670" t="s">
        <v>580</v>
      </c>
      <c r="D890" s="670"/>
      <c r="E890" s="670"/>
      <c r="F890" s="670"/>
      <c r="G890" s="670"/>
      <c r="H890" s="670"/>
      <c r="I890" s="670"/>
      <c r="J890" s="671">
        <v>3011701013922</v>
      </c>
      <c r="K890" s="671"/>
      <c r="L890" s="671"/>
      <c r="M890" s="671"/>
      <c r="N890" s="671"/>
      <c r="O890" s="671"/>
      <c r="P890" s="672" t="s">
        <v>495</v>
      </c>
      <c r="Q890" s="672"/>
      <c r="R890" s="672"/>
      <c r="S890" s="672"/>
      <c r="T890" s="672"/>
      <c r="U890" s="672"/>
      <c r="V890" s="672"/>
      <c r="W890" s="672"/>
      <c r="X890" s="672"/>
      <c r="Y890" s="673">
        <v>3</v>
      </c>
      <c r="Z890" s="674"/>
      <c r="AA890" s="674"/>
      <c r="AB890" s="675"/>
      <c r="AC890" s="683" t="s">
        <v>554</v>
      </c>
      <c r="AD890" s="683"/>
      <c r="AE890" s="683"/>
      <c r="AF890" s="683"/>
      <c r="AG890" s="683"/>
      <c r="AH890" s="682">
        <v>1</v>
      </c>
      <c r="AI890" s="682"/>
      <c r="AJ890" s="682"/>
      <c r="AK890" s="682"/>
      <c r="AL890" s="679" t="s">
        <v>578</v>
      </c>
      <c r="AM890" s="680"/>
      <c r="AN890" s="680"/>
      <c r="AO890" s="681"/>
      <c r="AP890" s="274"/>
      <c r="AQ890" s="274"/>
      <c r="AR890" s="274"/>
      <c r="AS890" s="274"/>
      <c r="AT890" s="274"/>
      <c r="AU890" s="274"/>
      <c r="AV890" s="274"/>
      <c r="AW890" s="274"/>
      <c r="AX890" s="274"/>
    </row>
    <row r="891" spans="1:50" ht="60" customHeight="1" x14ac:dyDescent="0.2">
      <c r="A891" s="669">
        <v>21</v>
      </c>
      <c r="B891" s="669">
        <v>1</v>
      </c>
      <c r="C891" s="670" t="s">
        <v>772</v>
      </c>
      <c r="D891" s="670"/>
      <c r="E891" s="670"/>
      <c r="F891" s="670"/>
      <c r="G891" s="670"/>
      <c r="H891" s="670"/>
      <c r="I891" s="670"/>
      <c r="J891" s="671">
        <v>1013201015327</v>
      </c>
      <c r="K891" s="671"/>
      <c r="L891" s="671"/>
      <c r="M891" s="671"/>
      <c r="N891" s="671"/>
      <c r="O891" s="671"/>
      <c r="P891" s="672" t="s">
        <v>634</v>
      </c>
      <c r="Q891" s="672"/>
      <c r="R891" s="672"/>
      <c r="S891" s="672"/>
      <c r="T891" s="672"/>
      <c r="U891" s="672"/>
      <c r="V891" s="672"/>
      <c r="W891" s="672"/>
      <c r="X891" s="672"/>
      <c r="Y891" s="673">
        <v>15</v>
      </c>
      <c r="Z891" s="674"/>
      <c r="AA891" s="674"/>
      <c r="AB891" s="675"/>
      <c r="AC891" s="683" t="s">
        <v>31</v>
      </c>
      <c r="AD891" s="683"/>
      <c r="AE891" s="683"/>
      <c r="AF891" s="683"/>
      <c r="AG891" s="683"/>
      <c r="AH891" s="682">
        <v>1</v>
      </c>
      <c r="AI891" s="682"/>
      <c r="AJ891" s="682"/>
      <c r="AK891" s="682"/>
      <c r="AL891" s="679">
        <v>99</v>
      </c>
      <c r="AM891" s="680"/>
      <c r="AN891" s="680"/>
      <c r="AO891" s="681"/>
      <c r="AP891" s="274"/>
      <c r="AQ891" s="274"/>
      <c r="AR891" s="274"/>
      <c r="AS891" s="274"/>
      <c r="AT891" s="274"/>
      <c r="AU891" s="274"/>
      <c r="AV891" s="274"/>
      <c r="AW891" s="274"/>
      <c r="AX891" s="274"/>
    </row>
    <row r="892" spans="1:50" ht="75" customHeight="1" x14ac:dyDescent="0.2">
      <c r="A892" s="669">
        <v>22</v>
      </c>
      <c r="B892" s="669">
        <v>1</v>
      </c>
      <c r="C892" s="670" t="s">
        <v>341</v>
      </c>
      <c r="D892" s="670"/>
      <c r="E892" s="670"/>
      <c r="F892" s="670"/>
      <c r="G892" s="670"/>
      <c r="H892" s="670"/>
      <c r="I892" s="670"/>
      <c r="J892" s="671">
        <v>7010001064648</v>
      </c>
      <c r="K892" s="671"/>
      <c r="L892" s="671"/>
      <c r="M892" s="671"/>
      <c r="N892" s="671"/>
      <c r="O892" s="671"/>
      <c r="P892" s="672" t="s">
        <v>783</v>
      </c>
      <c r="Q892" s="672"/>
      <c r="R892" s="672"/>
      <c r="S892" s="672"/>
      <c r="T892" s="672"/>
      <c r="U892" s="672"/>
      <c r="V892" s="672"/>
      <c r="W892" s="672"/>
      <c r="X892" s="672"/>
      <c r="Y892" s="673">
        <v>5</v>
      </c>
      <c r="Z892" s="674"/>
      <c r="AA892" s="674"/>
      <c r="AB892" s="675"/>
      <c r="AC892" s="683" t="s">
        <v>31</v>
      </c>
      <c r="AD892" s="683"/>
      <c r="AE892" s="683"/>
      <c r="AF892" s="683"/>
      <c r="AG892" s="683"/>
      <c r="AH892" s="682">
        <v>1</v>
      </c>
      <c r="AI892" s="682"/>
      <c r="AJ892" s="682"/>
      <c r="AK892" s="682"/>
      <c r="AL892" s="679">
        <v>93</v>
      </c>
      <c r="AM892" s="680"/>
      <c r="AN892" s="680"/>
      <c r="AO892" s="681"/>
      <c r="AP892" s="274"/>
      <c r="AQ892" s="274"/>
      <c r="AR892" s="274"/>
      <c r="AS892" s="274"/>
      <c r="AT892" s="274"/>
      <c r="AU892" s="274"/>
      <c r="AV892" s="274"/>
      <c r="AW892" s="274"/>
      <c r="AX892" s="274"/>
    </row>
    <row r="893" spans="1:50" ht="30" customHeight="1" x14ac:dyDescent="0.2">
      <c r="A893" s="669">
        <v>23</v>
      </c>
      <c r="B893" s="669">
        <v>1</v>
      </c>
      <c r="C893" s="670" t="s">
        <v>341</v>
      </c>
      <c r="D893" s="670"/>
      <c r="E893" s="670"/>
      <c r="F893" s="670"/>
      <c r="G893" s="670"/>
      <c r="H893" s="670"/>
      <c r="I893" s="670"/>
      <c r="J893" s="671">
        <v>7010001064648</v>
      </c>
      <c r="K893" s="671"/>
      <c r="L893" s="671"/>
      <c r="M893" s="671"/>
      <c r="N893" s="671"/>
      <c r="O893" s="671"/>
      <c r="P893" s="672" t="s">
        <v>716</v>
      </c>
      <c r="Q893" s="672"/>
      <c r="R893" s="672"/>
      <c r="S893" s="672"/>
      <c r="T893" s="672"/>
      <c r="U893" s="672"/>
      <c r="V893" s="672"/>
      <c r="W893" s="672"/>
      <c r="X893" s="672"/>
      <c r="Y893" s="673">
        <v>3</v>
      </c>
      <c r="Z893" s="674"/>
      <c r="AA893" s="674"/>
      <c r="AB893" s="675"/>
      <c r="AC893" s="683" t="s">
        <v>31</v>
      </c>
      <c r="AD893" s="683"/>
      <c r="AE893" s="683"/>
      <c r="AF893" s="683"/>
      <c r="AG893" s="683"/>
      <c r="AH893" s="682">
        <v>1</v>
      </c>
      <c r="AI893" s="682"/>
      <c r="AJ893" s="682"/>
      <c r="AK893" s="682"/>
      <c r="AL893" s="679">
        <v>98</v>
      </c>
      <c r="AM893" s="680"/>
      <c r="AN893" s="680"/>
      <c r="AO893" s="681"/>
      <c r="AP893" s="274"/>
      <c r="AQ893" s="274"/>
      <c r="AR893" s="274"/>
      <c r="AS893" s="274"/>
      <c r="AT893" s="274"/>
      <c r="AU893" s="274"/>
      <c r="AV893" s="274"/>
      <c r="AW893" s="274"/>
      <c r="AX893" s="274"/>
    </row>
    <row r="894" spans="1:50" ht="60" customHeight="1" x14ac:dyDescent="0.2">
      <c r="A894" s="669">
        <v>24</v>
      </c>
      <c r="B894" s="669">
        <v>1</v>
      </c>
      <c r="C894" s="670" t="s">
        <v>341</v>
      </c>
      <c r="D894" s="670"/>
      <c r="E894" s="670"/>
      <c r="F894" s="670"/>
      <c r="G894" s="670"/>
      <c r="H894" s="670"/>
      <c r="I894" s="670"/>
      <c r="J894" s="671">
        <v>7010001064648</v>
      </c>
      <c r="K894" s="671"/>
      <c r="L894" s="671"/>
      <c r="M894" s="671"/>
      <c r="N894" s="671"/>
      <c r="O894" s="671"/>
      <c r="P894" s="672" t="s">
        <v>520</v>
      </c>
      <c r="Q894" s="672"/>
      <c r="R894" s="672"/>
      <c r="S894" s="672"/>
      <c r="T894" s="672"/>
      <c r="U894" s="672"/>
      <c r="V894" s="672"/>
      <c r="W894" s="672"/>
      <c r="X894" s="672"/>
      <c r="Y894" s="673">
        <v>1</v>
      </c>
      <c r="Z894" s="674"/>
      <c r="AA894" s="674"/>
      <c r="AB894" s="675"/>
      <c r="AC894" s="683" t="s">
        <v>31</v>
      </c>
      <c r="AD894" s="683"/>
      <c r="AE894" s="683"/>
      <c r="AF894" s="683"/>
      <c r="AG894" s="683"/>
      <c r="AH894" s="682">
        <v>1</v>
      </c>
      <c r="AI894" s="682"/>
      <c r="AJ894" s="682"/>
      <c r="AK894" s="682"/>
      <c r="AL894" s="679">
        <v>99</v>
      </c>
      <c r="AM894" s="680"/>
      <c r="AN894" s="680"/>
      <c r="AO894" s="681"/>
      <c r="AP894" s="274"/>
      <c r="AQ894" s="274"/>
      <c r="AR894" s="274"/>
      <c r="AS894" s="274"/>
      <c r="AT894" s="274"/>
      <c r="AU894" s="274"/>
      <c r="AV894" s="274"/>
      <c r="AW894" s="274"/>
      <c r="AX894" s="274"/>
    </row>
    <row r="895" spans="1:50" ht="30" customHeight="1" x14ac:dyDescent="0.2">
      <c r="A895" s="669">
        <v>25</v>
      </c>
      <c r="B895" s="669">
        <v>1</v>
      </c>
      <c r="C895" s="670" t="s">
        <v>568</v>
      </c>
      <c r="D895" s="670"/>
      <c r="E895" s="670"/>
      <c r="F895" s="670"/>
      <c r="G895" s="670"/>
      <c r="H895" s="670"/>
      <c r="I895" s="670"/>
      <c r="J895" s="671">
        <v>6010101009578</v>
      </c>
      <c r="K895" s="671"/>
      <c r="L895" s="671"/>
      <c r="M895" s="671"/>
      <c r="N895" s="671"/>
      <c r="O895" s="671"/>
      <c r="P895" s="672" t="s">
        <v>784</v>
      </c>
      <c r="Q895" s="672"/>
      <c r="R895" s="672"/>
      <c r="S895" s="672"/>
      <c r="T895" s="672"/>
      <c r="U895" s="672"/>
      <c r="V895" s="672"/>
      <c r="W895" s="672"/>
      <c r="X895" s="672"/>
      <c r="Y895" s="673">
        <v>6</v>
      </c>
      <c r="Z895" s="674"/>
      <c r="AA895" s="674"/>
      <c r="AB895" s="675"/>
      <c r="AC895" s="683" t="s">
        <v>31</v>
      </c>
      <c r="AD895" s="683"/>
      <c r="AE895" s="683"/>
      <c r="AF895" s="683"/>
      <c r="AG895" s="683"/>
      <c r="AH895" s="682">
        <v>1</v>
      </c>
      <c r="AI895" s="682"/>
      <c r="AJ895" s="682"/>
      <c r="AK895" s="682"/>
      <c r="AL895" s="679">
        <v>100</v>
      </c>
      <c r="AM895" s="680"/>
      <c r="AN895" s="680"/>
      <c r="AO895" s="681"/>
      <c r="AP895" s="274"/>
      <c r="AQ895" s="274"/>
      <c r="AR895" s="274"/>
      <c r="AS895" s="274"/>
      <c r="AT895" s="274"/>
      <c r="AU895" s="274"/>
      <c r="AV895" s="274"/>
      <c r="AW895" s="274"/>
      <c r="AX895" s="274"/>
    </row>
    <row r="896" spans="1:50" ht="30" hidden="1" customHeight="1" x14ac:dyDescent="0.2">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2">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2">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2">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2">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customHeight="1" x14ac:dyDescent="0.2">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2">
      <c r="A902" s="5"/>
      <c r="B902" s="12" t="s">
        <v>521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2">
      <c r="A903" s="667"/>
      <c r="B903" s="667"/>
      <c r="C903" s="667" t="s">
        <v>95</v>
      </c>
      <c r="D903" s="667"/>
      <c r="E903" s="667"/>
      <c r="F903" s="667"/>
      <c r="G903" s="667"/>
      <c r="H903" s="667"/>
      <c r="I903" s="667"/>
      <c r="J903" s="412" t="s">
        <v>99</v>
      </c>
      <c r="K903" s="608"/>
      <c r="L903" s="608"/>
      <c r="M903" s="608"/>
      <c r="N903" s="608"/>
      <c r="O903" s="608"/>
      <c r="P903" s="667" t="s">
        <v>26</v>
      </c>
      <c r="Q903" s="667"/>
      <c r="R903" s="667"/>
      <c r="S903" s="667"/>
      <c r="T903" s="667"/>
      <c r="U903" s="667"/>
      <c r="V903" s="667"/>
      <c r="W903" s="667"/>
      <c r="X903" s="667"/>
      <c r="Y903" s="668" t="s">
        <v>488</v>
      </c>
      <c r="Z903" s="668"/>
      <c r="AA903" s="668"/>
      <c r="AB903" s="668"/>
      <c r="AC903" s="412" t="s">
        <v>405</v>
      </c>
      <c r="AD903" s="412"/>
      <c r="AE903" s="412"/>
      <c r="AF903" s="412"/>
      <c r="AG903" s="412"/>
      <c r="AH903" s="668" t="s">
        <v>547</v>
      </c>
      <c r="AI903" s="667"/>
      <c r="AJ903" s="667"/>
      <c r="AK903" s="667"/>
      <c r="AL903" s="667" t="s">
        <v>27</v>
      </c>
      <c r="AM903" s="667"/>
      <c r="AN903" s="667"/>
      <c r="AO903" s="243"/>
      <c r="AP903" s="412" t="s">
        <v>492</v>
      </c>
      <c r="AQ903" s="412"/>
      <c r="AR903" s="412"/>
      <c r="AS903" s="412"/>
      <c r="AT903" s="412"/>
      <c r="AU903" s="412"/>
      <c r="AV903" s="412"/>
      <c r="AW903" s="412"/>
      <c r="AX903" s="412"/>
    </row>
    <row r="904" spans="1:50" ht="45" customHeight="1" x14ac:dyDescent="0.2">
      <c r="A904" s="669">
        <v>1</v>
      </c>
      <c r="B904" s="669">
        <v>1</v>
      </c>
      <c r="C904" s="670" t="s">
        <v>582</v>
      </c>
      <c r="D904" s="670"/>
      <c r="E904" s="670"/>
      <c r="F904" s="670"/>
      <c r="G904" s="670"/>
      <c r="H904" s="670"/>
      <c r="I904" s="670"/>
      <c r="J904" s="671">
        <v>1011105001930</v>
      </c>
      <c r="K904" s="671"/>
      <c r="L904" s="671"/>
      <c r="M904" s="671"/>
      <c r="N904" s="671"/>
      <c r="O904" s="671"/>
      <c r="P904" s="672" t="s">
        <v>741</v>
      </c>
      <c r="Q904" s="672"/>
      <c r="R904" s="672"/>
      <c r="S904" s="672"/>
      <c r="T904" s="672"/>
      <c r="U904" s="672"/>
      <c r="V904" s="672"/>
      <c r="W904" s="672"/>
      <c r="X904" s="672"/>
      <c r="Y904" s="673">
        <v>1682</v>
      </c>
      <c r="Z904" s="674"/>
      <c r="AA904" s="674"/>
      <c r="AB904" s="675"/>
      <c r="AC904" s="676" t="s">
        <v>546</v>
      </c>
      <c r="AD904" s="677"/>
      <c r="AE904" s="677"/>
      <c r="AF904" s="677"/>
      <c r="AG904" s="677"/>
      <c r="AH904" s="678" t="s">
        <v>578</v>
      </c>
      <c r="AI904" s="678"/>
      <c r="AJ904" s="678"/>
      <c r="AK904" s="678"/>
      <c r="AL904" s="679" t="s">
        <v>578</v>
      </c>
      <c r="AM904" s="680"/>
      <c r="AN904" s="680"/>
      <c r="AO904" s="681"/>
      <c r="AP904" s="274"/>
      <c r="AQ904" s="274"/>
      <c r="AR904" s="274"/>
      <c r="AS904" s="274"/>
      <c r="AT904" s="274"/>
      <c r="AU904" s="274"/>
      <c r="AV904" s="274"/>
      <c r="AW904" s="274"/>
      <c r="AX904" s="274"/>
    </row>
    <row r="905" spans="1:50" ht="30" hidden="1" customHeight="1" x14ac:dyDescent="0.2">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4"/>
      <c r="AQ905" s="274"/>
      <c r="AR905" s="274"/>
      <c r="AS905" s="274"/>
      <c r="AT905" s="274"/>
      <c r="AU905" s="274"/>
      <c r="AV905" s="274"/>
      <c r="AW905" s="274"/>
      <c r="AX905" s="274"/>
    </row>
    <row r="906" spans="1:50" ht="30" hidden="1" customHeight="1" x14ac:dyDescent="0.2">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4"/>
      <c r="AQ906" s="274"/>
      <c r="AR906" s="274"/>
      <c r="AS906" s="274"/>
      <c r="AT906" s="274"/>
      <c r="AU906" s="274"/>
      <c r="AV906" s="274"/>
      <c r="AW906" s="274"/>
      <c r="AX906" s="274"/>
    </row>
    <row r="907" spans="1:50" ht="30" hidden="1" customHeight="1" x14ac:dyDescent="0.2">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4"/>
      <c r="AQ907" s="274"/>
      <c r="AR907" s="274"/>
      <c r="AS907" s="274"/>
      <c r="AT907" s="274"/>
      <c r="AU907" s="274"/>
      <c r="AV907" s="274"/>
      <c r="AW907" s="274"/>
      <c r="AX907" s="274"/>
    </row>
    <row r="908" spans="1:50" ht="30" hidden="1" customHeight="1" x14ac:dyDescent="0.2">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30" hidden="1" customHeight="1" x14ac:dyDescent="0.2">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30" hidden="1" customHeight="1" x14ac:dyDescent="0.2">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30" hidden="1" customHeight="1" x14ac:dyDescent="0.2">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30" hidden="1" customHeight="1" x14ac:dyDescent="0.2">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30" hidden="1" customHeight="1" x14ac:dyDescent="0.2">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30" hidden="1" customHeight="1" x14ac:dyDescent="0.2">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2">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2">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2">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2">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2">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2">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2">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2">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2">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2">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2">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2">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2">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2">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2">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2">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2">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2">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2">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customHeight="1" x14ac:dyDescent="0.2">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2">
      <c r="A935" s="5"/>
      <c r="B935" s="12" t="s">
        <v>339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2">
      <c r="A936" s="667"/>
      <c r="B936" s="667"/>
      <c r="C936" s="667" t="s">
        <v>95</v>
      </c>
      <c r="D936" s="667"/>
      <c r="E936" s="667"/>
      <c r="F936" s="667"/>
      <c r="G936" s="667"/>
      <c r="H936" s="667"/>
      <c r="I936" s="667"/>
      <c r="J936" s="412" t="s">
        <v>99</v>
      </c>
      <c r="K936" s="608"/>
      <c r="L936" s="608"/>
      <c r="M936" s="608"/>
      <c r="N936" s="608"/>
      <c r="O936" s="608"/>
      <c r="P936" s="667" t="s">
        <v>26</v>
      </c>
      <c r="Q936" s="667"/>
      <c r="R936" s="667"/>
      <c r="S936" s="667"/>
      <c r="T936" s="667"/>
      <c r="U936" s="667"/>
      <c r="V936" s="667"/>
      <c r="W936" s="667"/>
      <c r="X936" s="667"/>
      <c r="Y936" s="668" t="s">
        <v>488</v>
      </c>
      <c r="Z936" s="668"/>
      <c r="AA936" s="668"/>
      <c r="AB936" s="668"/>
      <c r="AC936" s="412" t="s">
        <v>405</v>
      </c>
      <c r="AD936" s="412"/>
      <c r="AE936" s="412"/>
      <c r="AF936" s="412"/>
      <c r="AG936" s="412"/>
      <c r="AH936" s="668" t="s">
        <v>547</v>
      </c>
      <c r="AI936" s="667"/>
      <c r="AJ936" s="667"/>
      <c r="AK936" s="667"/>
      <c r="AL936" s="667" t="s">
        <v>27</v>
      </c>
      <c r="AM936" s="667"/>
      <c r="AN936" s="667"/>
      <c r="AO936" s="243"/>
      <c r="AP936" s="412" t="s">
        <v>492</v>
      </c>
      <c r="AQ936" s="412"/>
      <c r="AR936" s="412"/>
      <c r="AS936" s="412"/>
      <c r="AT936" s="412"/>
      <c r="AU936" s="412"/>
      <c r="AV936" s="412"/>
      <c r="AW936" s="412"/>
      <c r="AX936" s="412"/>
    </row>
    <row r="937" spans="1:50" ht="30" customHeight="1" x14ac:dyDescent="0.2">
      <c r="A937" s="669">
        <v>1</v>
      </c>
      <c r="B937" s="669">
        <v>1</v>
      </c>
      <c r="C937" s="670" t="s">
        <v>785</v>
      </c>
      <c r="D937" s="670"/>
      <c r="E937" s="670"/>
      <c r="F937" s="670"/>
      <c r="G937" s="670"/>
      <c r="H937" s="670"/>
      <c r="I937" s="670"/>
      <c r="J937" s="671">
        <v>1010001126429</v>
      </c>
      <c r="K937" s="671"/>
      <c r="L937" s="671"/>
      <c r="M937" s="671"/>
      <c r="N937" s="671"/>
      <c r="O937" s="671"/>
      <c r="P937" s="672" t="s">
        <v>789</v>
      </c>
      <c r="Q937" s="672"/>
      <c r="R937" s="672"/>
      <c r="S937" s="672"/>
      <c r="T937" s="672"/>
      <c r="U937" s="672"/>
      <c r="V937" s="672"/>
      <c r="W937" s="672"/>
      <c r="X937" s="672"/>
      <c r="Y937" s="673">
        <v>19.899999999999999</v>
      </c>
      <c r="Z937" s="674"/>
      <c r="AA937" s="674"/>
      <c r="AB937" s="675"/>
      <c r="AC937" s="676" t="s">
        <v>31</v>
      </c>
      <c r="AD937" s="677"/>
      <c r="AE937" s="677"/>
      <c r="AF937" s="677"/>
      <c r="AG937" s="677"/>
      <c r="AH937" s="678">
        <v>2</v>
      </c>
      <c r="AI937" s="678"/>
      <c r="AJ937" s="678"/>
      <c r="AK937" s="678"/>
      <c r="AL937" s="679">
        <v>78.400000000000006</v>
      </c>
      <c r="AM937" s="680"/>
      <c r="AN937" s="680"/>
      <c r="AO937" s="681"/>
      <c r="AP937" s="274"/>
      <c r="AQ937" s="274"/>
      <c r="AR937" s="274"/>
      <c r="AS937" s="274"/>
      <c r="AT937" s="274"/>
      <c r="AU937" s="274"/>
      <c r="AV937" s="274"/>
      <c r="AW937" s="274"/>
      <c r="AX937" s="274"/>
    </row>
    <row r="938" spans="1:50" ht="45" customHeight="1" x14ac:dyDescent="0.2">
      <c r="A938" s="669">
        <v>2</v>
      </c>
      <c r="B938" s="669">
        <v>1</v>
      </c>
      <c r="C938" s="670" t="s">
        <v>253</v>
      </c>
      <c r="D938" s="670"/>
      <c r="E938" s="670"/>
      <c r="F938" s="670"/>
      <c r="G938" s="670"/>
      <c r="H938" s="670"/>
      <c r="I938" s="670"/>
      <c r="J938" s="671">
        <v>9010001045803</v>
      </c>
      <c r="K938" s="671"/>
      <c r="L938" s="671"/>
      <c r="M938" s="671"/>
      <c r="N938" s="671"/>
      <c r="O938" s="671"/>
      <c r="P938" s="672" t="s">
        <v>22</v>
      </c>
      <c r="Q938" s="672"/>
      <c r="R938" s="672"/>
      <c r="S938" s="672"/>
      <c r="T938" s="672"/>
      <c r="U938" s="672"/>
      <c r="V938" s="672"/>
      <c r="W938" s="672"/>
      <c r="X938" s="672"/>
      <c r="Y938" s="673">
        <v>14.4</v>
      </c>
      <c r="Z938" s="674"/>
      <c r="AA938" s="674"/>
      <c r="AB938" s="675"/>
      <c r="AC938" s="676" t="s">
        <v>31</v>
      </c>
      <c r="AD938" s="676"/>
      <c r="AE938" s="676"/>
      <c r="AF938" s="676"/>
      <c r="AG938" s="676"/>
      <c r="AH938" s="678">
        <v>1</v>
      </c>
      <c r="AI938" s="678"/>
      <c r="AJ938" s="678"/>
      <c r="AK938" s="678"/>
      <c r="AL938" s="679">
        <v>100</v>
      </c>
      <c r="AM938" s="680"/>
      <c r="AN938" s="680"/>
      <c r="AO938" s="681"/>
      <c r="AP938" s="274"/>
      <c r="AQ938" s="274"/>
      <c r="AR938" s="274"/>
      <c r="AS938" s="274"/>
      <c r="AT938" s="274"/>
      <c r="AU938" s="274"/>
      <c r="AV938" s="274"/>
      <c r="AW938" s="274"/>
      <c r="AX938" s="274"/>
    </row>
    <row r="939" spans="1:50" ht="60" customHeight="1" x14ac:dyDescent="0.2">
      <c r="A939" s="669">
        <v>3</v>
      </c>
      <c r="B939" s="669">
        <v>1</v>
      </c>
      <c r="C939" s="670" t="s">
        <v>745</v>
      </c>
      <c r="D939" s="670"/>
      <c r="E939" s="670"/>
      <c r="F939" s="670"/>
      <c r="G939" s="670"/>
      <c r="H939" s="670"/>
      <c r="I939" s="670"/>
      <c r="J939" s="671">
        <v>7010601020521</v>
      </c>
      <c r="K939" s="671"/>
      <c r="L939" s="671"/>
      <c r="M939" s="671"/>
      <c r="N939" s="671"/>
      <c r="O939" s="671"/>
      <c r="P939" s="672" t="s">
        <v>391</v>
      </c>
      <c r="Q939" s="672"/>
      <c r="R939" s="672"/>
      <c r="S939" s="672"/>
      <c r="T939" s="672"/>
      <c r="U939" s="672"/>
      <c r="V939" s="672"/>
      <c r="W939" s="672"/>
      <c r="X939" s="672"/>
      <c r="Y939" s="673">
        <v>6.5</v>
      </c>
      <c r="Z939" s="674"/>
      <c r="AA939" s="674"/>
      <c r="AB939" s="675"/>
      <c r="AC939" s="676" t="s">
        <v>31</v>
      </c>
      <c r="AD939" s="676"/>
      <c r="AE939" s="676"/>
      <c r="AF939" s="676"/>
      <c r="AG939" s="676"/>
      <c r="AH939" s="682">
        <v>1</v>
      </c>
      <c r="AI939" s="682"/>
      <c r="AJ939" s="682"/>
      <c r="AK939" s="682"/>
      <c r="AL939" s="679">
        <v>99.5</v>
      </c>
      <c r="AM939" s="680"/>
      <c r="AN939" s="680"/>
      <c r="AO939" s="681"/>
      <c r="AP939" s="274"/>
      <c r="AQ939" s="274"/>
      <c r="AR939" s="274"/>
      <c r="AS939" s="274"/>
      <c r="AT939" s="274"/>
      <c r="AU939" s="274"/>
      <c r="AV939" s="274"/>
      <c r="AW939" s="274"/>
      <c r="AX939" s="274"/>
    </row>
    <row r="940" spans="1:50" ht="45" customHeight="1" x14ac:dyDescent="0.2">
      <c r="A940" s="669">
        <v>4</v>
      </c>
      <c r="B940" s="669">
        <v>1</v>
      </c>
      <c r="C940" s="670" t="s">
        <v>340</v>
      </c>
      <c r="D940" s="670"/>
      <c r="E940" s="670"/>
      <c r="F940" s="670"/>
      <c r="G940" s="670"/>
      <c r="H940" s="670"/>
      <c r="I940" s="670"/>
      <c r="J940" s="671">
        <v>3012401029721</v>
      </c>
      <c r="K940" s="671"/>
      <c r="L940" s="671"/>
      <c r="M940" s="671"/>
      <c r="N940" s="671"/>
      <c r="O940" s="671"/>
      <c r="P940" s="672" t="s">
        <v>792</v>
      </c>
      <c r="Q940" s="672"/>
      <c r="R940" s="672"/>
      <c r="S940" s="672"/>
      <c r="T940" s="672"/>
      <c r="U940" s="672"/>
      <c r="V940" s="672"/>
      <c r="W940" s="672"/>
      <c r="X940" s="672"/>
      <c r="Y940" s="673">
        <v>5</v>
      </c>
      <c r="Z940" s="674"/>
      <c r="AA940" s="674"/>
      <c r="AB940" s="675"/>
      <c r="AC940" s="676" t="s">
        <v>31</v>
      </c>
      <c r="AD940" s="676"/>
      <c r="AE940" s="676"/>
      <c r="AF940" s="676"/>
      <c r="AG940" s="676"/>
      <c r="AH940" s="682">
        <v>2</v>
      </c>
      <c r="AI940" s="682"/>
      <c r="AJ940" s="682"/>
      <c r="AK940" s="682"/>
      <c r="AL940" s="679">
        <v>69</v>
      </c>
      <c r="AM940" s="680"/>
      <c r="AN940" s="680"/>
      <c r="AO940" s="681"/>
      <c r="AP940" s="274"/>
      <c r="AQ940" s="274"/>
      <c r="AR940" s="274"/>
      <c r="AS940" s="274"/>
      <c r="AT940" s="274"/>
      <c r="AU940" s="274"/>
      <c r="AV940" s="274"/>
      <c r="AW940" s="274"/>
      <c r="AX940" s="274"/>
    </row>
    <row r="941" spans="1:50" ht="30" customHeight="1" x14ac:dyDescent="0.2">
      <c r="A941" s="669">
        <v>5</v>
      </c>
      <c r="B941" s="669">
        <v>1</v>
      </c>
      <c r="C941" s="670" t="s">
        <v>787</v>
      </c>
      <c r="D941" s="670"/>
      <c r="E941" s="670"/>
      <c r="F941" s="670"/>
      <c r="G941" s="670"/>
      <c r="H941" s="670"/>
      <c r="I941" s="670"/>
      <c r="J941" s="671">
        <v>3013201010953</v>
      </c>
      <c r="K941" s="671"/>
      <c r="L941" s="671"/>
      <c r="M941" s="671"/>
      <c r="N941" s="671"/>
      <c r="O941" s="671"/>
      <c r="P941" s="672" t="s">
        <v>793</v>
      </c>
      <c r="Q941" s="672"/>
      <c r="R941" s="672"/>
      <c r="S941" s="672"/>
      <c r="T941" s="672"/>
      <c r="U941" s="672"/>
      <c r="V941" s="672"/>
      <c r="W941" s="672"/>
      <c r="X941" s="672"/>
      <c r="Y941" s="673">
        <v>4.4000000000000004</v>
      </c>
      <c r="Z941" s="674"/>
      <c r="AA941" s="674"/>
      <c r="AB941" s="675"/>
      <c r="AC941" s="683" t="s">
        <v>554</v>
      </c>
      <c r="AD941" s="683"/>
      <c r="AE941" s="683"/>
      <c r="AF941" s="683"/>
      <c r="AG941" s="683"/>
      <c r="AH941" s="682" t="s">
        <v>578</v>
      </c>
      <c r="AI941" s="682"/>
      <c r="AJ941" s="682"/>
      <c r="AK941" s="682"/>
      <c r="AL941" s="679" t="s">
        <v>578</v>
      </c>
      <c r="AM941" s="680"/>
      <c r="AN941" s="680"/>
      <c r="AO941" s="681"/>
      <c r="AP941" s="274"/>
      <c r="AQ941" s="274"/>
      <c r="AR941" s="274"/>
      <c r="AS941" s="274"/>
      <c r="AT941" s="274"/>
      <c r="AU941" s="274"/>
      <c r="AV941" s="274"/>
      <c r="AW941" s="274"/>
      <c r="AX941" s="274"/>
    </row>
    <row r="942" spans="1:50" ht="45" customHeight="1" x14ac:dyDescent="0.2">
      <c r="A942" s="669">
        <v>6</v>
      </c>
      <c r="B942" s="669">
        <v>1</v>
      </c>
      <c r="C942" s="670" t="s">
        <v>511</v>
      </c>
      <c r="D942" s="670"/>
      <c r="E942" s="670"/>
      <c r="F942" s="670"/>
      <c r="G942" s="670"/>
      <c r="H942" s="670"/>
      <c r="I942" s="670"/>
      <c r="J942" s="671">
        <v>8030001003330</v>
      </c>
      <c r="K942" s="671"/>
      <c r="L942" s="671"/>
      <c r="M942" s="671"/>
      <c r="N942" s="671"/>
      <c r="O942" s="671"/>
      <c r="P942" s="672" t="s">
        <v>602</v>
      </c>
      <c r="Q942" s="672"/>
      <c r="R942" s="672"/>
      <c r="S942" s="672"/>
      <c r="T942" s="672"/>
      <c r="U942" s="672"/>
      <c r="V942" s="672"/>
      <c r="W942" s="672"/>
      <c r="X942" s="672"/>
      <c r="Y942" s="673">
        <v>4</v>
      </c>
      <c r="Z942" s="674"/>
      <c r="AA942" s="674"/>
      <c r="AB942" s="675"/>
      <c r="AC942" s="683" t="s">
        <v>554</v>
      </c>
      <c r="AD942" s="683"/>
      <c r="AE942" s="683"/>
      <c r="AF942" s="683"/>
      <c r="AG942" s="683"/>
      <c r="AH942" s="682" t="s">
        <v>578</v>
      </c>
      <c r="AI942" s="682"/>
      <c r="AJ942" s="682"/>
      <c r="AK942" s="682"/>
      <c r="AL942" s="679" t="s">
        <v>578</v>
      </c>
      <c r="AM942" s="680"/>
      <c r="AN942" s="680"/>
      <c r="AO942" s="681"/>
      <c r="AP942" s="274"/>
      <c r="AQ942" s="274"/>
      <c r="AR942" s="274"/>
      <c r="AS942" s="274"/>
      <c r="AT942" s="274"/>
      <c r="AU942" s="274"/>
      <c r="AV942" s="274"/>
      <c r="AW942" s="274"/>
      <c r="AX942" s="274"/>
    </row>
    <row r="943" spans="1:50" ht="45" customHeight="1" x14ac:dyDescent="0.2">
      <c r="A943" s="669">
        <v>7</v>
      </c>
      <c r="B943" s="669">
        <v>1</v>
      </c>
      <c r="C943" s="670" t="s">
        <v>788</v>
      </c>
      <c r="D943" s="670"/>
      <c r="E943" s="670"/>
      <c r="F943" s="670"/>
      <c r="G943" s="670"/>
      <c r="H943" s="670"/>
      <c r="I943" s="670"/>
      <c r="J943" s="671">
        <v>9020001066798</v>
      </c>
      <c r="K943" s="671"/>
      <c r="L943" s="671"/>
      <c r="M943" s="671"/>
      <c r="N943" s="671"/>
      <c r="O943" s="671"/>
      <c r="P943" s="672" t="s">
        <v>794</v>
      </c>
      <c r="Q943" s="672"/>
      <c r="R943" s="672"/>
      <c r="S943" s="672"/>
      <c r="T943" s="672"/>
      <c r="U943" s="672"/>
      <c r="V943" s="672"/>
      <c r="W943" s="672"/>
      <c r="X943" s="672"/>
      <c r="Y943" s="673">
        <v>2.7</v>
      </c>
      <c r="Z943" s="674"/>
      <c r="AA943" s="674"/>
      <c r="AB943" s="675"/>
      <c r="AC943" s="683" t="s">
        <v>31</v>
      </c>
      <c r="AD943" s="683"/>
      <c r="AE943" s="683"/>
      <c r="AF943" s="683"/>
      <c r="AG943" s="683"/>
      <c r="AH943" s="682">
        <v>2</v>
      </c>
      <c r="AI943" s="682"/>
      <c r="AJ943" s="682"/>
      <c r="AK943" s="682"/>
      <c r="AL943" s="679">
        <v>56.5</v>
      </c>
      <c r="AM943" s="680"/>
      <c r="AN943" s="680"/>
      <c r="AO943" s="681"/>
      <c r="AP943" s="274"/>
      <c r="AQ943" s="274"/>
      <c r="AR943" s="274"/>
      <c r="AS943" s="274"/>
      <c r="AT943" s="274"/>
      <c r="AU943" s="274"/>
      <c r="AV943" s="274"/>
      <c r="AW943" s="274"/>
      <c r="AX943" s="274"/>
    </row>
    <row r="944" spans="1:50" ht="30" customHeight="1" x14ac:dyDescent="0.2">
      <c r="A944" s="669">
        <v>8</v>
      </c>
      <c r="B944" s="669">
        <v>1</v>
      </c>
      <c r="C944" s="670" t="s">
        <v>491</v>
      </c>
      <c r="D944" s="670"/>
      <c r="E944" s="670"/>
      <c r="F944" s="670"/>
      <c r="G944" s="670"/>
      <c r="H944" s="670"/>
      <c r="I944" s="670"/>
      <c r="J944" s="671">
        <v>7010501022469</v>
      </c>
      <c r="K944" s="671"/>
      <c r="L944" s="671"/>
      <c r="M944" s="671"/>
      <c r="N944" s="671"/>
      <c r="O944" s="671"/>
      <c r="P944" s="672" t="s">
        <v>143</v>
      </c>
      <c r="Q944" s="672"/>
      <c r="R944" s="672"/>
      <c r="S944" s="672"/>
      <c r="T944" s="672"/>
      <c r="U944" s="672"/>
      <c r="V944" s="672"/>
      <c r="W944" s="672"/>
      <c r="X944" s="672"/>
      <c r="Y944" s="673">
        <v>2.7</v>
      </c>
      <c r="Z944" s="674"/>
      <c r="AA944" s="674"/>
      <c r="AB944" s="675"/>
      <c r="AC944" s="683" t="s">
        <v>31</v>
      </c>
      <c r="AD944" s="683"/>
      <c r="AE944" s="683"/>
      <c r="AF944" s="683"/>
      <c r="AG944" s="683"/>
      <c r="AH944" s="682">
        <v>1</v>
      </c>
      <c r="AI944" s="682"/>
      <c r="AJ944" s="682"/>
      <c r="AK944" s="682"/>
      <c r="AL944" s="679">
        <v>94.2</v>
      </c>
      <c r="AM944" s="680"/>
      <c r="AN944" s="680"/>
      <c r="AO944" s="681"/>
      <c r="AP944" s="274"/>
      <c r="AQ944" s="274"/>
      <c r="AR944" s="274"/>
      <c r="AS944" s="274"/>
      <c r="AT944" s="274"/>
      <c r="AU944" s="274"/>
      <c r="AV944" s="274"/>
      <c r="AW944" s="274"/>
      <c r="AX944" s="274"/>
    </row>
    <row r="945" spans="1:50" ht="45" customHeight="1" x14ac:dyDescent="0.2">
      <c r="A945" s="669">
        <v>9</v>
      </c>
      <c r="B945" s="669">
        <v>1</v>
      </c>
      <c r="C945" s="670" t="s">
        <v>285</v>
      </c>
      <c r="D945" s="670"/>
      <c r="E945" s="670"/>
      <c r="F945" s="670"/>
      <c r="G945" s="670"/>
      <c r="H945" s="670"/>
      <c r="I945" s="670"/>
      <c r="J945" s="671">
        <v>3012702000315</v>
      </c>
      <c r="K945" s="671"/>
      <c r="L945" s="671"/>
      <c r="M945" s="671"/>
      <c r="N945" s="671"/>
      <c r="O945" s="671"/>
      <c r="P945" s="672" t="s">
        <v>12</v>
      </c>
      <c r="Q945" s="672"/>
      <c r="R945" s="672"/>
      <c r="S945" s="672"/>
      <c r="T945" s="672"/>
      <c r="U945" s="672"/>
      <c r="V945" s="672"/>
      <c r="W945" s="672"/>
      <c r="X945" s="672"/>
      <c r="Y945" s="673">
        <v>2.5</v>
      </c>
      <c r="Z945" s="674"/>
      <c r="AA945" s="674"/>
      <c r="AB945" s="675"/>
      <c r="AC945" s="683" t="s">
        <v>31</v>
      </c>
      <c r="AD945" s="683"/>
      <c r="AE945" s="683"/>
      <c r="AF945" s="683"/>
      <c r="AG945" s="683"/>
      <c r="AH945" s="682">
        <v>1</v>
      </c>
      <c r="AI945" s="682"/>
      <c r="AJ945" s="682"/>
      <c r="AK945" s="682"/>
      <c r="AL945" s="679">
        <v>99.2</v>
      </c>
      <c r="AM945" s="680"/>
      <c r="AN945" s="680"/>
      <c r="AO945" s="681"/>
      <c r="AP945" s="274"/>
      <c r="AQ945" s="274"/>
      <c r="AR945" s="274"/>
      <c r="AS945" s="274"/>
      <c r="AT945" s="274"/>
      <c r="AU945" s="274"/>
      <c r="AV945" s="274"/>
      <c r="AW945" s="274"/>
      <c r="AX945" s="274"/>
    </row>
    <row r="946" spans="1:50" ht="30" customHeight="1" x14ac:dyDescent="0.2">
      <c r="A946" s="669">
        <v>10</v>
      </c>
      <c r="B946" s="669">
        <v>1</v>
      </c>
      <c r="C946" s="670" t="s">
        <v>270</v>
      </c>
      <c r="D946" s="670"/>
      <c r="E946" s="670"/>
      <c r="F946" s="670"/>
      <c r="G946" s="670"/>
      <c r="H946" s="670"/>
      <c r="I946" s="670"/>
      <c r="J946" s="671">
        <v>6012401007567</v>
      </c>
      <c r="K946" s="671"/>
      <c r="L946" s="671"/>
      <c r="M946" s="671"/>
      <c r="N946" s="671"/>
      <c r="O946" s="671"/>
      <c r="P946" s="672" t="s">
        <v>206</v>
      </c>
      <c r="Q946" s="672"/>
      <c r="R946" s="672"/>
      <c r="S946" s="672"/>
      <c r="T946" s="672"/>
      <c r="U946" s="672"/>
      <c r="V946" s="672"/>
      <c r="W946" s="672"/>
      <c r="X946" s="672"/>
      <c r="Y946" s="673">
        <v>1.8</v>
      </c>
      <c r="Z946" s="674"/>
      <c r="AA946" s="674"/>
      <c r="AB946" s="675"/>
      <c r="AC946" s="683" t="s">
        <v>31</v>
      </c>
      <c r="AD946" s="683"/>
      <c r="AE946" s="683"/>
      <c r="AF946" s="683"/>
      <c r="AG946" s="683"/>
      <c r="AH946" s="682">
        <v>1</v>
      </c>
      <c r="AI946" s="682"/>
      <c r="AJ946" s="682"/>
      <c r="AK946" s="682"/>
      <c r="AL946" s="679">
        <v>97.5</v>
      </c>
      <c r="AM946" s="680"/>
      <c r="AN946" s="680"/>
      <c r="AO946" s="681"/>
      <c r="AP946" s="274"/>
      <c r="AQ946" s="274"/>
      <c r="AR946" s="274"/>
      <c r="AS946" s="274"/>
      <c r="AT946" s="274"/>
      <c r="AU946" s="274"/>
      <c r="AV946" s="274"/>
      <c r="AW946" s="274"/>
      <c r="AX946" s="274"/>
    </row>
    <row r="947" spans="1:50" ht="30" hidden="1" customHeight="1" x14ac:dyDescent="0.2">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2">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2">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2">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2">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2">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2">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2">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2">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2">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2">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t="30" hidden="1" customHeight="1" x14ac:dyDescent="0.2">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2">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2">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2">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2">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2">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2">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2">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2">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customHeight="1" x14ac:dyDescent="0.2">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2">
      <c r="A968" s="5"/>
      <c r="B968" s="12" t="s">
        <v>344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2">
      <c r="A969" s="667"/>
      <c r="B969" s="667"/>
      <c r="C969" s="667" t="s">
        <v>95</v>
      </c>
      <c r="D969" s="667"/>
      <c r="E969" s="667"/>
      <c r="F969" s="667"/>
      <c r="G969" s="667"/>
      <c r="H969" s="667"/>
      <c r="I969" s="667"/>
      <c r="J969" s="412" t="s">
        <v>99</v>
      </c>
      <c r="K969" s="608"/>
      <c r="L969" s="608"/>
      <c r="M969" s="608"/>
      <c r="N969" s="608"/>
      <c r="O969" s="608"/>
      <c r="P969" s="667" t="s">
        <v>26</v>
      </c>
      <c r="Q969" s="667"/>
      <c r="R969" s="667"/>
      <c r="S969" s="667"/>
      <c r="T969" s="667"/>
      <c r="U969" s="667"/>
      <c r="V969" s="667"/>
      <c r="W969" s="667"/>
      <c r="X969" s="667"/>
      <c r="Y969" s="668" t="s">
        <v>488</v>
      </c>
      <c r="Z969" s="668"/>
      <c r="AA969" s="668"/>
      <c r="AB969" s="668"/>
      <c r="AC969" s="412" t="s">
        <v>405</v>
      </c>
      <c r="AD969" s="412"/>
      <c r="AE969" s="412"/>
      <c r="AF969" s="412"/>
      <c r="AG969" s="412"/>
      <c r="AH969" s="668" t="s">
        <v>547</v>
      </c>
      <c r="AI969" s="667"/>
      <c r="AJ969" s="667"/>
      <c r="AK969" s="667"/>
      <c r="AL969" s="667" t="s">
        <v>27</v>
      </c>
      <c r="AM969" s="667"/>
      <c r="AN969" s="667"/>
      <c r="AO969" s="243"/>
      <c r="AP969" s="412" t="s">
        <v>492</v>
      </c>
      <c r="AQ969" s="412"/>
      <c r="AR969" s="412"/>
      <c r="AS969" s="412"/>
      <c r="AT969" s="412"/>
      <c r="AU969" s="412"/>
      <c r="AV969" s="412"/>
      <c r="AW969" s="412"/>
      <c r="AX969" s="412"/>
    </row>
    <row r="970" spans="1:50" ht="30" customHeight="1" x14ac:dyDescent="0.2">
      <c r="A970" s="669">
        <v>1</v>
      </c>
      <c r="B970" s="669">
        <v>1</v>
      </c>
      <c r="C970" s="670" t="s">
        <v>682</v>
      </c>
      <c r="D970" s="670"/>
      <c r="E970" s="670"/>
      <c r="F970" s="670"/>
      <c r="G970" s="670"/>
      <c r="H970" s="670"/>
      <c r="I970" s="670"/>
      <c r="J970" s="671">
        <v>1010405010435</v>
      </c>
      <c r="K970" s="671"/>
      <c r="L970" s="671"/>
      <c r="M970" s="671"/>
      <c r="N970" s="671"/>
      <c r="O970" s="671"/>
      <c r="P970" s="672" t="s">
        <v>756</v>
      </c>
      <c r="Q970" s="672"/>
      <c r="R970" s="672"/>
      <c r="S970" s="672"/>
      <c r="T970" s="672"/>
      <c r="U970" s="672"/>
      <c r="V970" s="672"/>
      <c r="W970" s="672"/>
      <c r="X970" s="672"/>
      <c r="Y970" s="673">
        <v>4.5999999999999996</v>
      </c>
      <c r="Z970" s="674"/>
      <c r="AA970" s="674"/>
      <c r="AB970" s="675"/>
      <c r="AC970" s="676" t="s">
        <v>31</v>
      </c>
      <c r="AD970" s="677"/>
      <c r="AE970" s="677"/>
      <c r="AF970" s="677"/>
      <c r="AG970" s="677"/>
      <c r="AH970" s="678">
        <v>1</v>
      </c>
      <c r="AI970" s="678"/>
      <c r="AJ970" s="678"/>
      <c r="AK970" s="678"/>
      <c r="AL970" s="679">
        <v>100</v>
      </c>
      <c r="AM970" s="680"/>
      <c r="AN970" s="680"/>
      <c r="AO970" s="681"/>
      <c r="AP970" s="274"/>
      <c r="AQ970" s="274"/>
      <c r="AR970" s="274"/>
      <c r="AS970" s="274"/>
      <c r="AT970" s="274"/>
      <c r="AU970" s="274"/>
      <c r="AV970" s="274"/>
      <c r="AW970" s="274"/>
      <c r="AX970" s="274"/>
    </row>
    <row r="971" spans="1:50" ht="45" customHeight="1" x14ac:dyDescent="0.2">
      <c r="A971" s="669">
        <v>2</v>
      </c>
      <c r="B971" s="669">
        <v>1</v>
      </c>
      <c r="C971" s="670" t="s">
        <v>795</v>
      </c>
      <c r="D971" s="670"/>
      <c r="E971" s="670"/>
      <c r="F971" s="670"/>
      <c r="G971" s="670"/>
      <c r="H971" s="670"/>
      <c r="I971" s="670"/>
      <c r="J971" s="671">
        <v>4010005004660</v>
      </c>
      <c r="K971" s="671"/>
      <c r="L971" s="671"/>
      <c r="M971" s="671"/>
      <c r="N971" s="671"/>
      <c r="O971" s="671"/>
      <c r="P971" s="672" t="s">
        <v>733</v>
      </c>
      <c r="Q971" s="672"/>
      <c r="R971" s="672"/>
      <c r="S971" s="672"/>
      <c r="T971" s="672"/>
      <c r="U971" s="672"/>
      <c r="V971" s="672"/>
      <c r="W971" s="672"/>
      <c r="X971" s="672"/>
      <c r="Y971" s="673">
        <v>1</v>
      </c>
      <c r="Z971" s="674"/>
      <c r="AA971" s="674"/>
      <c r="AB971" s="675"/>
      <c r="AC971" s="676" t="s">
        <v>294</v>
      </c>
      <c r="AD971" s="676"/>
      <c r="AE971" s="676"/>
      <c r="AF971" s="676"/>
      <c r="AG971" s="676"/>
      <c r="AH971" s="678" t="s">
        <v>578</v>
      </c>
      <c r="AI971" s="678"/>
      <c r="AJ971" s="678"/>
      <c r="AK971" s="678"/>
      <c r="AL971" s="679" t="s">
        <v>578</v>
      </c>
      <c r="AM971" s="680"/>
      <c r="AN971" s="680"/>
      <c r="AO971" s="681"/>
      <c r="AP971" s="274"/>
      <c r="AQ971" s="274"/>
      <c r="AR971" s="274"/>
      <c r="AS971" s="274"/>
      <c r="AT971" s="274"/>
      <c r="AU971" s="274"/>
      <c r="AV971" s="274"/>
      <c r="AW971" s="274"/>
      <c r="AX971" s="274"/>
    </row>
    <row r="972" spans="1:50" ht="45" customHeight="1" x14ac:dyDescent="0.2">
      <c r="A972" s="669">
        <v>3</v>
      </c>
      <c r="B972" s="669">
        <v>1</v>
      </c>
      <c r="C972" s="670" t="s">
        <v>795</v>
      </c>
      <c r="D972" s="670"/>
      <c r="E972" s="670"/>
      <c r="F972" s="670"/>
      <c r="G972" s="670"/>
      <c r="H972" s="670"/>
      <c r="I972" s="670"/>
      <c r="J972" s="671">
        <v>4010005004660</v>
      </c>
      <c r="K972" s="671"/>
      <c r="L972" s="671"/>
      <c r="M972" s="671"/>
      <c r="N972" s="671"/>
      <c r="O972" s="671"/>
      <c r="P972" s="672" t="s">
        <v>799</v>
      </c>
      <c r="Q972" s="672"/>
      <c r="R972" s="672"/>
      <c r="S972" s="672"/>
      <c r="T972" s="672"/>
      <c r="U972" s="672"/>
      <c r="V972" s="672"/>
      <c r="W972" s="672"/>
      <c r="X972" s="672"/>
      <c r="Y972" s="673">
        <v>1</v>
      </c>
      <c r="Z972" s="674"/>
      <c r="AA972" s="674"/>
      <c r="AB972" s="675"/>
      <c r="AC972" s="676" t="s">
        <v>294</v>
      </c>
      <c r="AD972" s="676"/>
      <c r="AE972" s="676"/>
      <c r="AF972" s="676"/>
      <c r="AG972" s="676"/>
      <c r="AH972" s="682" t="s">
        <v>578</v>
      </c>
      <c r="AI972" s="682"/>
      <c r="AJ972" s="682"/>
      <c r="AK972" s="682"/>
      <c r="AL972" s="679" t="s">
        <v>578</v>
      </c>
      <c r="AM972" s="680"/>
      <c r="AN972" s="680"/>
      <c r="AO972" s="681"/>
      <c r="AP972" s="274"/>
      <c r="AQ972" s="274"/>
      <c r="AR972" s="274"/>
      <c r="AS972" s="274"/>
      <c r="AT972" s="274"/>
      <c r="AU972" s="274"/>
      <c r="AV972" s="274"/>
      <c r="AW972" s="274"/>
      <c r="AX972" s="274"/>
    </row>
    <row r="973" spans="1:50" ht="45" customHeight="1" x14ac:dyDescent="0.2">
      <c r="A973" s="669">
        <v>4</v>
      </c>
      <c r="B973" s="669">
        <v>1</v>
      </c>
      <c r="C973" s="670" t="s">
        <v>795</v>
      </c>
      <c r="D973" s="670"/>
      <c r="E973" s="670"/>
      <c r="F973" s="670"/>
      <c r="G973" s="670"/>
      <c r="H973" s="670"/>
      <c r="I973" s="670"/>
      <c r="J973" s="671">
        <v>4010005004660</v>
      </c>
      <c r="K973" s="671"/>
      <c r="L973" s="671"/>
      <c r="M973" s="671"/>
      <c r="N973" s="671"/>
      <c r="O973" s="671"/>
      <c r="P973" s="672" t="s">
        <v>715</v>
      </c>
      <c r="Q973" s="672"/>
      <c r="R973" s="672"/>
      <c r="S973" s="672"/>
      <c r="T973" s="672"/>
      <c r="U973" s="672"/>
      <c r="V973" s="672"/>
      <c r="W973" s="672"/>
      <c r="X973" s="672"/>
      <c r="Y973" s="673">
        <v>0.9</v>
      </c>
      <c r="Z973" s="674"/>
      <c r="AA973" s="674"/>
      <c r="AB973" s="675"/>
      <c r="AC973" s="676" t="s">
        <v>294</v>
      </c>
      <c r="AD973" s="676"/>
      <c r="AE973" s="676"/>
      <c r="AF973" s="676"/>
      <c r="AG973" s="676"/>
      <c r="AH973" s="682" t="s">
        <v>578</v>
      </c>
      <c r="AI973" s="682"/>
      <c r="AJ973" s="682"/>
      <c r="AK973" s="682"/>
      <c r="AL973" s="679" t="s">
        <v>578</v>
      </c>
      <c r="AM973" s="680"/>
      <c r="AN973" s="680"/>
      <c r="AO973" s="681"/>
      <c r="AP973" s="274"/>
      <c r="AQ973" s="274"/>
      <c r="AR973" s="274"/>
      <c r="AS973" s="274"/>
      <c r="AT973" s="274"/>
      <c r="AU973" s="274"/>
      <c r="AV973" s="274"/>
      <c r="AW973" s="274"/>
      <c r="AX973" s="274"/>
    </row>
    <row r="974" spans="1:50" ht="60" customHeight="1" x14ac:dyDescent="0.2">
      <c r="A974" s="669">
        <v>5</v>
      </c>
      <c r="B974" s="669">
        <v>1</v>
      </c>
      <c r="C974" s="670" t="s">
        <v>795</v>
      </c>
      <c r="D974" s="670"/>
      <c r="E974" s="670"/>
      <c r="F974" s="670"/>
      <c r="G974" s="670"/>
      <c r="H974" s="670"/>
      <c r="I974" s="670"/>
      <c r="J974" s="671">
        <v>4010005004660</v>
      </c>
      <c r="K974" s="671"/>
      <c r="L974" s="671"/>
      <c r="M974" s="671"/>
      <c r="N974" s="671"/>
      <c r="O974" s="671"/>
      <c r="P974" s="672" t="s">
        <v>800</v>
      </c>
      <c r="Q974" s="672"/>
      <c r="R974" s="672"/>
      <c r="S974" s="672"/>
      <c r="T974" s="672"/>
      <c r="U974" s="672"/>
      <c r="V974" s="672"/>
      <c r="W974" s="672"/>
      <c r="X974" s="672"/>
      <c r="Y974" s="673">
        <v>0.2</v>
      </c>
      <c r="Z974" s="674"/>
      <c r="AA974" s="674"/>
      <c r="AB974" s="675"/>
      <c r="AC974" s="683" t="s">
        <v>294</v>
      </c>
      <c r="AD974" s="683"/>
      <c r="AE974" s="683"/>
      <c r="AF974" s="683"/>
      <c r="AG974" s="683"/>
      <c r="AH974" s="682" t="s">
        <v>578</v>
      </c>
      <c r="AI974" s="682"/>
      <c r="AJ974" s="682"/>
      <c r="AK974" s="682"/>
      <c r="AL974" s="679" t="s">
        <v>578</v>
      </c>
      <c r="AM974" s="680"/>
      <c r="AN974" s="680"/>
      <c r="AO974" s="681"/>
      <c r="AP974" s="274"/>
      <c r="AQ974" s="274"/>
      <c r="AR974" s="274"/>
      <c r="AS974" s="274"/>
      <c r="AT974" s="274"/>
      <c r="AU974" s="274"/>
      <c r="AV974" s="274"/>
      <c r="AW974" s="274"/>
      <c r="AX974" s="274"/>
    </row>
    <row r="975" spans="1:50" ht="60" customHeight="1" x14ac:dyDescent="0.2">
      <c r="A975" s="669">
        <v>6</v>
      </c>
      <c r="B975" s="669">
        <v>1</v>
      </c>
      <c r="C975" s="670" t="s">
        <v>795</v>
      </c>
      <c r="D975" s="670"/>
      <c r="E975" s="670"/>
      <c r="F975" s="670"/>
      <c r="G975" s="670"/>
      <c r="H975" s="670"/>
      <c r="I975" s="670"/>
      <c r="J975" s="671">
        <v>4010005004660</v>
      </c>
      <c r="K975" s="671"/>
      <c r="L975" s="671"/>
      <c r="M975" s="671"/>
      <c r="N975" s="671"/>
      <c r="O975" s="671"/>
      <c r="P975" s="672" t="s">
        <v>455</v>
      </c>
      <c r="Q975" s="672"/>
      <c r="R975" s="672"/>
      <c r="S975" s="672"/>
      <c r="T975" s="672"/>
      <c r="U975" s="672"/>
      <c r="V975" s="672"/>
      <c r="W975" s="672"/>
      <c r="X975" s="672"/>
      <c r="Y975" s="673">
        <v>0.2</v>
      </c>
      <c r="Z975" s="674"/>
      <c r="AA975" s="674"/>
      <c r="AB975" s="675"/>
      <c r="AC975" s="683" t="s">
        <v>294</v>
      </c>
      <c r="AD975" s="683"/>
      <c r="AE975" s="683"/>
      <c r="AF975" s="683"/>
      <c r="AG975" s="683"/>
      <c r="AH975" s="682" t="s">
        <v>578</v>
      </c>
      <c r="AI975" s="682"/>
      <c r="AJ975" s="682"/>
      <c r="AK975" s="682"/>
      <c r="AL975" s="679" t="s">
        <v>578</v>
      </c>
      <c r="AM975" s="680"/>
      <c r="AN975" s="680"/>
      <c r="AO975" s="681"/>
      <c r="AP975" s="274"/>
      <c r="AQ975" s="274"/>
      <c r="AR975" s="274"/>
      <c r="AS975" s="274"/>
      <c r="AT975" s="274"/>
      <c r="AU975" s="274"/>
      <c r="AV975" s="274"/>
      <c r="AW975" s="274"/>
      <c r="AX975" s="274"/>
    </row>
    <row r="976" spans="1:50" ht="60" customHeight="1" x14ac:dyDescent="0.2">
      <c r="A976" s="669">
        <v>7</v>
      </c>
      <c r="B976" s="669">
        <v>1</v>
      </c>
      <c r="C976" s="670" t="s">
        <v>795</v>
      </c>
      <c r="D976" s="670"/>
      <c r="E976" s="670"/>
      <c r="F976" s="670"/>
      <c r="G976" s="670"/>
      <c r="H976" s="670"/>
      <c r="I976" s="670"/>
      <c r="J976" s="671">
        <v>4010005004660</v>
      </c>
      <c r="K976" s="671"/>
      <c r="L976" s="671"/>
      <c r="M976" s="671"/>
      <c r="N976" s="671"/>
      <c r="O976" s="671"/>
      <c r="P976" s="672" t="s">
        <v>658</v>
      </c>
      <c r="Q976" s="672"/>
      <c r="R976" s="672"/>
      <c r="S976" s="672"/>
      <c r="T976" s="672"/>
      <c r="U976" s="672"/>
      <c r="V976" s="672"/>
      <c r="W976" s="672"/>
      <c r="X976" s="672"/>
      <c r="Y976" s="673">
        <v>0.2</v>
      </c>
      <c r="Z976" s="674"/>
      <c r="AA976" s="674"/>
      <c r="AB976" s="675"/>
      <c r="AC976" s="683" t="s">
        <v>294</v>
      </c>
      <c r="AD976" s="683"/>
      <c r="AE976" s="683"/>
      <c r="AF976" s="683"/>
      <c r="AG976" s="683"/>
      <c r="AH976" s="682" t="s">
        <v>578</v>
      </c>
      <c r="AI976" s="682"/>
      <c r="AJ976" s="682"/>
      <c r="AK976" s="682"/>
      <c r="AL976" s="679" t="s">
        <v>578</v>
      </c>
      <c r="AM976" s="680"/>
      <c r="AN976" s="680"/>
      <c r="AO976" s="681"/>
      <c r="AP976" s="274"/>
      <c r="AQ976" s="274"/>
      <c r="AR976" s="274"/>
      <c r="AS976" s="274"/>
      <c r="AT976" s="274"/>
      <c r="AU976" s="274"/>
      <c r="AV976" s="274"/>
      <c r="AW976" s="274"/>
      <c r="AX976" s="274"/>
    </row>
    <row r="977" spans="1:50" ht="60" customHeight="1" x14ac:dyDescent="0.2">
      <c r="A977" s="669">
        <v>8</v>
      </c>
      <c r="B977" s="669">
        <v>1</v>
      </c>
      <c r="C977" s="670" t="s">
        <v>795</v>
      </c>
      <c r="D977" s="670"/>
      <c r="E977" s="670"/>
      <c r="F977" s="670"/>
      <c r="G977" s="670"/>
      <c r="H977" s="670"/>
      <c r="I977" s="670"/>
      <c r="J977" s="671">
        <v>4010005004660</v>
      </c>
      <c r="K977" s="671"/>
      <c r="L977" s="671"/>
      <c r="M977" s="671"/>
      <c r="N977" s="671"/>
      <c r="O977" s="671"/>
      <c r="P977" s="672" t="s">
        <v>801</v>
      </c>
      <c r="Q977" s="672"/>
      <c r="R977" s="672"/>
      <c r="S977" s="672"/>
      <c r="T977" s="672"/>
      <c r="U977" s="672"/>
      <c r="V977" s="672"/>
      <c r="W977" s="672"/>
      <c r="X977" s="672"/>
      <c r="Y977" s="673">
        <v>0.2</v>
      </c>
      <c r="Z977" s="674"/>
      <c r="AA977" s="674"/>
      <c r="AB977" s="675"/>
      <c r="AC977" s="683" t="s">
        <v>294</v>
      </c>
      <c r="AD977" s="683"/>
      <c r="AE977" s="683"/>
      <c r="AF977" s="683"/>
      <c r="AG977" s="683"/>
      <c r="AH977" s="682" t="s">
        <v>578</v>
      </c>
      <c r="AI977" s="682"/>
      <c r="AJ977" s="682"/>
      <c r="AK977" s="682"/>
      <c r="AL977" s="679" t="s">
        <v>578</v>
      </c>
      <c r="AM977" s="680"/>
      <c r="AN977" s="680"/>
      <c r="AO977" s="681"/>
      <c r="AP977" s="274"/>
      <c r="AQ977" s="274"/>
      <c r="AR977" s="274"/>
      <c r="AS977" s="274"/>
      <c r="AT977" s="274"/>
      <c r="AU977" s="274"/>
      <c r="AV977" s="274"/>
      <c r="AW977" s="274"/>
      <c r="AX977" s="274"/>
    </row>
    <row r="978" spans="1:50" ht="30" customHeight="1" x14ac:dyDescent="0.2">
      <c r="A978" s="669">
        <v>9</v>
      </c>
      <c r="B978" s="669">
        <v>1</v>
      </c>
      <c r="C978" s="670" t="s">
        <v>233</v>
      </c>
      <c r="D978" s="670"/>
      <c r="E978" s="670"/>
      <c r="F978" s="670"/>
      <c r="G978" s="670"/>
      <c r="H978" s="670"/>
      <c r="I978" s="670"/>
      <c r="J978" s="671">
        <v>1011001014417</v>
      </c>
      <c r="K978" s="671"/>
      <c r="L978" s="671"/>
      <c r="M978" s="671"/>
      <c r="N978" s="671"/>
      <c r="O978" s="671"/>
      <c r="P978" s="672" t="s">
        <v>332</v>
      </c>
      <c r="Q978" s="672"/>
      <c r="R978" s="672"/>
      <c r="S978" s="672"/>
      <c r="T978" s="672"/>
      <c r="U978" s="672"/>
      <c r="V978" s="672"/>
      <c r="W978" s="672"/>
      <c r="X978" s="672"/>
      <c r="Y978" s="673">
        <v>2.2000000000000002</v>
      </c>
      <c r="Z978" s="674"/>
      <c r="AA978" s="674"/>
      <c r="AB978" s="675"/>
      <c r="AC978" s="683" t="s">
        <v>31</v>
      </c>
      <c r="AD978" s="683"/>
      <c r="AE978" s="683"/>
      <c r="AF978" s="683"/>
      <c r="AG978" s="683"/>
      <c r="AH978" s="682">
        <v>3</v>
      </c>
      <c r="AI978" s="682"/>
      <c r="AJ978" s="682"/>
      <c r="AK978" s="682"/>
      <c r="AL978" s="679">
        <v>65.5</v>
      </c>
      <c r="AM978" s="680"/>
      <c r="AN978" s="680"/>
      <c r="AO978" s="681"/>
      <c r="AP978" s="274"/>
      <c r="AQ978" s="274"/>
      <c r="AR978" s="274"/>
      <c r="AS978" s="274"/>
      <c r="AT978" s="274"/>
      <c r="AU978" s="274"/>
      <c r="AV978" s="274"/>
      <c r="AW978" s="274"/>
      <c r="AX978" s="274"/>
    </row>
    <row r="979" spans="1:50" ht="30" customHeight="1" x14ac:dyDescent="0.2">
      <c r="A979" s="669">
        <v>10</v>
      </c>
      <c r="B979" s="669">
        <v>1</v>
      </c>
      <c r="C979" s="670" t="s">
        <v>231</v>
      </c>
      <c r="D979" s="670"/>
      <c r="E979" s="670"/>
      <c r="F979" s="670"/>
      <c r="G979" s="670"/>
      <c r="H979" s="670"/>
      <c r="I979" s="670"/>
      <c r="J979" s="671">
        <v>1130001011676</v>
      </c>
      <c r="K979" s="671"/>
      <c r="L979" s="671"/>
      <c r="M979" s="671"/>
      <c r="N979" s="671"/>
      <c r="O979" s="671"/>
      <c r="P979" s="672" t="s">
        <v>802</v>
      </c>
      <c r="Q979" s="672"/>
      <c r="R979" s="672"/>
      <c r="S979" s="672"/>
      <c r="T979" s="672"/>
      <c r="U979" s="672"/>
      <c r="V979" s="672"/>
      <c r="W979" s="672"/>
      <c r="X979" s="672"/>
      <c r="Y979" s="673">
        <v>1</v>
      </c>
      <c r="Z979" s="674"/>
      <c r="AA979" s="674"/>
      <c r="AB979" s="675"/>
      <c r="AC979" s="683" t="s">
        <v>294</v>
      </c>
      <c r="AD979" s="683"/>
      <c r="AE979" s="683"/>
      <c r="AF979" s="683"/>
      <c r="AG979" s="683"/>
      <c r="AH979" s="682" t="s">
        <v>578</v>
      </c>
      <c r="AI979" s="682"/>
      <c r="AJ979" s="682"/>
      <c r="AK979" s="682"/>
      <c r="AL979" s="679" t="s">
        <v>578</v>
      </c>
      <c r="AM979" s="680"/>
      <c r="AN979" s="680"/>
      <c r="AO979" s="681"/>
      <c r="AP979" s="274"/>
      <c r="AQ979" s="274"/>
      <c r="AR979" s="274"/>
      <c r="AS979" s="274"/>
      <c r="AT979" s="274"/>
      <c r="AU979" s="274"/>
      <c r="AV979" s="274"/>
      <c r="AW979" s="274"/>
      <c r="AX979" s="274"/>
    </row>
    <row r="980" spans="1:50" ht="30" customHeight="1" x14ac:dyDescent="0.2">
      <c r="A980" s="669">
        <v>11</v>
      </c>
      <c r="B980" s="669">
        <v>1</v>
      </c>
      <c r="C980" s="670" t="s">
        <v>796</v>
      </c>
      <c r="D980" s="670"/>
      <c r="E980" s="670"/>
      <c r="F980" s="670"/>
      <c r="G980" s="670"/>
      <c r="H980" s="670"/>
      <c r="I980" s="670"/>
      <c r="J980" s="671">
        <v>5030001086460</v>
      </c>
      <c r="K980" s="671"/>
      <c r="L980" s="671"/>
      <c r="M980" s="671"/>
      <c r="N980" s="671"/>
      <c r="O980" s="671"/>
      <c r="P980" s="672" t="s">
        <v>803</v>
      </c>
      <c r="Q980" s="672"/>
      <c r="R980" s="672"/>
      <c r="S980" s="672"/>
      <c r="T980" s="672"/>
      <c r="U980" s="672"/>
      <c r="V980" s="672"/>
      <c r="W980" s="672"/>
      <c r="X980" s="672"/>
      <c r="Y980" s="673">
        <v>0.8</v>
      </c>
      <c r="Z980" s="674"/>
      <c r="AA980" s="674"/>
      <c r="AB980" s="675"/>
      <c r="AC980" s="683" t="s">
        <v>294</v>
      </c>
      <c r="AD980" s="683"/>
      <c r="AE980" s="683"/>
      <c r="AF980" s="683"/>
      <c r="AG980" s="683"/>
      <c r="AH980" s="682" t="s">
        <v>578</v>
      </c>
      <c r="AI980" s="682"/>
      <c r="AJ980" s="682"/>
      <c r="AK980" s="682"/>
      <c r="AL980" s="679" t="s">
        <v>578</v>
      </c>
      <c r="AM980" s="680"/>
      <c r="AN980" s="680"/>
      <c r="AO980" s="681"/>
      <c r="AP980" s="274"/>
      <c r="AQ980" s="274"/>
      <c r="AR980" s="274"/>
      <c r="AS980" s="274"/>
      <c r="AT980" s="274"/>
      <c r="AU980" s="274"/>
      <c r="AV980" s="274"/>
      <c r="AW980" s="274"/>
      <c r="AX980" s="274"/>
    </row>
    <row r="981" spans="1:50" ht="45" customHeight="1" x14ac:dyDescent="0.2">
      <c r="A981" s="669">
        <v>12</v>
      </c>
      <c r="B981" s="669">
        <v>1</v>
      </c>
      <c r="C981" s="670" t="s">
        <v>791</v>
      </c>
      <c r="D981" s="670"/>
      <c r="E981" s="670"/>
      <c r="F981" s="670"/>
      <c r="G981" s="670"/>
      <c r="H981" s="670"/>
      <c r="I981" s="670"/>
      <c r="J981" s="671">
        <v>8010001130622</v>
      </c>
      <c r="K981" s="671"/>
      <c r="L981" s="671"/>
      <c r="M981" s="671"/>
      <c r="N981" s="671"/>
      <c r="O981" s="671"/>
      <c r="P981" s="672" t="s">
        <v>305</v>
      </c>
      <c r="Q981" s="672"/>
      <c r="R981" s="672"/>
      <c r="S981" s="672"/>
      <c r="T981" s="672"/>
      <c r="U981" s="672"/>
      <c r="V981" s="672"/>
      <c r="W981" s="672"/>
      <c r="X981" s="672"/>
      <c r="Y981" s="673">
        <v>0.4</v>
      </c>
      <c r="Z981" s="674"/>
      <c r="AA981" s="674"/>
      <c r="AB981" s="675"/>
      <c r="AC981" s="683" t="s">
        <v>31</v>
      </c>
      <c r="AD981" s="683"/>
      <c r="AE981" s="683"/>
      <c r="AF981" s="683"/>
      <c r="AG981" s="683"/>
      <c r="AH981" s="682">
        <v>3</v>
      </c>
      <c r="AI981" s="682"/>
      <c r="AJ981" s="682"/>
      <c r="AK981" s="682"/>
      <c r="AL981" s="679">
        <v>83.6</v>
      </c>
      <c r="AM981" s="680"/>
      <c r="AN981" s="680"/>
      <c r="AO981" s="681"/>
      <c r="AP981" s="274"/>
      <c r="AQ981" s="274"/>
      <c r="AR981" s="274"/>
      <c r="AS981" s="274"/>
      <c r="AT981" s="274"/>
      <c r="AU981" s="274"/>
      <c r="AV981" s="274"/>
      <c r="AW981" s="274"/>
      <c r="AX981" s="274"/>
    </row>
    <row r="982" spans="1:50" ht="30" customHeight="1" x14ac:dyDescent="0.2">
      <c r="A982" s="669">
        <v>13</v>
      </c>
      <c r="B982" s="669">
        <v>1</v>
      </c>
      <c r="C982" s="670" t="s">
        <v>148</v>
      </c>
      <c r="D982" s="670"/>
      <c r="E982" s="670"/>
      <c r="F982" s="670"/>
      <c r="G982" s="670"/>
      <c r="H982" s="670"/>
      <c r="I982" s="670"/>
      <c r="J982" s="671">
        <v>5010101007327</v>
      </c>
      <c r="K982" s="671"/>
      <c r="L982" s="671"/>
      <c r="M982" s="671"/>
      <c r="N982" s="671"/>
      <c r="O982" s="671"/>
      <c r="P982" s="672" t="s">
        <v>805</v>
      </c>
      <c r="Q982" s="672"/>
      <c r="R982" s="672"/>
      <c r="S982" s="672"/>
      <c r="T982" s="672"/>
      <c r="U982" s="672"/>
      <c r="V982" s="672"/>
      <c r="W982" s="672"/>
      <c r="X982" s="672"/>
      <c r="Y982" s="673">
        <v>0.4</v>
      </c>
      <c r="Z982" s="674"/>
      <c r="AA982" s="674"/>
      <c r="AB982" s="675"/>
      <c r="AC982" s="683" t="s">
        <v>294</v>
      </c>
      <c r="AD982" s="683"/>
      <c r="AE982" s="683"/>
      <c r="AF982" s="683"/>
      <c r="AG982" s="683"/>
      <c r="AH982" s="682" t="s">
        <v>578</v>
      </c>
      <c r="AI982" s="682"/>
      <c r="AJ982" s="682"/>
      <c r="AK982" s="682"/>
      <c r="AL982" s="679" t="s">
        <v>578</v>
      </c>
      <c r="AM982" s="680"/>
      <c r="AN982" s="680"/>
      <c r="AO982" s="681"/>
      <c r="AP982" s="274"/>
      <c r="AQ982" s="274"/>
      <c r="AR982" s="274"/>
      <c r="AS982" s="274"/>
      <c r="AT982" s="274"/>
      <c r="AU982" s="274"/>
      <c r="AV982" s="274"/>
      <c r="AW982" s="274"/>
      <c r="AX982" s="274"/>
    </row>
    <row r="983" spans="1:50" ht="30" customHeight="1" x14ac:dyDescent="0.2">
      <c r="A983" s="669">
        <v>14</v>
      </c>
      <c r="B983" s="669">
        <v>1</v>
      </c>
      <c r="C983" s="670" t="s">
        <v>797</v>
      </c>
      <c r="D983" s="670"/>
      <c r="E983" s="670"/>
      <c r="F983" s="670"/>
      <c r="G983" s="670"/>
      <c r="H983" s="670"/>
      <c r="I983" s="670"/>
      <c r="J983" s="671">
        <v>5030001086650</v>
      </c>
      <c r="K983" s="671"/>
      <c r="L983" s="671"/>
      <c r="M983" s="671"/>
      <c r="N983" s="671"/>
      <c r="O983" s="671"/>
      <c r="P983" s="672" t="s">
        <v>806</v>
      </c>
      <c r="Q983" s="672"/>
      <c r="R983" s="672"/>
      <c r="S983" s="672"/>
      <c r="T983" s="672"/>
      <c r="U983" s="672"/>
      <c r="V983" s="672"/>
      <c r="W983" s="672"/>
      <c r="X983" s="672"/>
      <c r="Y983" s="673">
        <v>0.3</v>
      </c>
      <c r="Z983" s="674"/>
      <c r="AA983" s="674"/>
      <c r="AB983" s="675"/>
      <c r="AC983" s="683" t="s">
        <v>294</v>
      </c>
      <c r="AD983" s="683"/>
      <c r="AE983" s="683"/>
      <c r="AF983" s="683"/>
      <c r="AG983" s="683"/>
      <c r="AH983" s="682" t="s">
        <v>578</v>
      </c>
      <c r="AI983" s="682"/>
      <c r="AJ983" s="682"/>
      <c r="AK983" s="682"/>
      <c r="AL983" s="679" t="s">
        <v>578</v>
      </c>
      <c r="AM983" s="680"/>
      <c r="AN983" s="680"/>
      <c r="AO983" s="681"/>
      <c r="AP983" s="274"/>
      <c r="AQ983" s="274"/>
      <c r="AR983" s="274"/>
      <c r="AS983" s="274"/>
      <c r="AT983" s="274"/>
      <c r="AU983" s="274"/>
      <c r="AV983" s="274"/>
      <c r="AW983" s="274"/>
      <c r="AX983" s="274"/>
    </row>
    <row r="984" spans="1:50" ht="30" customHeight="1" x14ac:dyDescent="0.2">
      <c r="A984" s="669">
        <v>15</v>
      </c>
      <c r="B984" s="669">
        <v>1</v>
      </c>
      <c r="C984" s="670" t="s">
        <v>797</v>
      </c>
      <c r="D984" s="670"/>
      <c r="E984" s="670"/>
      <c r="F984" s="670"/>
      <c r="G984" s="670"/>
      <c r="H984" s="670"/>
      <c r="I984" s="670"/>
      <c r="J984" s="671">
        <v>5030001086650</v>
      </c>
      <c r="K984" s="671"/>
      <c r="L984" s="671"/>
      <c r="M984" s="671"/>
      <c r="N984" s="671"/>
      <c r="O984" s="671"/>
      <c r="P984" s="672" t="s">
        <v>421</v>
      </c>
      <c r="Q984" s="672"/>
      <c r="R984" s="672"/>
      <c r="S984" s="672"/>
      <c r="T984" s="672"/>
      <c r="U984" s="672"/>
      <c r="V984" s="672"/>
      <c r="W984" s="672"/>
      <c r="X984" s="672"/>
      <c r="Y984" s="673">
        <v>0.1</v>
      </c>
      <c r="Z984" s="674"/>
      <c r="AA984" s="674"/>
      <c r="AB984" s="675"/>
      <c r="AC984" s="683" t="s">
        <v>294</v>
      </c>
      <c r="AD984" s="683"/>
      <c r="AE984" s="683"/>
      <c r="AF984" s="683"/>
      <c r="AG984" s="683"/>
      <c r="AH984" s="682" t="s">
        <v>578</v>
      </c>
      <c r="AI984" s="682"/>
      <c r="AJ984" s="682"/>
      <c r="AK984" s="682"/>
      <c r="AL984" s="679" t="s">
        <v>578</v>
      </c>
      <c r="AM984" s="680"/>
      <c r="AN984" s="680"/>
      <c r="AO984" s="681"/>
      <c r="AP984" s="274"/>
      <c r="AQ984" s="274"/>
      <c r="AR984" s="274"/>
      <c r="AS984" s="274"/>
      <c r="AT984" s="274"/>
      <c r="AU984" s="274"/>
      <c r="AV984" s="274"/>
      <c r="AW984" s="274"/>
      <c r="AX984" s="274"/>
    </row>
    <row r="985" spans="1:50" ht="30" customHeight="1" x14ac:dyDescent="0.2">
      <c r="A985" s="669">
        <v>16</v>
      </c>
      <c r="B985" s="669">
        <v>1</v>
      </c>
      <c r="C985" s="670" t="s">
        <v>798</v>
      </c>
      <c r="D985" s="670"/>
      <c r="E985" s="670"/>
      <c r="F985" s="670"/>
      <c r="G985" s="670"/>
      <c r="H985" s="670"/>
      <c r="I985" s="670"/>
      <c r="J985" s="671">
        <v>7011001013611</v>
      </c>
      <c r="K985" s="671"/>
      <c r="L985" s="671"/>
      <c r="M985" s="671"/>
      <c r="N985" s="671"/>
      <c r="O985" s="671"/>
      <c r="P985" s="672" t="s">
        <v>807</v>
      </c>
      <c r="Q985" s="672"/>
      <c r="R985" s="672"/>
      <c r="S985" s="672"/>
      <c r="T985" s="672"/>
      <c r="U985" s="672"/>
      <c r="V985" s="672"/>
      <c r="W985" s="672"/>
      <c r="X985" s="672"/>
      <c r="Y985" s="673">
        <v>0.2</v>
      </c>
      <c r="Z985" s="674"/>
      <c r="AA985" s="674"/>
      <c r="AB985" s="675"/>
      <c r="AC985" s="683" t="s">
        <v>294</v>
      </c>
      <c r="AD985" s="683"/>
      <c r="AE985" s="683"/>
      <c r="AF985" s="683"/>
      <c r="AG985" s="683"/>
      <c r="AH985" s="682" t="s">
        <v>578</v>
      </c>
      <c r="AI985" s="682"/>
      <c r="AJ985" s="682"/>
      <c r="AK985" s="682"/>
      <c r="AL985" s="679" t="s">
        <v>578</v>
      </c>
      <c r="AM985" s="680"/>
      <c r="AN985" s="680"/>
      <c r="AO985" s="681"/>
      <c r="AP985" s="274"/>
      <c r="AQ985" s="274"/>
      <c r="AR985" s="274"/>
      <c r="AS985" s="274"/>
      <c r="AT985" s="274"/>
      <c r="AU985" s="274"/>
      <c r="AV985" s="274"/>
      <c r="AW985" s="274"/>
      <c r="AX985" s="274"/>
    </row>
    <row r="986" spans="1:50" s="1" customFormat="1" ht="30" customHeight="1" x14ac:dyDescent="0.2">
      <c r="A986" s="669">
        <v>17</v>
      </c>
      <c r="B986" s="669">
        <v>1</v>
      </c>
      <c r="C986" s="670" t="s">
        <v>432</v>
      </c>
      <c r="D986" s="670"/>
      <c r="E986" s="670"/>
      <c r="F986" s="670"/>
      <c r="G986" s="670"/>
      <c r="H986" s="670"/>
      <c r="I986" s="670"/>
      <c r="J986" s="671">
        <v>7011001055661</v>
      </c>
      <c r="K986" s="671"/>
      <c r="L986" s="671"/>
      <c r="M986" s="671"/>
      <c r="N986" s="671"/>
      <c r="O986" s="671"/>
      <c r="P986" s="672" t="s">
        <v>184</v>
      </c>
      <c r="Q986" s="672"/>
      <c r="R986" s="672"/>
      <c r="S986" s="672"/>
      <c r="T986" s="672"/>
      <c r="U986" s="672"/>
      <c r="V986" s="672"/>
      <c r="W986" s="672"/>
      <c r="X986" s="672"/>
      <c r="Y986" s="673">
        <v>0.2</v>
      </c>
      <c r="Z986" s="674"/>
      <c r="AA986" s="674"/>
      <c r="AB986" s="675"/>
      <c r="AC986" s="683" t="s">
        <v>31</v>
      </c>
      <c r="AD986" s="683"/>
      <c r="AE986" s="683"/>
      <c r="AF986" s="683"/>
      <c r="AG986" s="683"/>
      <c r="AH986" s="682">
        <v>2</v>
      </c>
      <c r="AI986" s="682"/>
      <c r="AJ986" s="682"/>
      <c r="AK986" s="682"/>
      <c r="AL986" s="679">
        <v>95.4</v>
      </c>
      <c r="AM986" s="680"/>
      <c r="AN986" s="680"/>
      <c r="AO986" s="681"/>
      <c r="AP986" s="274"/>
      <c r="AQ986" s="274"/>
      <c r="AR986" s="274"/>
      <c r="AS986" s="274"/>
      <c r="AT986" s="274"/>
      <c r="AU986" s="274"/>
      <c r="AV986" s="274"/>
      <c r="AW986" s="274"/>
      <c r="AX986" s="274"/>
    </row>
    <row r="987" spans="1:50" ht="30" hidden="1" customHeight="1" x14ac:dyDescent="0.2">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2">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2">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2">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2">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2">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2">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2">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2">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2">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2">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2">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2">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customHeight="1" x14ac:dyDescent="0.2">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2">
      <c r="A1001" s="5"/>
      <c r="B1001" s="12" t="s">
        <v>141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2">
      <c r="A1002" s="667"/>
      <c r="B1002" s="667"/>
      <c r="C1002" s="667" t="s">
        <v>95</v>
      </c>
      <c r="D1002" s="667"/>
      <c r="E1002" s="667"/>
      <c r="F1002" s="667"/>
      <c r="G1002" s="667"/>
      <c r="H1002" s="667"/>
      <c r="I1002" s="667"/>
      <c r="J1002" s="412" t="s">
        <v>99</v>
      </c>
      <c r="K1002" s="608"/>
      <c r="L1002" s="608"/>
      <c r="M1002" s="608"/>
      <c r="N1002" s="608"/>
      <c r="O1002" s="608"/>
      <c r="P1002" s="667" t="s">
        <v>26</v>
      </c>
      <c r="Q1002" s="667"/>
      <c r="R1002" s="667"/>
      <c r="S1002" s="667"/>
      <c r="T1002" s="667"/>
      <c r="U1002" s="667"/>
      <c r="V1002" s="667"/>
      <c r="W1002" s="667"/>
      <c r="X1002" s="667"/>
      <c r="Y1002" s="668" t="s">
        <v>488</v>
      </c>
      <c r="Z1002" s="668"/>
      <c r="AA1002" s="668"/>
      <c r="AB1002" s="668"/>
      <c r="AC1002" s="412" t="s">
        <v>405</v>
      </c>
      <c r="AD1002" s="412"/>
      <c r="AE1002" s="412"/>
      <c r="AF1002" s="412"/>
      <c r="AG1002" s="412"/>
      <c r="AH1002" s="668" t="s">
        <v>547</v>
      </c>
      <c r="AI1002" s="667"/>
      <c r="AJ1002" s="667"/>
      <c r="AK1002" s="667"/>
      <c r="AL1002" s="667" t="s">
        <v>27</v>
      </c>
      <c r="AM1002" s="667"/>
      <c r="AN1002" s="667"/>
      <c r="AO1002" s="243"/>
      <c r="AP1002" s="412" t="s">
        <v>492</v>
      </c>
      <c r="AQ1002" s="412"/>
      <c r="AR1002" s="412"/>
      <c r="AS1002" s="412"/>
      <c r="AT1002" s="412"/>
      <c r="AU1002" s="412"/>
      <c r="AV1002" s="412"/>
      <c r="AW1002" s="412"/>
      <c r="AX1002" s="412"/>
    </row>
    <row r="1003" spans="1:50" ht="30" customHeight="1" x14ac:dyDescent="0.2">
      <c r="A1003" s="669">
        <v>1</v>
      </c>
      <c r="B1003" s="669">
        <v>1</v>
      </c>
      <c r="C1003" s="670" t="s">
        <v>417</v>
      </c>
      <c r="D1003" s="670"/>
      <c r="E1003" s="670"/>
      <c r="F1003" s="670"/>
      <c r="G1003" s="670"/>
      <c r="H1003" s="670"/>
      <c r="I1003" s="670"/>
      <c r="J1003" s="671">
        <v>4011101012854</v>
      </c>
      <c r="K1003" s="671"/>
      <c r="L1003" s="671"/>
      <c r="M1003" s="671"/>
      <c r="N1003" s="671"/>
      <c r="O1003" s="671"/>
      <c r="P1003" s="672" t="s">
        <v>813</v>
      </c>
      <c r="Q1003" s="672"/>
      <c r="R1003" s="672"/>
      <c r="S1003" s="672"/>
      <c r="T1003" s="672"/>
      <c r="U1003" s="672"/>
      <c r="V1003" s="672"/>
      <c r="W1003" s="672"/>
      <c r="X1003" s="672"/>
      <c r="Y1003" s="673">
        <v>3</v>
      </c>
      <c r="Z1003" s="674"/>
      <c r="AA1003" s="674"/>
      <c r="AB1003" s="675"/>
      <c r="AC1003" s="676" t="s">
        <v>31</v>
      </c>
      <c r="AD1003" s="677"/>
      <c r="AE1003" s="677"/>
      <c r="AF1003" s="677"/>
      <c r="AG1003" s="677"/>
      <c r="AH1003" s="678">
        <v>1</v>
      </c>
      <c r="AI1003" s="678"/>
      <c r="AJ1003" s="678"/>
      <c r="AK1003" s="678"/>
      <c r="AL1003" s="679">
        <v>98.2</v>
      </c>
      <c r="AM1003" s="680"/>
      <c r="AN1003" s="680"/>
      <c r="AO1003" s="681"/>
      <c r="AP1003" s="274"/>
      <c r="AQ1003" s="274"/>
      <c r="AR1003" s="274"/>
      <c r="AS1003" s="274"/>
      <c r="AT1003" s="274"/>
      <c r="AU1003" s="274"/>
      <c r="AV1003" s="274"/>
      <c r="AW1003" s="274"/>
      <c r="AX1003" s="274"/>
    </row>
    <row r="1004" spans="1:50" ht="30" customHeight="1" x14ac:dyDescent="0.2">
      <c r="A1004" s="669">
        <v>2</v>
      </c>
      <c r="B1004" s="669">
        <v>1</v>
      </c>
      <c r="C1004" s="670" t="s">
        <v>808</v>
      </c>
      <c r="D1004" s="670"/>
      <c r="E1004" s="670"/>
      <c r="F1004" s="670"/>
      <c r="G1004" s="670"/>
      <c r="H1004" s="670"/>
      <c r="I1004" s="670"/>
      <c r="J1004" s="671">
        <v>5012701008662</v>
      </c>
      <c r="K1004" s="671"/>
      <c r="L1004" s="671"/>
      <c r="M1004" s="671"/>
      <c r="N1004" s="671"/>
      <c r="O1004" s="671"/>
      <c r="P1004" s="672" t="s">
        <v>814</v>
      </c>
      <c r="Q1004" s="672"/>
      <c r="R1004" s="672"/>
      <c r="S1004" s="672"/>
      <c r="T1004" s="672"/>
      <c r="U1004" s="672"/>
      <c r="V1004" s="672"/>
      <c r="W1004" s="672"/>
      <c r="X1004" s="672"/>
      <c r="Y1004" s="673">
        <v>0.5</v>
      </c>
      <c r="Z1004" s="674"/>
      <c r="AA1004" s="674"/>
      <c r="AB1004" s="675"/>
      <c r="AC1004" s="676" t="s">
        <v>294</v>
      </c>
      <c r="AD1004" s="676"/>
      <c r="AE1004" s="676"/>
      <c r="AF1004" s="676"/>
      <c r="AG1004" s="676"/>
      <c r="AH1004" s="678" t="s">
        <v>578</v>
      </c>
      <c r="AI1004" s="678"/>
      <c r="AJ1004" s="678"/>
      <c r="AK1004" s="678"/>
      <c r="AL1004" s="679" t="s">
        <v>578</v>
      </c>
      <c r="AM1004" s="680"/>
      <c r="AN1004" s="680"/>
      <c r="AO1004" s="681"/>
      <c r="AP1004" s="274"/>
      <c r="AQ1004" s="274"/>
      <c r="AR1004" s="274"/>
      <c r="AS1004" s="274"/>
      <c r="AT1004" s="274"/>
      <c r="AU1004" s="274"/>
      <c r="AV1004" s="274"/>
      <c r="AW1004" s="274"/>
      <c r="AX1004" s="274"/>
    </row>
    <row r="1005" spans="1:50" ht="30" customHeight="1" x14ac:dyDescent="0.2">
      <c r="A1005" s="669">
        <v>3</v>
      </c>
      <c r="B1005" s="669">
        <v>1</v>
      </c>
      <c r="C1005" s="670" t="s">
        <v>808</v>
      </c>
      <c r="D1005" s="670"/>
      <c r="E1005" s="670"/>
      <c r="F1005" s="670"/>
      <c r="G1005" s="670"/>
      <c r="H1005" s="670"/>
      <c r="I1005" s="670"/>
      <c r="J1005" s="671">
        <v>5012701008662</v>
      </c>
      <c r="K1005" s="671"/>
      <c r="L1005" s="671"/>
      <c r="M1005" s="671"/>
      <c r="N1005" s="671"/>
      <c r="O1005" s="671"/>
      <c r="P1005" s="672" t="s">
        <v>815</v>
      </c>
      <c r="Q1005" s="672"/>
      <c r="R1005" s="672"/>
      <c r="S1005" s="672"/>
      <c r="T1005" s="672"/>
      <c r="U1005" s="672"/>
      <c r="V1005" s="672"/>
      <c r="W1005" s="672"/>
      <c r="X1005" s="672"/>
      <c r="Y1005" s="673">
        <v>0.4</v>
      </c>
      <c r="Z1005" s="674"/>
      <c r="AA1005" s="674"/>
      <c r="AB1005" s="675"/>
      <c r="AC1005" s="676" t="s">
        <v>294</v>
      </c>
      <c r="AD1005" s="676"/>
      <c r="AE1005" s="676"/>
      <c r="AF1005" s="676"/>
      <c r="AG1005" s="676"/>
      <c r="AH1005" s="682" t="s">
        <v>578</v>
      </c>
      <c r="AI1005" s="682"/>
      <c r="AJ1005" s="682"/>
      <c r="AK1005" s="682"/>
      <c r="AL1005" s="679" t="s">
        <v>578</v>
      </c>
      <c r="AM1005" s="680"/>
      <c r="AN1005" s="680"/>
      <c r="AO1005" s="681"/>
      <c r="AP1005" s="274"/>
      <c r="AQ1005" s="274"/>
      <c r="AR1005" s="274"/>
      <c r="AS1005" s="274"/>
      <c r="AT1005" s="274"/>
      <c r="AU1005" s="274"/>
      <c r="AV1005" s="274"/>
      <c r="AW1005" s="274"/>
      <c r="AX1005" s="274"/>
    </row>
    <row r="1006" spans="1:50" ht="30" customHeight="1" x14ac:dyDescent="0.2">
      <c r="A1006" s="669">
        <v>4</v>
      </c>
      <c r="B1006" s="669">
        <v>1</v>
      </c>
      <c r="C1006" s="670" t="s">
        <v>808</v>
      </c>
      <c r="D1006" s="670"/>
      <c r="E1006" s="670"/>
      <c r="F1006" s="670"/>
      <c r="G1006" s="670"/>
      <c r="H1006" s="670"/>
      <c r="I1006" s="670"/>
      <c r="J1006" s="671">
        <v>5012701008662</v>
      </c>
      <c r="K1006" s="671"/>
      <c r="L1006" s="671"/>
      <c r="M1006" s="671"/>
      <c r="N1006" s="671"/>
      <c r="O1006" s="671"/>
      <c r="P1006" s="672" t="s">
        <v>816</v>
      </c>
      <c r="Q1006" s="672"/>
      <c r="R1006" s="672"/>
      <c r="S1006" s="672"/>
      <c r="T1006" s="672"/>
      <c r="U1006" s="672"/>
      <c r="V1006" s="672"/>
      <c r="W1006" s="672"/>
      <c r="X1006" s="672"/>
      <c r="Y1006" s="673">
        <v>0.4</v>
      </c>
      <c r="Z1006" s="674"/>
      <c r="AA1006" s="674"/>
      <c r="AB1006" s="675"/>
      <c r="AC1006" s="676" t="s">
        <v>294</v>
      </c>
      <c r="AD1006" s="676"/>
      <c r="AE1006" s="676"/>
      <c r="AF1006" s="676"/>
      <c r="AG1006" s="676"/>
      <c r="AH1006" s="682" t="s">
        <v>578</v>
      </c>
      <c r="AI1006" s="682"/>
      <c r="AJ1006" s="682"/>
      <c r="AK1006" s="682"/>
      <c r="AL1006" s="679" t="s">
        <v>578</v>
      </c>
      <c r="AM1006" s="680"/>
      <c r="AN1006" s="680"/>
      <c r="AO1006" s="681"/>
      <c r="AP1006" s="274"/>
      <c r="AQ1006" s="274"/>
      <c r="AR1006" s="274"/>
      <c r="AS1006" s="274"/>
      <c r="AT1006" s="274"/>
      <c r="AU1006" s="274"/>
      <c r="AV1006" s="274"/>
      <c r="AW1006" s="274"/>
      <c r="AX1006" s="274"/>
    </row>
    <row r="1007" spans="1:50" ht="30" customHeight="1" x14ac:dyDescent="0.2">
      <c r="A1007" s="669">
        <v>5</v>
      </c>
      <c r="B1007" s="669">
        <v>1</v>
      </c>
      <c r="C1007" s="670" t="s">
        <v>808</v>
      </c>
      <c r="D1007" s="670"/>
      <c r="E1007" s="670"/>
      <c r="F1007" s="670"/>
      <c r="G1007" s="670"/>
      <c r="H1007" s="670"/>
      <c r="I1007" s="670"/>
      <c r="J1007" s="671">
        <v>5012701008662</v>
      </c>
      <c r="K1007" s="671"/>
      <c r="L1007" s="671"/>
      <c r="M1007" s="671"/>
      <c r="N1007" s="671"/>
      <c r="O1007" s="671"/>
      <c r="P1007" s="672" t="s">
        <v>817</v>
      </c>
      <c r="Q1007" s="672"/>
      <c r="R1007" s="672"/>
      <c r="S1007" s="672"/>
      <c r="T1007" s="672"/>
      <c r="U1007" s="672"/>
      <c r="V1007" s="672"/>
      <c r="W1007" s="672"/>
      <c r="X1007" s="672"/>
      <c r="Y1007" s="673">
        <v>0.3</v>
      </c>
      <c r="Z1007" s="674"/>
      <c r="AA1007" s="674"/>
      <c r="AB1007" s="675"/>
      <c r="AC1007" s="683" t="s">
        <v>294</v>
      </c>
      <c r="AD1007" s="683"/>
      <c r="AE1007" s="683"/>
      <c r="AF1007" s="683"/>
      <c r="AG1007" s="683"/>
      <c r="AH1007" s="682" t="s">
        <v>578</v>
      </c>
      <c r="AI1007" s="682"/>
      <c r="AJ1007" s="682"/>
      <c r="AK1007" s="682"/>
      <c r="AL1007" s="679" t="s">
        <v>578</v>
      </c>
      <c r="AM1007" s="680"/>
      <c r="AN1007" s="680"/>
      <c r="AO1007" s="681"/>
      <c r="AP1007" s="274"/>
      <c r="AQ1007" s="274"/>
      <c r="AR1007" s="274"/>
      <c r="AS1007" s="274"/>
      <c r="AT1007" s="274"/>
      <c r="AU1007" s="274"/>
      <c r="AV1007" s="274"/>
      <c r="AW1007" s="274"/>
      <c r="AX1007" s="274"/>
    </row>
    <row r="1008" spans="1:50" ht="30" customHeight="1" x14ac:dyDescent="0.2">
      <c r="A1008" s="669">
        <v>6</v>
      </c>
      <c r="B1008" s="669">
        <v>1</v>
      </c>
      <c r="C1008" s="670" t="s">
        <v>808</v>
      </c>
      <c r="D1008" s="670"/>
      <c r="E1008" s="670"/>
      <c r="F1008" s="670"/>
      <c r="G1008" s="670"/>
      <c r="H1008" s="670"/>
      <c r="I1008" s="670"/>
      <c r="J1008" s="671">
        <v>5012701008662</v>
      </c>
      <c r="K1008" s="671"/>
      <c r="L1008" s="671"/>
      <c r="M1008" s="671"/>
      <c r="N1008" s="671"/>
      <c r="O1008" s="671"/>
      <c r="P1008" s="672" t="s">
        <v>818</v>
      </c>
      <c r="Q1008" s="672"/>
      <c r="R1008" s="672"/>
      <c r="S1008" s="672"/>
      <c r="T1008" s="672"/>
      <c r="U1008" s="672"/>
      <c r="V1008" s="672"/>
      <c r="W1008" s="672"/>
      <c r="X1008" s="672"/>
      <c r="Y1008" s="673">
        <v>0.2</v>
      </c>
      <c r="Z1008" s="674"/>
      <c r="AA1008" s="674"/>
      <c r="AB1008" s="675"/>
      <c r="AC1008" s="683" t="s">
        <v>294</v>
      </c>
      <c r="AD1008" s="683"/>
      <c r="AE1008" s="683"/>
      <c r="AF1008" s="683"/>
      <c r="AG1008" s="683"/>
      <c r="AH1008" s="682" t="s">
        <v>578</v>
      </c>
      <c r="AI1008" s="682"/>
      <c r="AJ1008" s="682"/>
      <c r="AK1008" s="682"/>
      <c r="AL1008" s="679" t="s">
        <v>578</v>
      </c>
      <c r="AM1008" s="680"/>
      <c r="AN1008" s="680"/>
      <c r="AO1008" s="681"/>
      <c r="AP1008" s="274"/>
      <c r="AQ1008" s="274"/>
      <c r="AR1008" s="274"/>
      <c r="AS1008" s="274"/>
      <c r="AT1008" s="274"/>
      <c r="AU1008" s="274"/>
      <c r="AV1008" s="274"/>
      <c r="AW1008" s="274"/>
      <c r="AX1008" s="274"/>
    </row>
    <row r="1009" spans="1:50" ht="30" customHeight="1" x14ac:dyDescent="0.2">
      <c r="A1009" s="669">
        <v>7</v>
      </c>
      <c r="B1009" s="669">
        <v>1</v>
      </c>
      <c r="C1009" s="670" t="s">
        <v>809</v>
      </c>
      <c r="D1009" s="670"/>
      <c r="E1009" s="670"/>
      <c r="F1009" s="670"/>
      <c r="G1009" s="670"/>
      <c r="H1009" s="670"/>
      <c r="I1009" s="670"/>
      <c r="J1009" s="671">
        <v>3011001001660</v>
      </c>
      <c r="K1009" s="671"/>
      <c r="L1009" s="671"/>
      <c r="M1009" s="671"/>
      <c r="N1009" s="671"/>
      <c r="O1009" s="671"/>
      <c r="P1009" s="672" t="s">
        <v>96</v>
      </c>
      <c r="Q1009" s="672"/>
      <c r="R1009" s="672"/>
      <c r="S1009" s="672"/>
      <c r="T1009" s="672"/>
      <c r="U1009" s="672"/>
      <c r="V1009" s="672"/>
      <c r="W1009" s="672"/>
      <c r="X1009" s="672"/>
      <c r="Y1009" s="673">
        <v>1.4</v>
      </c>
      <c r="Z1009" s="674"/>
      <c r="AA1009" s="674"/>
      <c r="AB1009" s="675"/>
      <c r="AC1009" s="683" t="s">
        <v>294</v>
      </c>
      <c r="AD1009" s="683"/>
      <c r="AE1009" s="683"/>
      <c r="AF1009" s="683"/>
      <c r="AG1009" s="683"/>
      <c r="AH1009" s="682" t="s">
        <v>578</v>
      </c>
      <c r="AI1009" s="682"/>
      <c r="AJ1009" s="682"/>
      <c r="AK1009" s="682"/>
      <c r="AL1009" s="679" t="s">
        <v>578</v>
      </c>
      <c r="AM1009" s="680"/>
      <c r="AN1009" s="680"/>
      <c r="AO1009" s="681"/>
      <c r="AP1009" s="274"/>
      <c r="AQ1009" s="274"/>
      <c r="AR1009" s="274"/>
      <c r="AS1009" s="274"/>
      <c r="AT1009" s="274"/>
      <c r="AU1009" s="274"/>
      <c r="AV1009" s="274"/>
      <c r="AW1009" s="274"/>
      <c r="AX1009" s="274"/>
    </row>
    <row r="1010" spans="1:50" ht="30" customHeight="1" x14ac:dyDescent="0.2">
      <c r="A1010" s="669">
        <v>8</v>
      </c>
      <c r="B1010" s="669">
        <v>1</v>
      </c>
      <c r="C1010" s="670" t="s">
        <v>809</v>
      </c>
      <c r="D1010" s="670"/>
      <c r="E1010" s="670"/>
      <c r="F1010" s="670"/>
      <c r="G1010" s="670"/>
      <c r="H1010" s="670"/>
      <c r="I1010" s="670"/>
      <c r="J1010" s="671">
        <v>3011001001660</v>
      </c>
      <c r="K1010" s="671"/>
      <c r="L1010" s="671"/>
      <c r="M1010" s="671"/>
      <c r="N1010" s="671"/>
      <c r="O1010" s="671"/>
      <c r="P1010" s="672" t="s">
        <v>819</v>
      </c>
      <c r="Q1010" s="672"/>
      <c r="R1010" s="672"/>
      <c r="S1010" s="672"/>
      <c r="T1010" s="672"/>
      <c r="U1010" s="672"/>
      <c r="V1010" s="672"/>
      <c r="W1010" s="672"/>
      <c r="X1010" s="672"/>
      <c r="Y1010" s="673">
        <v>0.3</v>
      </c>
      <c r="Z1010" s="674"/>
      <c r="AA1010" s="674"/>
      <c r="AB1010" s="675"/>
      <c r="AC1010" s="683" t="s">
        <v>294</v>
      </c>
      <c r="AD1010" s="683"/>
      <c r="AE1010" s="683"/>
      <c r="AF1010" s="683"/>
      <c r="AG1010" s="683"/>
      <c r="AH1010" s="682" t="s">
        <v>578</v>
      </c>
      <c r="AI1010" s="682"/>
      <c r="AJ1010" s="682"/>
      <c r="AK1010" s="682"/>
      <c r="AL1010" s="679" t="s">
        <v>578</v>
      </c>
      <c r="AM1010" s="680"/>
      <c r="AN1010" s="680"/>
      <c r="AO1010" s="681"/>
      <c r="AP1010" s="274"/>
      <c r="AQ1010" s="274"/>
      <c r="AR1010" s="274"/>
      <c r="AS1010" s="274"/>
      <c r="AT1010" s="274"/>
      <c r="AU1010" s="274"/>
      <c r="AV1010" s="274"/>
      <c r="AW1010" s="274"/>
      <c r="AX1010" s="274"/>
    </row>
    <row r="1011" spans="1:50" ht="60" customHeight="1" x14ac:dyDescent="0.2">
      <c r="A1011" s="669">
        <v>9</v>
      </c>
      <c r="B1011" s="669">
        <v>1</v>
      </c>
      <c r="C1011" s="670" t="s">
        <v>810</v>
      </c>
      <c r="D1011" s="670"/>
      <c r="E1011" s="670"/>
      <c r="F1011" s="670"/>
      <c r="G1011" s="670"/>
      <c r="H1011" s="670"/>
      <c r="I1011" s="670"/>
      <c r="J1011" s="671">
        <v>7010601020521</v>
      </c>
      <c r="K1011" s="671"/>
      <c r="L1011" s="671"/>
      <c r="M1011" s="671"/>
      <c r="N1011" s="671"/>
      <c r="O1011" s="671"/>
      <c r="P1011" s="672" t="s">
        <v>633</v>
      </c>
      <c r="Q1011" s="672"/>
      <c r="R1011" s="672"/>
      <c r="S1011" s="672"/>
      <c r="T1011" s="672"/>
      <c r="U1011" s="672"/>
      <c r="V1011" s="672"/>
      <c r="W1011" s="672"/>
      <c r="X1011" s="672"/>
      <c r="Y1011" s="673">
        <v>1</v>
      </c>
      <c r="Z1011" s="674"/>
      <c r="AA1011" s="674"/>
      <c r="AB1011" s="675"/>
      <c r="AC1011" s="683" t="s">
        <v>294</v>
      </c>
      <c r="AD1011" s="683"/>
      <c r="AE1011" s="683"/>
      <c r="AF1011" s="683"/>
      <c r="AG1011" s="683"/>
      <c r="AH1011" s="682" t="s">
        <v>578</v>
      </c>
      <c r="AI1011" s="682"/>
      <c r="AJ1011" s="682"/>
      <c r="AK1011" s="682"/>
      <c r="AL1011" s="679" t="s">
        <v>578</v>
      </c>
      <c r="AM1011" s="680"/>
      <c r="AN1011" s="680"/>
      <c r="AO1011" s="681"/>
      <c r="AP1011" s="274"/>
      <c r="AQ1011" s="274"/>
      <c r="AR1011" s="274"/>
      <c r="AS1011" s="274"/>
      <c r="AT1011" s="274"/>
      <c r="AU1011" s="274"/>
      <c r="AV1011" s="274"/>
      <c r="AW1011" s="274"/>
      <c r="AX1011" s="274"/>
    </row>
    <row r="1012" spans="1:50" ht="30" customHeight="1" x14ac:dyDescent="0.2">
      <c r="A1012" s="669">
        <v>10</v>
      </c>
      <c r="B1012" s="669">
        <v>1</v>
      </c>
      <c r="C1012" s="670" t="s">
        <v>647</v>
      </c>
      <c r="D1012" s="670"/>
      <c r="E1012" s="670"/>
      <c r="F1012" s="670"/>
      <c r="G1012" s="670"/>
      <c r="H1012" s="670"/>
      <c r="I1012" s="670"/>
      <c r="J1012" s="671">
        <v>7010501025372</v>
      </c>
      <c r="K1012" s="671"/>
      <c r="L1012" s="671"/>
      <c r="M1012" s="671"/>
      <c r="N1012" s="671"/>
      <c r="O1012" s="671"/>
      <c r="P1012" s="672" t="s">
        <v>230</v>
      </c>
      <c r="Q1012" s="672"/>
      <c r="R1012" s="672"/>
      <c r="S1012" s="672"/>
      <c r="T1012" s="672"/>
      <c r="U1012" s="672"/>
      <c r="V1012" s="672"/>
      <c r="W1012" s="672"/>
      <c r="X1012" s="672"/>
      <c r="Y1012" s="673">
        <v>0.9</v>
      </c>
      <c r="Z1012" s="674"/>
      <c r="AA1012" s="674"/>
      <c r="AB1012" s="675"/>
      <c r="AC1012" s="683" t="s">
        <v>294</v>
      </c>
      <c r="AD1012" s="683"/>
      <c r="AE1012" s="683"/>
      <c r="AF1012" s="683"/>
      <c r="AG1012" s="683"/>
      <c r="AH1012" s="682" t="s">
        <v>578</v>
      </c>
      <c r="AI1012" s="682"/>
      <c r="AJ1012" s="682"/>
      <c r="AK1012" s="682"/>
      <c r="AL1012" s="679" t="s">
        <v>578</v>
      </c>
      <c r="AM1012" s="680"/>
      <c r="AN1012" s="680"/>
      <c r="AO1012" s="681"/>
      <c r="AP1012" s="274"/>
      <c r="AQ1012" s="274"/>
      <c r="AR1012" s="274"/>
      <c r="AS1012" s="274"/>
      <c r="AT1012" s="274"/>
      <c r="AU1012" s="274"/>
      <c r="AV1012" s="274"/>
      <c r="AW1012" s="274"/>
      <c r="AX1012" s="274"/>
    </row>
    <row r="1013" spans="1:50" ht="30" customHeight="1" x14ac:dyDescent="0.2">
      <c r="A1013" s="669">
        <v>11</v>
      </c>
      <c r="B1013" s="669">
        <v>1</v>
      </c>
      <c r="C1013" s="670" t="s">
        <v>811</v>
      </c>
      <c r="D1013" s="670"/>
      <c r="E1013" s="670"/>
      <c r="F1013" s="670"/>
      <c r="G1013" s="670"/>
      <c r="H1013" s="670"/>
      <c r="I1013" s="670"/>
      <c r="J1013" s="671">
        <v>7011301006050</v>
      </c>
      <c r="K1013" s="671"/>
      <c r="L1013" s="671"/>
      <c r="M1013" s="671"/>
      <c r="N1013" s="671"/>
      <c r="O1013" s="671"/>
      <c r="P1013" s="672" t="s">
        <v>820</v>
      </c>
      <c r="Q1013" s="672"/>
      <c r="R1013" s="672"/>
      <c r="S1013" s="672"/>
      <c r="T1013" s="672"/>
      <c r="U1013" s="672"/>
      <c r="V1013" s="672"/>
      <c r="W1013" s="672"/>
      <c r="X1013" s="672"/>
      <c r="Y1013" s="673">
        <v>0.8</v>
      </c>
      <c r="Z1013" s="674"/>
      <c r="AA1013" s="674"/>
      <c r="AB1013" s="675"/>
      <c r="AC1013" s="683" t="s">
        <v>294</v>
      </c>
      <c r="AD1013" s="683"/>
      <c r="AE1013" s="683"/>
      <c r="AF1013" s="683"/>
      <c r="AG1013" s="683"/>
      <c r="AH1013" s="682" t="s">
        <v>578</v>
      </c>
      <c r="AI1013" s="682"/>
      <c r="AJ1013" s="682"/>
      <c r="AK1013" s="682"/>
      <c r="AL1013" s="679" t="s">
        <v>578</v>
      </c>
      <c r="AM1013" s="680"/>
      <c r="AN1013" s="680"/>
      <c r="AO1013" s="681"/>
      <c r="AP1013" s="274"/>
      <c r="AQ1013" s="274"/>
      <c r="AR1013" s="274"/>
      <c r="AS1013" s="274"/>
      <c r="AT1013" s="274"/>
      <c r="AU1013" s="274"/>
      <c r="AV1013" s="274"/>
      <c r="AW1013" s="274"/>
      <c r="AX1013" s="274"/>
    </row>
    <row r="1014" spans="1:50" ht="45" customHeight="1" x14ac:dyDescent="0.2">
      <c r="A1014" s="669">
        <v>12</v>
      </c>
      <c r="B1014" s="669">
        <v>1</v>
      </c>
      <c r="C1014" s="670" t="s">
        <v>517</v>
      </c>
      <c r="D1014" s="670"/>
      <c r="E1014" s="670"/>
      <c r="F1014" s="670"/>
      <c r="G1014" s="670"/>
      <c r="H1014" s="670"/>
      <c r="I1014" s="670"/>
      <c r="J1014" s="671">
        <v>3012402010837</v>
      </c>
      <c r="K1014" s="671"/>
      <c r="L1014" s="671"/>
      <c r="M1014" s="671"/>
      <c r="N1014" s="671"/>
      <c r="O1014" s="671"/>
      <c r="P1014" s="672" t="s">
        <v>821</v>
      </c>
      <c r="Q1014" s="672"/>
      <c r="R1014" s="672"/>
      <c r="S1014" s="672"/>
      <c r="T1014" s="672"/>
      <c r="U1014" s="672"/>
      <c r="V1014" s="672"/>
      <c r="W1014" s="672"/>
      <c r="X1014" s="672"/>
      <c r="Y1014" s="673">
        <v>0.3</v>
      </c>
      <c r="Z1014" s="674"/>
      <c r="AA1014" s="674"/>
      <c r="AB1014" s="675"/>
      <c r="AC1014" s="683" t="s">
        <v>294</v>
      </c>
      <c r="AD1014" s="683"/>
      <c r="AE1014" s="683"/>
      <c r="AF1014" s="683"/>
      <c r="AG1014" s="683"/>
      <c r="AH1014" s="682" t="s">
        <v>578</v>
      </c>
      <c r="AI1014" s="682"/>
      <c r="AJ1014" s="682"/>
      <c r="AK1014" s="682"/>
      <c r="AL1014" s="679" t="s">
        <v>578</v>
      </c>
      <c r="AM1014" s="680"/>
      <c r="AN1014" s="680"/>
      <c r="AO1014" s="681"/>
      <c r="AP1014" s="274"/>
      <c r="AQ1014" s="274"/>
      <c r="AR1014" s="274"/>
      <c r="AS1014" s="274"/>
      <c r="AT1014" s="274"/>
      <c r="AU1014" s="274"/>
      <c r="AV1014" s="274"/>
      <c r="AW1014" s="274"/>
      <c r="AX1014" s="274"/>
    </row>
    <row r="1015" spans="1:50" ht="30" customHeight="1" x14ac:dyDescent="0.2">
      <c r="A1015" s="669">
        <v>13</v>
      </c>
      <c r="B1015" s="669">
        <v>1</v>
      </c>
      <c r="C1015" s="670" t="s">
        <v>517</v>
      </c>
      <c r="D1015" s="670"/>
      <c r="E1015" s="670"/>
      <c r="F1015" s="670"/>
      <c r="G1015" s="670"/>
      <c r="H1015" s="670"/>
      <c r="I1015" s="670"/>
      <c r="J1015" s="671">
        <v>3012402010837</v>
      </c>
      <c r="K1015" s="671"/>
      <c r="L1015" s="671"/>
      <c r="M1015" s="671"/>
      <c r="N1015" s="671"/>
      <c r="O1015" s="671"/>
      <c r="P1015" s="672" t="s">
        <v>804</v>
      </c>
      <c r="Q1015" s="672"/>
      <c r="R1015" s="672"/>
      <c r="S1015" s="672"/>
      <c r="T1015" s="672"/>
      <c r="U1015" s="672"/>
      <c r="V1015" s="672"/>
      <c r="W1015" s="672"/>
      <c r="X1015" s="672"/>
      <c r="Y1015" s="673">
        <v>0.1</v>
      </c>
      <c r="Z1015" s="674"/>
      <c r="AA1015" s="674"/>
      <c r="AB1015" s="675"/>
      <c r="AC1015" s="683" t="s">
        <v>294</v>
      </c>
      <c r="AD1015" s="683"/>
      <c r="AE1015" s="683"/>
      <c r="AF1015" s="683"/>
      <c r="AG1015" s="683"/>
      <c r="AH1015" s="682" t="s">
        <v>578</v>
      </c>
      <c r="AI1015" s="682"/>
      <c r="AJ1015" s="682"/>
      <c r="AK1015" s="682"/>
      <c r="AL1015" s="679" t="s">
        <v>578</v>
      </c>
      <c r="AM1015" s="680"/>
      <c r="AN1015" s="680"/>
      <c r="AO1015" s="681"/>
      <c r="AP1015" s="274"/>
      <c r="AQ1015" s="274"/>
      <c r="AR1015" s="274"/>
      <c r="AS1015" s="274"/>
      <c r="AT1015" s="274"/>
      <c r="AU1015" s="274"/>
      <c r="AV1015" s="274"/>
      <c r="AW1015" s="274"/>
      <c r="AX1015" s="274"/>
    </row>
    <row r="1016" spans="1:50" ht="30" customHeight="1" x14ac:dyDescent="0.2">
      <c r="A1016" s="669">
        <v>14</v>
      </c>
      <c r="B1016" s="669">
        <v>1</v>
      </c>
      <c r="C1016" s="670" t="s">
        <v>812</v>
      </c>
      <c r="D1016" s="670"/>
      <c r="E1016" s="670"/>
      <c r="F1016" s="670"/>
      <c r="G1016" s="670"/>
      <c r="H1016" s="670"/>
      <c r="I1016" s="670"/>
      <c r="J1016" s="671">
        <v>8010001057337</v>
      </c>
      <c r="K1016" s="671"/>
      <c r="L1016" s="671"/>
      <c r="M1016" s="671"/>
      <c r="N1016" s="671"/>
      <c r="O1016" s="671"/>
      <c r="P1016" s="672" t="s">
        <v>357</v>
      </c>
      <c r="Q1016" s="672"/>
      <c r="R1016" s="672"/>
      <c r="S1016" s="672"/>
      <c r="T1016" s="672"/>
      <c r="U1016" s="672"/>
      <c r="V1016" s="672"/>
      <c r="W1016" s="672"/>
      <c r="X1016" s="672"/>
      <c r="Y1016" s="673">
        <v>0.4</v>
      </c>
      <c r="Z1016" s="674"/>
      <c r="AA1016" s="674"/>
      <c r="AB1016" s="675"/>
      <c r="AC1016" s="683" t="s">
        <v>294</v>
      </c>
      <c r="AD1016" s="683"/>
      <c r="AE1016" s="683"/>
      <c r="AF1016" s="683"/>
      <c r="AG1016" s="683"/>
      <c r="AH1016" s="682" t="s">
        <v>578</v>
      </c>
      <c r="AI1016" s="682"/>
      <c r="AJ1016" s="682"/>
      <c r="AK1016" s="682"/>
      <c r="AL1016" s="679" t="s">
        <v>578</v>
      </c>
      <c r="AM1016" s="680"/>
      <c r="AN1016" s="680"/>
      <c r="AO1016" s="681"/>
      <c r="AP1016" s="274"/>
      <c r="AQ1016" s="274"/>
      <c r="AR1016" s="274"/>
      <c r="AS1016" s="274"/>
      <c r="AT1016" s="274"/>
      <c r="AU1016" s="274"/>
      <c r="AV1016" s="274"/>
      <c r="AW1016" s="274"/>
      <c r="AX1016" s="274"/>
    </row>
    <row r="1017" spans="1:50" ht="30" customHeight="1" x14ac:dyDescent="0.2">
      <c r="A1017" s="669">
        <v>15</v>
      </c>
      <c r="B1017" s="669">
        <v>1</v>
      </c>
      <c r="C1017" s="670" t="s">
        <v>786</v>
      </c>
      <c r="D1017" s="670"/>
      <c r="E1017" s="670"/>
      <c r="F1017" s="670"/>
      <c r="G1017" s="670"/>
      <c r="H1017" s="670"/>
      <c r="I1017" s="670"/>
      <c r="J1017" s="671">
        <v>4010401011459</v>
      </c>
      <c r="K1017" s="671"/>
      <c r="L1017" s="671"/>
      <c r="M1017" s="671"/>
      <c r="N1017" s="671"/>
      <c r="O1017" s="671"/>
      <c r="P1017" s="672" t="s">
        <v>822</v>
      </c>
      <c r="Q1017" s="672"/>
      <c r="R1017" s="672"/>
      <c r="S1017" s="672"/>
      <c r="T1017" s="672"/>
      <c r="U1017" s="672"/>
      <c r="V1017" s="672"/>
      <c r="W1017" s="672"/>
      <c r="X1017" s="672"/>
      <c r="Y1017" s="673">
        <v>0.3</v>
      </c>
      <c r="Z1017" s="674"/>
      <c r="AA1017" s="674"/>
      <c r="AB1017" s="675"/>
      <c r="AC1017" s="683" t="s">
        <v>294</v>
      </c>
      <c r="AD1017" s="683"/>
      <c r="AE1017" s="683"/>
      <c r="AF1017" s="683"/>
      <c r="AG1017" s="683"/>
      <c r="AH1017" s="682" t="s">
        <v>578</v>
      </c>
      <c r="AI1017" s="682"/>
      <c r="AJ1017" s="682"/>
      <c r="AK1017" s="682"/>
      <c r="AL1017" s="679" t="s">
        <v>578</v>
      </c>
      <c r="AM1017" s="680"/>
      <c r="AN1017" s="680"/>
      <c r="AO1017" s="681"/>
      <c r="AP1017" s="274"/>
      <c r="AQ1017" s="274"/>
      <c r="AR1017" s="274"/>
      <c r="AS1017" s="274"/>
      <c r="AT1017" s="274"/>
      <c r="AU1017" s="274"/>
      <c r="AV1017" s="274"/>
      <c r="AW1017" s="274"/>
      <c r="AX1017" s="274"/>
    </row>
    <row r="1018" spans="1:50" ht="30" customHeight="1" x14ac:dyDescent="0.2">
      <c r="A1018" s="669">
        <v>16</v>
      </c>
      <c r="B1018" s="669">
        <v>1</v>
      </c>
      <c r="C1018" s="670" t="s">
        <v>257</v>
      </c>
      <c r="D1018" s="670"/>
      <c r="E1018" s="670"/>
      <c r="F1018" s="670"/>
      <c r="G1018" s="670"/>
      <c r="H1018" s="670"/>
      <c r="I1018" s="670"/>
      <c r="J1018" s="671">
        <v>3012401029721</v>
      </c>
      <c r="K1018" s="671"/>
      <c r="L1018" s="671"/>
      <c r="M1018" s="671"/>
      <c r="N1018" s="671"/>
      <c r="O1018" s="671"/>
      <c r="P1018" s="672" t="s">
        <v>823</v>
      </c>
      <c r="Q1018" s="672"/>
      <c r="R1018" s="672"/>
      <c r="S1018" s="672"/>
      <c r="T1018" s="672"/>
      <c r="U1018" s="672"/>
      <c r="V1018" s="672"/>
      <c r="W1018" s="672"/>
      <c r="X1018" s="672"/>
      <c r="Y1018" s="673">
        <v>0.3</v>
      </c>
      <c r="Z1018" s="674"/>
      <c r="AA1018" s="674"/>
      <c r="AB1018" s="675"/>
      <c r="AC1018" s="683" t="s">
        <v>294</v>
      </c>
      <c r="AD1018" s="683"/>
      <c r="AE1018" s="683"/>
      <c r="AF1018" s="683"/>
      <c r="AG1018" s="683"/>
      <c r="AH1018" s="682" t="s">
        <v>578</v>
      </c>
      <c r="AI1018" s="682"/>
      <c r="AJ1018" s="682"/>
      <c r="AK1018" s="682"/>
      <c r="AL1018" s="679" t="s">
        <v>578</v>
      </c>
      <c r="AM1018" s="680"/>
      <c r="AN1018" s="680"/>
      <c r="AO1018" s="681"/>
      <c r="AP1018" s="274"/>
      <c r="AQ1018" s="274"/>
      <c r="AR1018" s="274"/>
      <c r="AS1018" s="274"/>
      <c r="AT1018" s="274"/>
      <c r="AU1018" s="274"/>
      <c r="AV1018" s="274"/>
      <c r="AW1018" s="274"/>
      <c r="AX1018" s="274"/>
    </row>
    <row r="1019" spans="1:50" s="1" customFormat="1" ht="30" hidden="1" customHeight="1" x14ac:dyDescent="0.2">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2">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2">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2">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2">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2">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2">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2">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2">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2">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2">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2">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2">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2">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customHeight="1" x14ac:dyDescent="0.2">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2">
      <c r="A1034" s="5"/>
      <c r="B1034" s="12" t="s">
        <v>108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2">
      <c r="A1035" s="667"/>
      <c r="B1035" s="667"/>
      <c r="C1035" s="667" t="s">
        <v>95</v>
      </c>
      <c r="D1035" s="667"/>
      <c r="E1035" s="667"/>
      <c r="F1035" s="667"/>
      <c r="G1035" s="667"/>
      <c r="H1035" s="667"/>
      <c r="I1035" s="667"/>
      <c r="J1035" s="412" t="s">
        <v>99</v>
      </c>
      <c r="K1035" s="608"/>
      <c r="L1035" s="608"/>
      <c r="M1035" s="608"/>
      <c r="N1035" s="608"/>
      <c r="O1035" s="608"/>
      <c r="P1035" s="667" t="s">
        <v>26</v>
      </c>
      <c r="Q1035" s="667"/>
      <c r="R1035" s="667"/>
      <c r="S1035" s="667"/>
      <c r="T1035" s="667"/>
      <c r="U1035" s="667"/>
      <c r="V1035" s="667"/>
      <c r="W1035" s="667"/>
      <c r="X1035" s="667"/>
      <c r="Y1035" s="668" t="s">
        <v>488</v>
      </c>
      <c r="Z1035" s="668"/>
      <c r="AA1035" s="668"/>
      <c r="AB1035" s="668"/>
      <c r="AC1035" s="412" t="s">
        <v>405</v>
      </c>
      <c r="AD1035" s="412"/>
      <c r="AE1035" s="412"/>
      <c r="AF1035" s="412"/>
      <c r="AG1035" s="412"/>
      <c r="AH1035" s="668" t="s">
        <v>547</v>
      </c>
      <c r="AI1035" s="667"/>
      <c r="AJ1035" s="667"/>
      <c r="AK1035" s="667"/>
      <c r="AL1035" s="667" t="s">
        <v>27</v>
      </c>
      <c r="AM1035" s="667"/>
      <c r="AN1035" s="667"/>
      <c r="AO1035" s="243"/>
      <c r="AP1035" s="412" t="s">
        <v>492</v>
      </c>
      <c r="AQ1035" s="412"/>
      <c r="AR1035" s="412"/>
      <c r="AS1035" s="412"/>
      <c r="AT1035" s="412"/>
      <c r="AU1035" s="412"/>
      <c r="AV1035" s="412"/>
      <c r="AW1035" s="412"/>
      <c r="AX1035" s="412"/>
    </row>
    <row r="1036" spans="1:50" ht="60" customHeight="1" x14ac:dyDescent="0.2">
      <c r="A1036" s="669">
        <v>1</v>
      </c>
      <c r="B1036" s="669">
        <v>1</v>
      </c>
      <c r="C1036" s="670" t="s">
        <v>745</v>
      </c>
      <c r="D1036" s="670"/>
      <c r="E1036" s="670"/>
      <c r="F1036" s="670"/>
      <c r="G1036" s="670"/>
      <c r="H1036" s="670"/>
      <c r="I1036" s="670"/>
      <c r="J1036" s="671">
        <v>7010601020521</v>
      </c>
      <c r="K1036" s="671"/>
      <c r="L1036" s="671"/>
      <c r="M1036" s="671"/>
      <c r="N1036" s="671"/>
      <c r="O1036" s="671"/>
      <c r="P1036" s="672" t="s">
        <v>204</v>
      </c>
      <c r="Q1036" s="672"/>
      <c r="R1036" s="672"/>
      <c r="S1036" s="672"/>
      <c r="T1036" s="672"/>
      <c r="U1036" s="672"/>
      <c r="V1036" s="672"/>
      <c r="W1036" s="672"/>
      <c r="X1036" s="672"/>
      <c r="Y1036" s="673">
        <v>95.2</v>
      </c>
      <c r="Z1036" s="674"/>
      <c r="AA1036" s="674"/>
      <c r="AB1036" s="675"/>
      <c r="AC1036" s="676" t="s">
        <v>31</v>
      </c>
      <c r="AD1036" s="677"/>
      <c r="AE1036" s="677"/>
      <c r="AF1036" s="677"/>
      <c r="AG1036" s="677"/>
      <c r="AH1036" s="678">
        <v>1</v>
      </c>
      <c r="AI1036" s="678"/>
      <c r="AJ1036" s="678"/>
      <c r="AK1036" s="678"/>
      <c r="AL1036" s="679">
        <v>99.7</v>
      </c>
      <c r="AM1036" s="680"/>
      <c r="AN1036" s="680"/>
      <c r="AO1036" s="681"/>
      <c r="AP1036" s="274"/>
      <c r="AQ1036" s="274"/>
      <c r="AR1036" s="274"/>
      <c r="AS1036" s="274"/>
      <c r="AT1036" s="274"/>
      <c r="AU1036" s="274"/>
      <c r="AV1036" s="274"/>
      <c r="AW1036" s="274"/>
      <c r="AX1036" s="274"/>
    </row>
    <row r="1037" spans="1:50" ht="60" customHeight="1" x14ac:dyDescent="0.2">
      <c r="A1037" s="669">
        <v>2</v>
      </c>
      <c r="B1037" s="669">
        <v>1</v>
      </c>
      <c r="C1037" s="670" t="s">
        <v>745</v>
      </c>
      <c r="D1037" s="670"/>
      <c r="E1037" s="670"/>
      <c r="F1037" s="670"/>
      <c r="G1037" s="670"/>
      <c r="H1037" s="670"/>
      <c r="I1037" s="670"/>
      <c r="J1037" s="671">
        <v>7010601020521</v>
      </c>
      <c r="K1037" s="671"/>
      <c r="L1037" s="671"/>
      <c r="M1037" s="671"/>
      <c r="N1037" s="671"/>
      <c r="O1037" s="671"/>
      <c r="P1037" s="672" t="s">
        <v>290</v>
      </c>
      <c r="Q1037" s="672"/>
      <c r="R1037" s="672"/>
      <c r="S1037" s="672"/>
      <c r="T1037" s="672"/>
      <c r="U1037" s="672"/>
      <c r="V1037" s="672"/>
      <c r="W1037" s="672"/>
      <c r="X1037" s="672"/>
      <c r="Y1037" s="673">
        <v>14.9</v>
      </c>
      <c r="Z1037" s="674"/>
      <c r="AA1037" s="674"/>
      <c r="AB1037" s="675"/>
      <c r="AC1037" s="676" t="s">
        <v>31</v>
      </c>
      <c r="AD1037" s="676"/>
      <c r="AE1037" s="676"/>
      <c r="AF1037" s="676"/>
      <c r="AG1037" s="676"/>
      <c r="AH1037" s="678">
        <v>1</v>
      </c>
      <c r="AI1037" s="678"/>
      <c r="AJ1037" s="678"/>
      <c r="AK1037" s="678"/>
      <c r="AL1037" s="679">
        <v>99.3</v>
      </c>
      <c r="AM1037" s="680"/>
      <c r="AN1037" s="680"/>
      <c r="AO1037" s="681"/>
      <c r="AP1037" s="274"/>
      <c r="AQ1037" s="274"/>
      <c r="AR1037" s="274"/>
      <c r="AS1037" s="274"/>
      <c r="AT1037" s="274"/>
      <c r="AU1037" s="274"/>
      <c r="AV1037" s="274"/>
      <c r="AW1037" s="274"/>
      <c r="AX1037" s="274"/>
    </row>
    <row r="1038" spans="1:50" ht="60" customHeight="1" x14ac:dyDescent="0.2">
      <c r="A1038" s="669">
        <v>3</v>
      </c>
      <c r="B1038" s="669">
        <v>1</v>
      </c>
      <c r="C1038" s="670" t="s">
        <v>745</v>
      </c>
      <c r="D1038" s="670"/>
      <c r="E1038" s="670"/>
      <c r="F1038" s="670"/>
      <c r="G1038" s="670"/>
      <c r="H1038" s="670"/>
      <c r="I1038" s="670"/>
      <c r="J1038" s="671">
        <v>7010601020521</v>
      </c>
      <c r="K1038" s="671"/>
      <c r="L1038" s="671"/>
      <c r="M1038" s="671"/>
      <c r="N1038" s="671"/>
      <c r="O1038" s="671"/>
      <c r="P1038" s="672" t="s">
        <v>348</v>
      </c>
      <c r="Q1038" s="672"/>
      <c r="R1038" s="672"/>
      <c r="S1038" s="672"/>
      <c r="T1038" s="672"/>
      <c r="U1038" s="672"/>
      <c r="V1038" s="672"/>
      <c r="W1038" s="672"/>
      <c r="X1038" s="672"/>
      <c r="Y1038" s="673">
        <v>1.4</v>
      </c>
      <c r="Z1038" s="674"/>
      <c r="AA1038" s="674"/>
      <c r="AB1038" s="675"/>
      <c r="AC1038" s="676" t="s">
        <v>31</v>
      </c>
      <c r="AD1038" s="676"/>
      <c r="AE1038" s="676"/>
      <c r="AF1038" s="676"/>
      <c r="AG1038" s="676"/>
      <c r="AH1038" s="682">
        <v>1</v>
      </c>
      <c r="AI1038" s="682"/>
      <c r="AJ1038" s="682"/>
      <c r="AK1038" s="682"/>
      <c r="AL1038" s="679">
        <v>99.5</v>
      </c>
      <c r="AM1038" s="680"/>
      <c r="AN1038" s="680"/>
      <c r="AO1038" s="681"/>
      <c r="AP1038" s="274"/>
      <c r="AQ1038" s="274"/>
      <c r="AR1038" s="274"/>
      <c r="AS1038" s="274"/>
      <c r="AT1038" s="274"/>
      <c r="AU1038" s="274"/>
      <c r="AV1038" s="274"/>
      <c r="AW1038" s="274"/>
      <c r="AX1038" s="274"/>
    </row>
    <row r="1039" spans="1:50" ht="30" customHeight="1" x14ac:dyDescent="0.2">
      <c r="A1039" s="669">
        <v>4</v>
      </c>
      <c r="B1039" s="669">
        <v>1</v>
      </c>
      <c r="C1039" s="670" t="s">
        <v>75</v>
      </c>
      <c r="D1039" s="670"/>
      <c r="E1039" s="670"/>
      <c r="F1039" s="670"/>
      <c r="G1039" s="670"/>
      <c r="H1039" s="670"/>
      <c r="I1039" s="670"/>
      <c r="J1039" s="671">
        <v>4010701009640</v>
      </c>
      <c r="K1039" s="671"/>
      <c r="L1039" s="671"/>
      <c r="M1039" s="671"/>
      <c r="N1039" s="671"/>
      <c r="O1039" s="671"/>
      <c r="P1039" s="672" t="s">
        <v>828</v>
      </c>
      <c r="Q1039" s="672"/>
      <c r="R1039" s="672"/>
      <c r="S1039" s="672"/>
      <c r="T1039" s="672"/>
      <c r="U1039" s="672"/>
      <c r="V1039" s="672"/>
      <c r="W1039" s="672"/>
      <c r="X1039" s="672"/>
      <c r="Y1039" s="673">
        <v>43.9</v>
      </c>
      <c r="Z1039" s="674"/>
      <c r="AA1039" s="674"/>
      <c r="AB1039" s="675"/>
      <c r="AC1039" s="676" t="s">
        <v>31</v>
      </c>
      <c r="AD1039" s="676"/>
      <c r="AE1039" s="676"/>
      <c r="AF1039" s="676"/>
      <c r="AG1039" s="676"/>
      <c r="AH1039" s="682">
        <v>1</v>
      </c>
      <c r="AI1039" s="682"/>
      <c r="AJ1039" s="682"/>
      <c r="AK1039" s="682"/>
      <c r="AL1039" s="679">
        <v>99.8</v>
      </c>
      <c r="AM1039" s="680"/>
      <c r="AN1039" s="680"/>
      <c r="AO1039" s="681"/>
      <c r="AP1039" s="274"/>
      <c r="AQ1039" s="274"/>
      <c r="AR1039" s="274"/>
      <c r="AS1039" s="274"/>
      <c r="AT1039" s="274"/>
      <c r="AU1039" s="274"/>
      <c r="AV1039" s="274"/>
      <c r="AW1039" s="274"/>
      <c r="AX1039" s="274"/>
    </row>
    <row r="1040" spans="1:50" ht="30" customHeight="1" x14ac:dyDescent="0.2">
      <c r="A1040" s="669">
        <v>5</v>
      </c>
      <c r="B1040" s="669">
        <v>1</v>
      </c>
      <c r="C1040" s="670" t="s">
        <v>75</v>
      </c>
      <c r="D1040" s="670"/>
      <c r="E1040" s="670"/>
      <c r="F1040" s="670"/>
      <c r="G1040" s="670"/>
      <c r="H1040" s="670"/>
      <c r="I1040" s="670"/>
      <c r="J1040" s="671">
        <v>4010701009640</v>
      </c>
      <c r="K1040" s="671"/>
      <c r="L1040" s="671"/>
      <c r="M1040" s="671"/>
      <c r="N1040" s="671"/>
      <c r="O1040" s="671"/>
      <c r="P1040" s="672" t="s">
        <v>829</v>
      </c>
      <c r="Q1040" s="672"/>
      <c r="R1040" s="672"/>
      <c r="S1040" s="672"/>
      <c r="T1040" s="672"/>
      <c r="U1040" s="672"/>
      <c r="V1040" s="672"/>
      <c r="W1040" s="672"/>
      <c r="X1040" s="672"/>
      <c r="Y1040" s="673">
        <v>6.9</v>
      </c>
      <c r="Z1040" s="674"/>
      <c r="AA1040" s="674"/>
      <c r="AB1040" s="675"/>
      <c r="AC1040" s="683" t="s">
        <v>31</v>
      </c>
      <c r="AD1040" s="683"/>
      <c r="AE1040" s="683"/>
      <c r="AF1040" s="683"/>
      <c r="AG1040" s="683"/>
      <c r="AH1040" s="682">
        <v>1</v>
      </c>
      <c r="AI1040" s="682"/>
      <c r="AJ1040" s="682"/>
      <c r="AK1040" s="682"/>
      <c r="AL1040" s="679">
        <v>93.9</v>
      </c>
      <c r="AM1040" s="680"/>
      <c r="AN1040" s="680"/>
      <c r="AO1040" s="681"/>
      <c r="AP1040" s="274"/>
      <c r="AQ1040" s="274"/>
      <c r="AR1040" s="274"/>
      <c r="AS1040" s="274"/>
      <c r="AT1040" s="274"/>
      <c r="AU1040" s="274"/>
      <c r="AV1040" s="274"/>
      <c r="AW1040" s="274"/>
      <c r="AX1040" s="274"/>
    </row>
    <row r="1041" spans="1:50" ht="30" customHeight="1" x14ac:dyDescent="0.2">
      <c r="A1041" s="669">
        <v>6</v>
      </c>
      <c r="B1041" s="669">
        <v>1</v>
      </c>
      <c r="C1041" s="670" t="s">
        <v>75</v>
      </c>
      <c r="D1041" s="670"/>
      <c r="E1041" s="670"/>
      <c r="F1041" s="670"/>
      <c r="G1041" s="670"/>
      <c r="H1041" s="670"/>
      <c r="I1041" s="670"/>
      <c r="J1041" s="671">
        <v>4010701009640</v>
      </c>
      <c r="K1041" s="671"/>
      <c r="L1041" s="671"/>
      <c r="M1041" s="671"/>
      <c r="N1041" s="671"/>
      <c r="O1041" s="671"/>
      <c r="P1041" s="672" t="s">
        <v>830</v>
      </c>
      <c r="Q1041" s="672"/>
      <c r="R1041" s="672"/>
      <c r="S1041" s="672"/>
      <c r="T1041" s="672"/>
      <c r="U1041" s="672"/>
      <c r="V1041" s="672"/>
      <c r="W1041" s="672"/>
      <c r="X1041" s="672"/>
      <c r="Y1041" s="673">
        <v>0.2</v>
      </c>
      <c r="Z1041" s="674"/>
      <c r="AA1041" s="674"/>
      <c r="AB1041" s="675"/>
      <c r="AC1041" s="683" t="s">
        <v>294</v>
      </c>
      <c r="AD1041" s="683"/>
      <c r="AE1041" s="683"/>
      <c r="AF1041" s="683"/>
      <c r="AG1041" s="683"/>
      <c r="AH1041" s="682" t="s">
        <v>578</v>
      </c>
      <c r="AI1041" s="682"/>
      <c r="AJ1041" s="682"/>
      <c r="AK1041" s="682"/>
      <c r="AL1041" s="679" t="s">
        <v>578</v>
      </c>
      <c r="AM1041" s="680"/>
      <c r="AN1041" s="680"/>
      <c r="AO1041" s="681"/>
      <c r="AP1041" s="274"/>
      <c r="AQ1041" s="274"/>
      <c r="AR1041" s="274"/>
      <c r="AS1041" s="274"/>
      <c r="AT1041" s="274"/>
      <c r="AU1041" s="274"/>
      <c r="AV1041" s="274"/>
      <c r="AW1041" s="274"/>
      <c r="AX1041" s="274"/>
    </row>
    <row r="1042" spans="1:50" ht="30" customHeight="1" x14ac:dyDescent="0.2">
      <c r="A1042" s="669">
        <v>7</v>
      </c>
      <c r="B1042" s="669">
        <v>1</v>
      </c>
      <c r="C1042" s="670" t="s">
        <v>824</v>
      </c>
      <c r="D1042" s="670"/>
      <c r="E1042" s="670"/>
      <c r="F1042" s="670"/>
      <c r="G1042" s="670"/>
      <c r="H1042" s="670"/>
      <c r="I1042" s="670"/>
      <c r="J1042" s="671">
        <v>1010001032222</v>
      </c>
      <c r="K1042" s="671"/>
      <c r="L1042" s="671"/>
      <c r="M1042" s="671"/>
      <c r="N1042" s="671"/>
      <c r="O1042" s="671"/>
      <c r="P1042" s="672" t="s">
        <v>112</v>
      </c>
      <c r="Q1042" s="672"/>
      <c r="R1042" s="672"/>
      <c r="S1042" s="672"/>
      <c r="T1042" s="672"/>
      <c r="U1042" s="672"/>
      <c r="V1042" s="672"/>
      <c r="W1042" s="672"/>
      <c r="X1042" s="672"/>
      <c r="Y1042" s="673">
        <v>36.1</v>
      </c>
      <c r="Z1042" s="674"/>
      <c r="AA1042" s="674"/>
      <c r="AB1042" s="675"/>
      <c r="AC1042" s="683" t="s">
        <v>31</v>
      </c>
      <c r="AD1042" s="683"/>
      <c r="AE1042" s="683"/>
      <c r="AF1042" s="683"/>
      <c r="AG1042" s="683"/>
      <c r="AH1042" s="682">
        <v>1</v>
      </c>
      <c r="AI1042" s="682"/>
      <c r="AJ1042" s="682"/>
      <c r="AK1042" s="682"/>
      <c r="AL1042" s="679">
        <v>89.6</v>
      </c>
      <c r="AM1042" s="680"/>
      <c r="AN1042" s="680"/>
      <c r="AO1042" s="681"/>
      <c r="AP1042" s="274"/>
      <c r="AQ1042" s="274"/>
      <c r="AR1042" s="274"/>
      <c r="AS1042" s="274"/>
      <c r="AT1042" s="274"/>
      <c r="AU1042" s="274"/>
      <c r="AV1042" s="274"/>
      <c r="AW1042" s="274"/>
      <c r="AX1042" s="274"/>
    </row>
    <row r="1043" spans="1:50" ht="30" customHeight="1" x14ac:dyDescent="0.2">
      <c r="A1043" s="669">
        <v>8</v>
      </c>
      <c r="B1043" s="669">
        <v>1</v>
      </c>
      <c r="C1043" s="670" t="s">
        <v>824</v>
      </c>
      <c r="D1043" s="670"/>
      <c r="E1043" s="670"/>
      <c r="F1043" s="670"/>
      <c r="G1043" s="670"/>
      <c r="H1043" s="670"/>
      <c r="I1043" s="670"/>
      <c r="J1043" s="671">
        <v>1010001032222</v>
      </c>
      <c r="K1043" s="671"/>
      <c r="L1043" s="671"/>
      <c r="M1043" s="671"/>
      <c r="N1043" s="671"/>
      <c r="O1043" s="671"/>
      <c r="P1043" s="672" t="s">
        <v>519</v>
      </c>
      <c r="Q1043" s="672"/>
      <c r="R1043" s="672"/>
      <c r="S1043" s="672"/>
      <c r="T1043" s="672"/>
      <c r="U1043" s="672"/>
      <c r="V1043" s="672"/>
      <c r="W1043" s="672"/>
      <c r="X1043" s="672"/>
      <c r="Y1043" s="673">
        <v>0.7</v>
      </c>
      <c r="Z1043" s="674"/>
      <c r="AA1043" s="674"/>
      <c r="AB1043" s="675"/>
      <c r="AC1043" s="683" t="s">
        <v>294</v>
      </c>
      <c r="AD1043" s="683"/>
      <c r="AE1043" s="683"/>
      <c r="AF1043" s="683"/>
      <c r="AG1043" s="683"/>
      <c r="AH1043" s="682" t="s">
        <v>578</v>
      </c>
      <c r="AI1043" s="682"/>
      <c r="AJ1043" s="682"/>
      <c r="AK1043" s="682"/>
      <c r="AL1043" s="679" t="s">
        <v>578</v>
      </c>
      <c r="AM1043" s="680"/>
      <c r="AN1043" s="680"/>
      <c r="AO1043" s="681"/>
      <c r="AP1043" s="274"/>
      <c r="AQ1043" s="274"/>
      <c r="AR1043" s="274"/>
      <c r="AS1043" s="274"/>
      <c r="AT1043" s="274"/>
      <c r="AU1043" s="274"/>
      <c r="AV1043" s="274"/>
      <c r="AW1043" s="274"/>
      <c r="AX1043" s="274"/>
    </row>
    <row r="1044" spans="1:50" ht="30" customHeight="1" x14ac:dyDescent="0.2">
      <c r="A1044" s="669">
        <v>9</v>
      </c>
      <c r="B1044" s="669">
        <v>1</v>
      </c>
      <c r="C1044" s="670" t="s">
        <v>824</v>
      </c>
      <c r="D1044" s="670"/>
      <c r="E1044" s="670"/>
      <c r="F1044" s="670"/>
      <c r="G1044" s="670"/>
      <c r="H1044" s="670"/>
      <c r="I1044" s="670"/>
      <c r="J1044" s="671">
        <v>1010001032222</v>
      </c>
      <c r="K1044" s="671"/>
      <c r="L1044" s="671"/>
      <c r="M1044" s="671"/>
      <c r="N1044" s="671"/>
      <c r="O1044" s="671"/>
      <c r="P1044" s="672" t="s">
        <v>831</v>
      </c>
      <c r="Q1044" s="672"/>
      <c r="R1044" s="672"/>
      <c r="S1044" s="672"/>
      <c r="T1044" s="672"/>
      <c r="U1044" s="672"/>
      <c r="V1044" s="672"/>
      <c r="W1044" s="672"/>
      <c r="X1044" s="672"/>
      <c r="Y1044" s="673">
        <v>0.5</v>
      </c>
      <c r="Z1044" s="674"/>
      <c r="AA1044" s="674"/>
      <c r="AB1044" s="675"/>
      <c r="AC1044" s="683" t="s">
        <v>294</v>
      </c>
      <c r="AD1044" s="683"/>
      <c r="AE1044" s="683"/>
      <c r="AF1044" s="683"/>
      <c r="AG1044" s="683"/>
      <c r="AH1044" s="682" t="s">
        <v>578</v>
      </c>
      <c r="AI1044" s="682"/>
      <c r="AJ1044" s="682"/>
      <c r="AK1044" s="682"/>
      <c r="AL1044" s="679" t="s">
        <v>578</v>
      </c>
      <c r="AM1044" s="680"/>
      <c r="AN1044" s="680"/>
      <c r="AO1044" s="681"/>
      <c r="AP1044" s="274"/>
      <c r="AQ1044" s="274"/>
      <c r="AR1044" s="274"/>
      <c r="AS1044" s="274"/>
      <c r="AT1044" s="274"/>
      <c r="AU1044" s="274"/>
      <c r="AV1044" s="274"/>
      <c r="AW1044" s="274"/>
      <c r="AX1044" s="274"/>
    </row>
    <row r="1045" spans="1:50" ht="45" customHeight="1" x14ac:dyDescent="0.2">
      <c r="A1045" s="669">
        <v>10</v>
      </c>
      <c r="B1045" s="669">
        <v>1</v>
      </c>
      <c r="C1045" s="670" t="s">
        <v>825</v>
      </c>
      <c r="D1045" s="670"/>
      <c r="E1045" s="670"/>
      <c r="F1045" s="670"/>
      <c r="G1045" s="670"/>
      <c r="H1045" s="670"/>
      <c r="I1045" s="670"/>
      <c r="J1045" s="671">
        <v>1130001011676</v>
      </c>
      <c r="K1045" s="671"/>
      <c r="L1045" s="671"/>
      <c r="M1045" s="671"/>
      <c r="N1045" s="671"/>
      <c r="O1045" s="671"/>
      <c r="P1045" s="672" t="s">
        <v>832</v>
      </c>
      <c r="Q1045" s="672"/>
      <c r="R1045" s="672"/>
      <c r="S1045" s="672"/>
      <c r="T1045" s="672"/>
      <c r="U1045" s="672"/>
      <c r="V1045" s="672"/>
      <c r="W1045" s="672"/>
      <c r="X1045" s="672"/>
      <c r="Y1045" s="673">
        <v>21.7</v>
      </c>
      <c r="Z1045" s="674"/>
      <c r="AA1045" s="674"/>
      <c r="AB1045" s="675"/>
      <c r="AC1045" s="683" t="s">
        <v>31</v>
      </c>
      <c r="AD1045" s="683"/>
      <c r="AE1045" s="683"/>
      <c r="AF1045" s="683"/>
      <c r="AG1045" s="683"/>
      <c r="AH1045" s="682">
        <v>1</v>
      </c>
      <c r="AI1045" s="682"/>
      <c r="AJ1045" s="682"/>
      <c r="AK1045" s="682"/>
      <c r="AL1045" s="679">
        <v>98.7</v>
      </c>
      <c r="AM1045" s="680"/>
      <c r="AN1045" s="680"/>
      <c r="AO1045" s="681"/>
      <c r="AP1045" s="274"/>
      <c r="AQ1045" s="274"/>
      <c r="AR1045" s="274"/>
      <c r="AS1045" s="274"/>
      <c r="AT1045" s="274"/>
      <c r="AU1045" s="274"/>
      <c r="AV1045" s="274"/>
      <c r="AW1045" s="274"/>
      <c r="AX1045" s="274"/>
    </row>
    <row r="1046" spans="1:50" ht="30" customHeight="1" x14ac:dyDescent="0.2">
      <c r="A1046" s="669">
        <v>11</v>
      </c>
      <c r="B1046" s="669">
        <v>1</v>
      </c>
      <c r="C1046" s="670" t="s">
        <v>825</v>
      </c>
      <c r="D1046" s="670"/>
      <c r="E1046" s="670"/>
      <c r="F1046" s="670"/>
      <c r="G1046" s="670"/>
      <c r="H1046" s="670"/>
      <c r="I1046" s="670"/>
      <c r="J1046" s="671">
        <v>1130001011676</v>
      </c>
      <c r="K1046" s="671"/>
      <c r="L1046" s="671"/>
      <c r="M1046" s="671"/>
      <c r="N1046" s="671"/>
      <c r="O1046" s="671"/>
      <c r="P1046" s="672" t="s">
        <v>833</v>
      </c>
      <c r="Q1046" s="672"/>
      <c r="R1046" s="672"/>
      <c r="S1046" s="672"/>
      <c r="T1046" s="672"/>
      <c r="U1046" s="672"/>
      <c r="V1046" s="672"/>
      <c r="W1046" s="672"/>
      <c r="X1046" s="672"/>
      <c r="Y1046" s="673">
        <v>3.2</v>
      </c>
      <c r="Z1046" s="674"/>
      <c r="AA1046" s="674"/>
      <c r="AB1046" s="675"/>
      <c r="AC1046" s="683" t="s">
        <v>31</v>
      </c>
      <c r="AD1046" s="683"/>
      <c r="AE1046" s="683"/>
      <c r="AF1046" s="683"/>
      <c r="AG1046" s="683"/>
      <c r="AH1046" s="682">
        <v>1</v>
      </c>
      <c r="AI1046" s="682"/>
      <c r="AJ1046" s="682"/>
      <c r="AK1046" s="682"/>
      <c r="AL1046" s="679">
        <v>96.9</v>
      </c>
      <c r="AM1046" s="680"/>
      <c r="AN1046" s="680"/>
      <c r="AO1046" s="681"/>
      <c r="AP1046" s="274"/>
      <c r="AQ1046" s="274"/>
      <c r="AR1046" s="274"/>
      <c r="AS1046" s="274"/>
      <c r="AT1046" s="274"/>
      <c r="AU1046" s="274"/>
      <c r="AV1046" s="274"/>
      <c r="AW1046" s="274"/>
      <c r="AX1046" s="274"/>
    </row>
    <row r="1047" spans="1:50" ht="30" customHeight="1" x14ac:dyDescent="0.2">
      <c r="A1047" s="669">
        <v>12</v>
      </c>
      <c r="B1047" s="669">
        <v>1</v>
      </c>
      <c r="C1047" s="670" t="s">
        <v>825</v>
      </c>
      <c r="D1047" s="670"/>
      <c r="E1047" s="670"/>
      <c r="F1047" s="670"/>
      <c r="G1047" s="670"/>
      <c r="H1047" s="670"/>
      <c r="I1047" s="670"/>
      <c r="J1047" s="671">
        <v>1130001011676</v>
      </c>
      <c r="K1047" s="671"/>
      <c r="L1047" s="671"/>
      <c r="M1047" s="671"/>
      <c r="N1047" s="671"/>
      <c r="O1047" s="671"/>
      <c r="P1047" s="672" t="s">
        <v>666</v>
      </c>
      <c r="Q1047" s="672"/>
      <c r="R1047" s="672"/>
      <c r="S1047" s="672"/>
      <c r="T1047" s="672"/>
      <c r="U1047" s="672"/>
      <c r="V1047" s="672"/>
      <c r="W1047" s="672"/>
      <c r="X1047" s="672"/>
      <c r="Y1047" s="673">
        <v>0.4</v>
      </c>
      <c r="Z1047" s="674"/>
      <c r="AA1047" s="674"/>
      <c r="AB1047" s="675"/>
      <c r="AC1047" s="683" t="s">
        <v>294</v>
      </c>
      <c r="AD1047" s="683"/>
      <c r="AE1047" s="683"/>
      <c r="AF1047" s="683"/>
      <c r="AG1047" s="683"/>
      <c r="AH1047" s="682" t="s">
        <v>578</v>
      </c>
      <c r="AI1047" s="682"/>
      <c r="AJ1047" s="682"/>
      <c r="AK1047" s="682"/>
      <c r="AL1047" s="679" t="s">
        <v>578</v>
      </c>
      <c r="AM1047" s="680"/>
      <c r="AN1047" s="680"/>
      <c r="AO1047" s="681"/>
      <c r="AP1047" s="274"/>
      <c r="AQ1047" s="274"/>
      <c r="AR1047" s="274"/>
      <c r="AS1047" s="274"/>
      <c r="AT1047" s="274"/>
      <c r="AU1047" s="274"/>
      <c r="AV1047" s="274"/>
      <c r="AW1047" s="274"/>
      <c r="AX1047" s="274"/>
    </row>
    <row r="1048" spans="1:50" ht="30" customHeight="1" x14ac:dyDescent="0.2">
      <c r="A1048" s="669">
        <v>13</v>
      </c>
      <c r="B1048" s="669">
        <v>1</v>
      </c>
      <c r="C1048" s="670" t="s">
        <v>825</v>
      </c>
      <c r="D1048" s="670"/>
      <c r="E1048" s="670"/>
      <c r="F1048" s="670"/>
      <c r="G1048" s="670"/>
      <c r="H1048" s="670"/>
      <c r="I1048" s="670"/>
      <c r="J1048" s="671">
        <v>1130001011676</v>
      </c>
      <c r="K1048" s="671"/>
      <c r="L1048" s="671"/>
      <c r="M1048" s="671"/>
      <c r="N1048" s="671"/>
      <c r="O1048" s="671"/>
      <c r="P1048" s="672" t="s">
        <v>431</v>
      </c>
      <c r="Q1048" s="672"/>
      <c r="R1048" s="672"/>
      <c r="S1048" s="672"/>
      <c r="T1048" s="672"/>
      <c r="U1048" s="672"/>
      <c r="V1048" s="672"/>
      <c r="W1048" s="672"/>
      <c r="X1048" s="672"/>
      <c r="Y1048" s="673">
        <v>0.3</v>
      </c>
      <c r="Z1048" s="674"/>
      <c r="AA1048" s="674"/>
      <c r="AB1048" s="675"/>
      <c r="AC1048" s="683" t="s">
        <v>294</v>
      </c>
      <c r="AD1048" s="683"/>
      <c r="AE1048" s="683"/>
      <c r="AF1048" s="683"/>
      <c r="AG1048" s="683"/>
      <c r="AH1048" s="682" t="s">
        <v>578</v>
      </c>
      <c r="AI1048" s="682"/>
      <c r="AJ1048" s="682"/>
      <c r="AK1048" s="682"/>
      <c r="AL1048" s="679" t="s">
        <v>578</v>
      </c>
      <c r="AM1048" s="680"/>
      <c r="AN1048" s="680"/>
      <c r="AO1048" s="681"/>
      <c r="AP1048" s="274"/>
      <c r="AQ1048" s="274"/>
      <c r="AR1048" s="274"/>
      <c r="AS1048" s="274"/>
      <c r="AT1048" s="274"/>
      <c r="AU1048" s="274"/>
      <c r="AV1048" s="274"/>
      <c r="AW1048" s="274"/>
      <c r="AX1048" s="274"/>
    </row>
    <row r="1049" spans="1:50" ht="30" customHeight="1" x14ac:dyDescent="0.2">
      <c r="A1049" s="669">
        <v>14</v>
      </c>
      <c r="B1049" s="669">
        <v>1</v>
      </c>
      <c r="C1049" s="670" t="s">
        <v>825</v>
      </c>
      <c r="D1049" s="670"/>
      <c r="E1049" s="670"/>
      <c r="F1049" s="670"/>
      <c r="G1049" s="670"/>
      <c r="H1049" s="670"/>
      <c r="I1049" s="670"/>
      <c r="J1049" s="671">
        <v>1130001011676</v>
      </c>
      <c r="K1049" s="671"/>
      <c r="L1049" s="671"/>
      <c r="M1049" s="671"/>
      <c r="N1049" s="671"/>
      <c r="O1049" s="671"/>
      <c r="P1049" s="672" t="s">
        <v>125</v>
      </c>
      <c r="Q1049" s="672"/>
      <c r="R1049" s="672"/>
      <c r="S1049" s="672"/>
      <c r="T1049" s="672"/>
      <c r="U1049" s="672"/>
      <c r="V1049" s="672"/>
      <c r="W1049" s="672"/>
      <c r="X1049" s="672"/>
      <c r="Y1049" s="673">
        <v>0.2</v>
      </c>
      <c r="Z1049" s="674"/>
      <c r="AA1049" s="674"/>
      <c r="AB1049" s="675"/>
      <c r="AC1049" s="683" t="s">
        <v>294</v>
      </c>
      <c r="AD1049" s="683"/>
      <c r="AE1049" s="683"/>
      <c r="AF1049" s="683"/>
      <c r="AG1049" s="683"/>
      <c r="AH1049" s="682" t="s">
        <v>578</v>
      </c>
      <c r="AI1049" s="682"/>
      <c r="AJ1049" s="682"/>
      <c r="AK1049" s="682"/>
      <c r="AL1049" s="679" t="s">
        <v>578</v>
      </c>
      <c r="AM1049" s="680"/>
      <c r="AN1049" s="680"/>
      <c r="AO1049" s="681"/>
      <c r="AP1049" s="274"/>
      <c r="AQ1049" s="274"/>
      <c r="AR1049" s="274"/>
      <c r="AS1049" s="274"/>
      <c r="AT1049" s="274"/>
      <c r="AU1049" s="274"/>
      <c r="AV1049" s="274"/>
      <c r="AW1049" s="274"/>
      <c r="AX1049" s="274"/>
    </row>
    <row r="1050" spans="1:50" ht="30" customHeight="1" x14ac:dyDescent="0.2">
      <c r="A1050" s="669">
        <v>15</v>
      </c>
      <c r="B1050" s="669">
        <v>1</v>
      </c>
      <c r="C1050" s="670" t="s">
        <v>825</v>
      </c>
      <c r="D1050" s="670"/>
      <c r="E1050" s="670"/>
      <c r="F1050" s="670"/>
      <c r="G1050" s="670"/>
      <c r="H1050" s="670"/>
      <c r="I1050" s="670"/>
      <c r="J1050" s="671">
        <v>1130001011676</v>
      </c>
      <c r="K1050" s="671"/>
      <c r="L1050" s="671"/>
      <c r="M1050" s="671"/>
      <c r="N1050" s="671"/>
      <c r="O1050" s="671"/>
      <c r="P1050" s="672" t="s">
        <v>834</v>
      </c>
      <c r="Q1050" s="672"/>
      <c r="R1050" s="672"/>
      <c r="S1050" s="672"/>
      <c r="T1050" s="672"/>
      <c r="U1050" s="672"/>
      <c r="V1050" s="672"/>
      <c r="W1050" s="672"/>
      <c r="X1050" s="672"/>
      <c r="Y1050" s="673">
        <v>0.2</v>
      </c>
      <c r="Z1050" s="674"/>
      <c r="AA1050" s="674"/>
      <c r="AB1050" s="675"/>
      <c r="AC1050" s="683" t="s">
        <v>294</v>
      </c>
      <c r="AD1050" s="683"/>
      <c r="AE1050" s="683"/>
      <c r="AF1050" s="683"/>
      <c r="AG1050" s="683"/>
      <c r="AH1050" s="682" t="s">
        <v>578</v>
      </c>
      <c r="AI1050" s="682"/>
      <c r="AJ1050" s="682"/>
      <c r="AK1050" s="682"/>
      <c r="AL1050" s="679" t="s">
        <v>578</v>
      </c>
      <c r="AM1050" s="680"/>
      <c r="AN1050" s="680"/>
      <c r="AO1050" s="681"/>
      <c r="AP1050" s="274"/>
      <c r="AQ1050" s="274"/>
      <c r="AR1050" s="274"/>
      <c r="AS1050" s="274"/>
      <c r="AT1050" s="274"/>
      <c r="AU1050" s="274"/>
      <c r="AV1050" s="274"/>
      <c r="AW1050" s="274"/>
      <c r="AX1050" s="274"/>
    </row>
    <row r="1051" spans="1:50" ht="60" customHeight="1" x14ac:dyDescent="0.2">
      <c r="A1051" s="669">
        <v>16</v>
      </c>
      <c r="B1051" s="669">
        <v>1</v>
      </c>
      <c r="C1051" s="670" t="s">
        <v>795</v>
      </c>
      <c r="D1051" s="670"/>
      <c r="E1051" s="670"/>
      <c r="F1051" s="670"/>
      <c r="G1051" s="670"/>
      <c r="H1051" s="670"/>
      <c r="I1051" s="670"/>
      <c r="J1051" s="671">
        <v>4010005004660</v>
      </c>
      <c r="K1051" s="671"/>
      <c r="L1051" s="671"/>
      <c r="M1051" s="671"/>
      <c r="N1051" s="671"/>
      <c r="O1051" s="671"/>
      <c r="P1051" s="672" t="s">
        <v>776</v>
      </c>
      <c r="Q1051" s="672"/>
      <c r="R1051" s="672"/>
      <c r="S1051" s="672"/>
      <c r="T1051" s="672"/>
      <c r="U1051" s="672"/>
      <c r="V1051" s="672"/>
      <c r="W1051" s="672"/>
      <c r="X1051" s="672"/>
      <c r="Y1051" s="673">
        <v>14</v>
      </c>
      <c r="Z1051" s="674"/>
      <c r="AA1051" s="674"/>
      <c r="AB1051" s="675"/>
      <c r="AC1051" s="683" t="s">
        <v>31</v>
      </c>
      <c r="AD1051" s="683"/>
      <c r="AE1051" s="683"/>
      <c r="AF1051" s="683"/>
      <c r="AG1051" s="683"/>
      <c r="AH1051" s="682">
        <v>1</v>
      </c>
      <c r="AI1051" s="682"/>
      <c r="AJ1051" s="682"/>
      <c r="AK1051" s="682"/>
      <c r="AL1051" s="679">
        <v>92.4</v>
      </c>
      <c r="AM1051" s="680"/>
      <c r="AN1051" s="680"/>
      <c r="AO1051" s="681"/>
      <c r="AP1051" s="274"/>
      <c r="AQ1051" s="274"/>
      <c r="AR1051" s="274"/>
      <c r="AS1051" s="274"/>
      <c r="AT1051" s="274"/>
      <c r="AU1051" s="274"/>
      <c r="AV1051" s="274"/>
      <c r="AW1051" s="274"/>
      <c r="AX1051" s="274"/>
    </row>
    <row r="1052" spans="1:50" s="1" customFormat="1" ht="30" customHeight="1" x14ac:dyDescent="0.2">
      <c r="A1052" s="669">
        <v>17</v>
      </c>
      <c r="B1052" s="669">
        <v>1</v>
      </c>
      <c r="C1052" s="670" t="s">
        <v>795</v>
      </c>
      <c r="D1052" s="670"/>
      <c r="E1052" s="670"/>
      <c r="F1052" s="670"/>
      <c r="G1052" s="670"/>
      <c r="H1052" s="670"/>
      <c r="I1052" s="670"/>
      <c r="J1052" s="671">
        <v>4010005004660</v>
      </c>
      <c r="K1052" s="671"/>
      <c r="L1052" s="671"/>
      <c r="M1052" s="671"/>
      <c r="N1052" s="671"/>
      <c r="O1052" s="671"/>
      <c r="P1052" s="672" t="s">
        <v>370</v>
      </c>
      <c r="Q1052" s="672"/>
      <c r="R1052" s="672"/>
      <c r="S1052" s="672"/>
      <c r="T1052" s="672"/>
      <c r="U1052" s="672"/>
      <c r="V1052" s="672"/>
      <c r="W1052" s="672"/>
      <c r="X1052" s="672"/>
      <c r="Y1052" s="673">
        <v>0.8</v>
      </c>
      <c r="Z1052" s="674"/>
      <c r="AA1052" s="674"/>
      <c r="AB1052" s="675"/>
      <c r="AC1052" s="683" t="s">
        <v>294</v>
      </c>
      <c r="AD1052" s="683"/>
      <c r="AE1052" s="683"/>
      <c r="AF1052" s="683"/>
      <c r="AG1052" s="683"/>
      <c r="AH1052" s="682" t="s">
        <v>578</v>
      </c>
      <c r="AI1052" s="682"/>
      <c r="AJ1052" s="682"/>
      <c r="AK1052" s="682"/>
      <c r="AL1052" s="679" t="s">
        <v>578</v>
      </c>
      <c r="AM1052" s="680"/>
      <c r="AN1052" s="680"/>
      <c r="AO1052" s="681"/>
      <c r="AP1052" s="274"/>
      <c r="AQ1052" s="274"/>
      <c r="AR1052" s="274"/>
      <c r="AS1052" s="274"/>
      <c r="AT1052" s="274"/>
      <c r="AU1052" s="274"/>
      <c r="AV1052" s="274"/>
      <c r="AW1052" s="274"/>
      <c r="AX1052" s="274"/>
    </row>
    <row r="1053" spans="1:50" ht="45" customHeight="1" x14ac:dyDescent="0.2">
      <c r="A1053" s="669">
        <v>18</v>
      </c>
      <c r="B1053" s="669">
        <v>1</v>
      </c>
      <c r="C1053" s="670" t="s">
        <v>669</v>
      </c>
      <c r="D1053" s="670"/>
      <c r="E1053" s="670"/>
      <c r="F1053" s="670"/>
      <c r="G1053" s="670"/>
      <c r="H1053" s="670"/>
      <c r="I1053" s="670"/>
      <c r="J1053" s="671">
        <v>5030001086460</v>
      </c>
      <c r="K1053" s="671"/>
      <c r="L1053" s="671"/>
      <c r="M1053" s="671"/>
      <c r="N1053" s="671"/>
      <c r="O1053" s="671"/>
      <c r="P1053" s="672" t="s">
        <v>835</v>
      </c>
      <c r="Q1053" s="672"/>
      <c r="R1053" s="672"/>
      <c r="S1053" s="672"/>
      <c r="T1053" s="672"/>
      <c r="U1053" s="672"/>
      <c r="V1053" s="672"/>
      <c r="W1053" s="672"/>
      <c r="X1053" s="672"/>
      <c r="Y1053" s="673">
        <v>6.8</v>
      </c>
      <c r="Z1053" s="674"/>
      <c r="AA1053" s="674"/>
      <c r="AB1053" s="675"/>
      <c r="AC1053" s="683" t="s">
        <v>31</v>
      </c>
      <c r="AD1053" s="683"/>
      <c r="AE1053" s="683"/>
      <c r="AF1053" s="683"/>
      <c r="AG1053" s="683"/>
      <c r="AH1053" s="682">
        <v>1</v>
      </c>
      <c r="AI1053" s="682"/>
      <c r="AJ1053" s="682"/>
      <c r="AK1053" s="682"/>
      <c r="AL1053" s="679">
        <v>98</v>
      </c>
      <c r="AM1053" s="680"/>
      <c r="AN1053" s="680"/>
      <c r="AO1053" s="681"/>
      <c r="AP1053" s="274"/>
      <c r="AQ1053" s="274"/>
      <c r="AR1053" s="274"/>
      <c r="AS1053" s="274"/>
      <c r="AT1053" s="274"/>
      <c r="AU1053" s="274"/>
      <c r="AV1053" s="274"/>
      <c r="AW1053" s="274"/>
      <c r="AX1053" s="274"/>
    </row>
    <row r="1054" spans="1:50" ht="30" customHeight="1" x14ac:dyDescent="0.2">
      <c r="A1054" s="669">
        <v>19</v>
      </c>
      <c r="B1054" s="669">
        <v>1</v>
      </c>
      <c r="C1054" s="670" t="s">
        <v>669</v>
      </c>
      <c r="D1054" s="670"/>
      <c r="E1054" s="670"/>
      <c r="F1054" s="670"/>
      <c r="G1054" s="670"/>
      <c r="H1054" s="670"/>
      <c r="I1054" s="670"/>
      <c r="J1054" s="671">
        <v>5030001086460</v>
      </c>
      <c r="K1054" s="671"/>
      <c r="L1054" s="671"/>
      <c r="M1054" s="671"/>
      <c r="N1054" s="671"/>
      <c r="O1054" s="671"/>
      <c r="P1054" s="672" t="s">
        <v>836</v>
      </c>
      <c r="Q1054" s="672"/>
      <c r="R1054" s="672"/>
      <c r="S1054" s="672"/>
      <c r="T1054" s="672"/>
      <c r="U1054" s="672"/>
      <c r="V1054" s="672"/>
      <c r="W1054" s="672"/>
      <c r="X1054" s="672"/>
      <c r="Y1054" s="673">
        <v>2.2999999999999998</v>
      </c>
      <c r="Z1054" s="674"/>
      <c r="AA1054" s="674"/>
      <c r="AB1054" s="675"/>
      <c r="AC1054" s="683" t="s">
        <v>31</v>
      </c>
      <c r="AD1054" s="683"/>
      <c r="AE1054" s="683"/>
      <c r="AF1054" s="683"/>
      <c r="AG1054" s="683"/>
      <c r="AH1054" s="682">
        <v>1</v>
      </c>
      <c r="AI1054" s="682"/>
      <c r="AJ1054" s="682"/>
      <c r="AK1054" s="682"/>
      <c r="AL1054" s="679">
        <v>96.9</v>
      </c>
      <c r="AM1054" s="680"/>
      <c r="AN1054" s="680"/>
      <c r="AO1054" s="681"/>
      <c r="AP1054" s="274"/>
      <c r="AQ1054" s="274"/>
      <c r="AR1054" s="274"/>
      <c r="AS1054" s="274"/>
      <c r="AT1054" s="274"/>
      <c r="AU1054" s="274"/>
      <c r="AV1054" s="274"/>
      <c r="AW1054" s="274"/>
      <c r="AX1054" s="274"/>
    </row>
    <row r="1055" spans="1:50" ht="30" customHeight="1" x14ac:dyDescent="0.2">
      <c r="A1055" s="669">
        <v>20</v>
      </c>
      <c r="B1055" s="669">
        <v>1</v>
      </c>
      <c r="C1055" s="670" t="s">
        <v>669</v>
      </c>
      <c r="D1055" s="670"/>
      <c r="E1055" s="670"/>
      <c r="F1055" s="670"/>
      <c r="G1055" s="670"/>
      <c r="H1055" s="670"/>
      <c r="I1055" s="670"/>
      <c r="J1055" s="671">
        <v>5030001086460</v>
      </c>
      <c r="K1055" s="671"/>
      <c r="L1055" s="671"/>
      <c r="M1055" s="671"/>
      <c r="N1055" s="671"/>
      <c r="O1055" s="671"/>
      <c r="P1055" s="672" t="s">
        <v>839</v>
      </c>
      <c r="Q1055" s="672"/>
      <c r="R1055" s="672"/>
      <c r="S1055" s="672"/>
      <c r="T1055" s="672"/>
      <c r="U1055" s="672"/>
      <c r="V1055" s="672"/>
      <c r="W1055" s="672"/>
      <c r="X1055" s="672"/>
      <c r="Y1055" s="673">
        <v>0.9</v>
      </c>
      <c r="Z1055" s="674"/>
      <c r="AA1055" s="674"/>
      <c r="AB1055" s="675"/>
      <c r="AC1055" s="683" t="s">
        <v>294</v>
      </c>
      <c r="AD1055" s="683"/>
      <c r="AE1055" s="683"/>
      <c r="AF1055" s="683"/>
      <c r="AG1055" s="683"/>
      <c r="AH1055" s="682" t="s">
        <v>578</v>
      </c>
      <c r="AI1055" s="682"/>
      <c r="AJ1055" s="682"/>
      <c r="AK1055" s="682"/>
      <c r="AL1055" s="679" t="s">
        <v>578</v>
      </c>
      <c r="AM1055" s="680"/>
      <c r="AN1055" s="680"/>
      <c r="AO1055" s="681"/>
      <c r="AP1055" s="274"/>
      <c r="AQ1055" s="274"/>
      <c r="AR1055" s="274"/>
      <c r="AS1055" s="274"/>
      <c r="AT1055" s="274"/>
      <c r="AU1055" s="274"/>
      <c r="AV1055" s="274"/>
      <c r="AW1055" s="274"/>
      <c r="AX1055" s="274"/>
    </row>
    <row r="1056" spans="1:50" ht="45" customHeight="1" x14ac:dyDescent="0.2">
      <c r="A1056" s="669">
        <v>21</v>
      </c>
      <c r="B1056" s="669">
        <v>1</v>
      </c>
      <c r="C1056" s="670" t="s">
        <v>669</v>
      </c>
      <c r="D1056" s="670"/>
      <c r="E1056" s="670"/>
      <c r="F1056" s="670"/>
      <c r="G1056" s="670"/>
      <c r="H1056" s="670"/>
      <c r="I1056" s="670"/>
      <c r="J1056" s="671">
        <v>5030001086460</v>
      </c>
      <c r="K1056" s="671"/>
      <c r="L1056" s="671"/>
      <c r="M1056" s="671"/>
      <c r="N1056" s="671"/>
      <c r="O1056" s="671"/>
      <c r="P1056" s="672" t="s">
        <v>840</v>
      </c>
      <c r="Q1056" s="672"/>
      <c r="R1056" s="672"/>
      <c r="S1056" s="672"/>
      <c r="T1056" s="672"/>
      <c r="U1056" s="672"/>
      <c r="V1056" s="672"/>
      <c r="W1056" s="672"/>
      <c r="X1056" s="672"/>
      <c r="Y1056" s="673">
        <v>0.9</v>
      </c>
      <c r="Z1056" s="674"/>
      <c r="AA1056" s="674"/>
      <c r="AB1056" s="675"/>
      <c r="AC1056" s="683" t="s">
        <v>294</v>
      </c>
      <c r="AD1056" s="683"/>
      <c r="AE1056" s="683"/>
      <c r="AF1056" s="683"/>
      <c r="AG1056" s="683"/>
      <c r="AH1056" s="682" t="s">
        <v>578</v>
      </c>
      <c r="AI1056" s="682"/>
      <c r="AJ1056" s="682"/>
      <c r="AK1056" s="682"/>
      <c r="AL1056" s="679" t="s">
        <v>578</v>
      </c>
      <c r="AM1056" s="680"/>
      <c r="AN1056" s="680"/>
      <c r="AO1056" s="681"/>
      <c r="AP1056" s="274"/>
      <c r="AQ1056" s="274"/>
      <c r="AR1056" s="274"/>
      <c r="AS1056" s="274"/>
      <c r="AT1056" s="274"/>
      <c r="AU1056" s="274"/>
      <c r="AV1056" s="274"/>
      <c r="AW1056" s="274"/>
      <c r="AX1056" s="274"/>
    </row>
    <row r="1057" spans="1:50" ht="30" customHeight="1" x14ac:dyDescent="0.2">
      <c r="A1057" s="669">
        <v>22</v>
      </c>
      <c r="B1057" s="669">
        <v>1</v>
      </c>
      <c r="C1057" s="670" t="s">
        <v>669</v>
      </c>
      <c r="D1057" s="670"/>
      <c r="E1057" s="670"/>
      <c r="F1057" s="670"/>
      <c r="G1057" s="670"/>
      <c r="H1057" s="670"/>
      <c r="I1057" s="670"/>
      <c r="J1057" s="671">
        <v>5030001086460</v>
      </c>
      <c r="K1057" s="671"/>
      <c r="L1057" s="671"/>
      <c r="M1057" s="671"/>
      <c r="N1057" s="671"/>
      <c r="O1057" s="671"/>
      <c r="P1057" s="672" t="s">
        <v>753</v>
      </c>
      <c r="Q1057" s="672"/>
      <c r="R1057" s="672"/>
      <c r="S1057" s="672"/>
      <c r="T1057" s="672"/>
      <c r="U1057" s="672"/>
      <c r="V1057" s="672"/>
      <c r="W1057" s="672"/>
      <c r="X1057" s="672"/>
      <c r="Y1057" s="673">
        <v>1.4</v>
      </c>
      <c r="Z1057" s="674"/>
      <c r="AA1057" s="674"/>
      <c r="AB1057" s="675"/>
      <c r="AC1057" s="683" t="s">
        <v>294</v>
      </c>
      <c r="AD1057" s="683"/>
      <c r="AE1057" s="683"/>
      <c r="AF1057" s="683"/>
      <c r="AG1057" s="683"/>
      <c r="AH1057" s="682" t="s">
        <v>578</v>
      </c>
      <c r="AI1057" s="682"/>
      <c r="AJ1057" s="682"/>
      <c r="AK1057" s="682"/>
      <c r="AL1057" s="679" t="s">
        <v>578</v>
      </c>
      <c r="AM1057" s="680"/>
      <c r="AN1057" s="680"/>
      <c r="AO1057" s="681"/>
      <c r="AP1057" s="274"/>
      <c r="AQ1057" s="274"/>
      <c r="AR1057" s="274"/>
      <c r="AS1057" s="274"/>
      <c r="AT1057" s="274"/>
      <c r="AU1057" s="274"/>
      <c r="AV1057" s="274"/>
      <c r="AW1057" s="274"/>
      <c r="AX1057" s="274"/>
    </row>
    <row r="1058" spans="1:50" ht="30" customHeight="1" x14ac:dyDescent="0.2">
      <c r="A1058" s="669">
        <v>23</v>
      </c>
      <c r="B1058" s="669">
        <v>1</v>
      </c>
      <c r="C1058" s="670" t="s">
        <v>826</v>
      </c>
      <c r="D1058" s="670"/>
      <c r="E1058" s="670"/>
      <c r="F1058" s="670"/>
      <c r="G1058" s="670"/>
      <c r="H1058" s="670"/>
      <c r="I1058" s="670"/>
      <c r="J1058" s="671">
        <v>2010001059025</v>
      </c>
      <c r="K1058" s="671"/>
      <c r="L1058" s="671"/>
      <c r="M1058" s="671"/>
      <c r="N1058" s="671"/>
      <c r="O1058" s="671"/>
      <c r="P1058" s="672" t="s">
        <v>790</v>
      </c>
      <c r="Q1058" s="672"/>
      <c r="R1058" s="672"/>
      <c r="S1058" s="672"/>
      <c r="T1058" s="672"/>
      <c r="U1058" s="672"/>
      <c r="V1058" s="672"/>
      <c r="W1058" s="672"/>
      <c r="X1058" s="672"/>
      <c r="Y1058" s="673">
        <v>9.6</v>
      </c>
      <c r="Z1058" s="674"/>
      <c r="AA1058" s="674"/>
      <c r="AB1058" s="675"/>
      <c r="AC1058" s="683" t="s">
        <v>31</v>
      </c>
      <c r="AD1058" s="683"/>
      <c r="AE1058" s="683"/>
      <c r="AF1058" s="683"/>
      <c r="AG1058" s="683"/>
      <c r="AH1058" s="682">
        <v>1</v>
      </c>
      <c r="AI1058" s="682"/>
      <c r="AJ1058" s="682"/>
      <c r="AK1058" s="682"/>
      <c r="AL1058" s="679">
        <v>99.9</v>
      </c>
      <c r="AM1058" s="680"/>
      <c r="AN1058" s="680"/>
      <c r="AO1058" s="681"/>
      <c r="AP1058" s="274"/>
      <c r="AQ1058" s="274"/>
      <c r="AR1058" s="274"/>
      <c r="AS1058" s="274"/>
      <c r="AT1058" s="274"/>
      <c r="AU1058" s="274"/>
      <c r="AV1058" s="274"/>
      <c r="AW1058" s="274"/>
      <c r="AX1058" s="274"/>
    </row>
    <row r="1059" spans="1:50" ht="45" customHeight="1" x14ac:dyDescent="0.2">
      <c r="A1059" s="669">
        <v>24</v>
      </c>
      <c r="B1059" s="669">
        <v>1</v>
      </c>
      <c r="C1059" s="670" t="s">
        <v>826</v>
      </c>
      <c r="D1059" s="670"/>
      <c r="E1059" s="670"/>
      <c r="F1059" s="670"/>
      <c r="G1059" s="670"/>
      <c r="H1059" s="670"/>
      <c r="I1059" s="670"/>
      <c r="J1059" s="671">
        <v>2010001059025</v>
      </c>
      <c r="K1059" s="671"/>
      <c r="L1059" s="671"/>
      <c r="M1059" s="671"/>
      <c r="N1059" s="671"/>
      <c r="O1059" s="671"/>
      <c r="P1059" s="672" t="s">
        <v>841</v>
      </c>
      <c r="Q1059" s="672"/>
      <c r="R1059" s="672"/>
      <c r="S1059" s="672"/>
      <c r="T1059" s="672"/>
      <c r="U1059" s="672"/>
      <c r="V1059" s="672"/>
      <c r="W1059" s="672"/>
      <c r="X1059" s="672"/>
      <c r="Y1059" s="673">
        <v>1</v>
      </c>
      <c r="Z1059" s="674"/>
      <c r="AA1059" s="674"/>
      <c r="AB1059" s="675"/>
      <c r="AC1059" s="683" t="s">
        <v>294</v>
      </c>
      <c r="AD1059" s="683"/>
      <c r="AE1059" s="683"/>
      <c r="AF1059" s="683"/>
      <c r="AG1059" s="683"/>
      <c r="AH1059" s="682" t="s">
        <v>578</v>
      </c>
      <c r="AI1059" s="682"/>
      <c r="AJ1059" s="682"/>
      <c r="AK1059" s="682"/>
      <c r="AL1059" s="679" t="s">
        <v>578</v>
      </c>
      <c r="AM1059" s="680"/>
      <c r="AN1059" s="680"/>
      <c r="AO1059" s="681"/>
      <c r="AP1059" s="274"/>
      <c r="AQ1059" s="274"/>
      <c r="AR1059" s="274"/>
      <c r="AS1059" s="274"/>
      <c r="AT1059" s="274"/>
      <c r="AU1059" s="274"/>
      <c r="AV1059" s="274"/>
      <c r="AW1059" s="274"/>
      <c r="AX1059" s="274"/>
    </row>
    <row r="1060" spans="1:50" ht="45" customHeight="1" x14ac:dyDescent="0.2">
      <c r="A1060" s="669">
        <v>25</v>
      </c>
      <c r="B1060" s="669">
        <v>1</v>
      </c>
      <c r="C1060" s="670" t="s">
        <v>827</v>
      </c>
      <c r="D1060" s="670"/>
      <c r="E1060" s="670"/>
      <c r="F1060" s="670"/>
      <c r="G1060" s="670"/>
      <c r="H1060" s="670"/>
      <c r="I1060" s="670"/>
      <c r="J1060" s="671">
        <v>6030001086113</v>
      </c>
      <c r="K1060" s="671"/>
      <c r="L1060" s="671"/>
      <c r="M1060" s="671"/>
      <c r="N1060" s="671"/>
      <c r="O1060" s="671"/>
      <c r="P1060" s="672" t="s">
        <v>292</v>
      </c>
      <c r="Q1060" s="672"/>
      <c r="R1060" s="672"/>
      <c r="S1060" s="672"/>
      <c r="T1060" s="672"/>
      <c r="U1060" s="672"/>
      <c r="V1060" s="672"/>
      <c r="W1060" s="672"/>
      <c r="X1060" s="672"/>
      <c r="Y1060" s="673">
        <v>10.1</v>
      </c>
      <c r="Z1060" s="674"/>
      <c r="AA1060" s="674"/>
      <c r="AB1060" s="675"/>
      <c r="AC1060" s="683" t="s">
        <v>31</v>
      </c>
      <c r="AD1060" s="683"/>
      <c r="AE1060" s="683"/>
      <c r="AF1060" s="683"/>
      <c r="AG1060" s="683"/>
      <c r="AH1060" s="682">
        <v>6</v>
      </c>
      <c r="AI1060" s="682"/>
      <c r="AJ1060" s="682"/>
      <c r="AK1060" s="682"/>
      <c r="AL1060" s="679">
        <v>63.5</v>
      </c>
      <c r="AM1060" s="680"/>
      <c r="AN1060" s="680"/>
      <c r="AO1060" s="681"/>
      <c r="AP1060" s="274"/>
      <c r="AQ1060" s="274"/>
      <c r="AR1060" s="274"/>
      <c r="AS1060" s="274"/>
      <c r="AT1060" s="274"/>
      <c r="AU1060" s="274"/>
      <c r="AV1060" s="274"/>
      <c r="AW1060" s="274"/>
      <c r="AX1060" s="274"/>
    </row>
    <row r="1061" spans="1:50" ht="45" customHeight="1" x14ac:dyDescent="0.2">
      <c r="A1061" s="669">
        <v>26</v>
      </c>
      <c r="B1061" s="669">
        <v>1</v>
      </c>
      <c r="C1061" s="670" t="s">
        <v>101</v>
      </c>
      <c r="D1061" s="670"/>
      <c r="E1061" s="670"/>
      <c r="F1061" s="670"/>
      <c r="G1061" s="670"/>
      <c r="H1061" s="670"/>
      <c r="I1061" s="670"/>
      <c r="J1061" s="671">
        <v>1010405010435</v>
      </c>
      <c r="K1061" s="671"/>
      <c r="L1061" s="671"/>
      <c r="M1061" s="671"/>
      <c r="N1061" s="671"/>
      <c r="O1061" s="671"/>
      <c r="P1061" s="672" t="s">
        <v>838</v>
      </c>
      <c r="Q1061" s="672"/>
      <c r="R1061" s="672"/>
      <c r="S1061" s="672"/>
      <c r="T1061" s="672"/>
      <c r="U1061" s="672"/>
      <c r="V1061" s="672"/>
      <c r="W1061" s="672"/>
      <c r="X1061" s="672"/>
      <c r="Y1061" s="673">
        <v>4.0999999999999996</v>
      </c>
      <c r="Z1061" s="674"/>
      <c r="AA1061" s="674"/>
      <c r="AB1061" s="675"/>
      <c r="AC1061" s="683" t="s">
        <v>31</v>
      </c>
      <c r="AD1061" s="683"/>
      <c r="AE1061" s="683"/>
      <c r="AF1061" s="683"/>
      <c r="AG1061" s="683"/>
      <c r="AH1061" s="682">
        <v>1</v>
      </c>
      <c r="AI1061" s="682"/>
      <c r="AJ1061" s="682"/>
      <c r="AK1061" s="682"/>
      <c r="AL1061" s="679">
        <v>100</v>
      </c>
      <c r="AM1061" s="680"/>
      <c r="AN1061" s="680"/>
      <c r="AO1061" s="681"/>
      <c r="AP1061" s="274"/>
      <c r="AQ1061" s="274"/>
      <c r="AR1061" s="274"/>
      <c r="AS1061" s="274"/>
      <c r="AT1061" s="274"/>
      <c r="AU1061" s="274"/>
      <c r="AV1061" s="274"/>
      <c r="AW1061" s="274"/>
      <c r="AX1061" s="274"/>
    </row>
    <row r="1062" spans="1:50" ht="30" customHeight="1" x14ac:dyDescent="0.2">
      <c r="A1062" s="669">
        <v>27</v>
      </c>
      <c r="B1062" s="669">
        <v>1</v>
      </c>
      <c r="C1062" s="670" t="s">
        <v>101</v>
      </c>
      <c r="D1062" s="670"/>
      <c r="E1062" s="670"/>
      <c r="F1062" s="670"/>
      <c r="G1062" s="670"/>
      <c r="H1062" s="670"/>
      <c r="I1062" s="670"/>
      <c r="J1062" s="671">
        <v>1010405010435</v>
      </c>
      <c r="K1062" s="671"/>
      <c r="L1062" s="671"/>
      <c r="M1062" s="671"/>
      <c r="N1062" s="671"/>
      <c r="O1062" s="671"/>
      <c r="P1062" s="672" t="s">
        <v>842</v>
      </c>
      <c r="Q1062" s="672"/>
      <c r="R1062" s="672"/>
      <c r="S1062" s="672"/>
      <c r="T1062" s="672"/>
      <c r="U1062" s="672"/>
      <c r="V1062" s="672"/>
      <c r="W1062" s="672"/>
      <c r="X1062" s="672"/>
      <c r="Y1062" s="673">
        <v>0.9</v>
      </c>
      <c r="Z1062" s="674"/>
      <c r="AA1062" s="674"/>
      <c r="AB1062" s="675"/>
      <c r="AC1062" s="683" t="s">
        <v>31</v>
      </c>
      <c r="AD1062" s="683"/>
      <c r="AE1062" s="683"/>
      <c r="AF1062" s="683"/>
      <c r="AG1062" s="683"/>
      <c r="AH1062" s="682">
        <v>1</v>
      </c>
      <c r="AI1062" s="682"/>
      <c r="AJ1062" s="682"/>
      <c r="AK1062" s="682"/>
      <c r="AL1062" s="679">
        <v>100</v>
      </c>
      <c r="AM1062" s="680"/>
      <c r="AN1062" s="680"/>
      <c r="AO1062" s="681"/>
      <c r="AP1062" s="274"/>
      <c r="AQ1062" s="274"/>
      <c r="AR1062" s="274"/>
      <c r="AS1062" s="274"/>
      <c r="AT1062" s="274"/>
      <c r="AU1062" s="274"/>
      <c r="AV1062" s="274"/>
      <c r="AW1062" s="274"/>
      <c r="AX1062" s="274"/>
    </row>
    <row r="1063" spans="1:50" ht="30" customHeight="1" x14ac:dyDescent="0.2">
      <c r="A1063" s="669">
        <v>28</v>
      </c>
      <c r="B1063" s="669">
        <v>1</v>
      </c>
      <c r="C1063" s="670" t="s">
        <v>101</v>
      </c>
      <c r="D1063" s="670"/>
      <c r="E1063" s="670"/>
      <c r="F1063" s="670"/>
      <c r="G1063" s="670"/>
      <c r="H1063" s="670"/>
      <c r="I1063" s="670"/>
      <c r="J1063" s="671">
        <v>1010405010435</v>
      </c>
      <c r="K1063" s="671"/>
      <c r="L1063" s="671"/>
      <c r="M1063" s="671"/>
      <c r="N1063" s="671"/>
      <c r="O1063" s="671"/>
      <c r="P1063" s="672" t="s">
        <v>645</v>
      </c>
      <c r="Q1063" s="672"/>
      <c r="R1063" s="672"/>
      <c r="S1063" s="672"/>
      <c r="T1063" s="672"/>
      <c r="U1063" s="672"/>
      <c r="V1063" s="672"/>
      <c r="W1063" s="672"/>
      <c r="X1063" s="672"/>
      <c r="Y1063" s="673">
        <v>0.8</v>
      </c>
      <c r="Z1063" s="674"/>
      <c r="AA1063" s="674"/>
      <c r="AB1063" s="675"/>
      <c r="AC1063" s="683" t="s">
        <v>294</v>
      </c>
      <c r="AD1063" s="683"/>
      <c r="AE1063" s="683"/>
      <c r="AF1063" s="683"/>
      <c r="AG1063" s="683"/>
      <c r="AH1063" s="682" t="s">
        <v>578</v>
      </c>
      <c r="AI1063" s="682"/>
      <c r="AJ1063" s="682"/>
      <c r="AK1063" s="682"/>
      <c r="AL1063" s="679" t="s">
        <v>578</v>
      </c>
      <c r="AM1063" s="680"/>
      <c r="AN1063" s="680"/>
      <c r="AO1063" s="681"/>
      <c r="AP1063" s="274"/>
      <c r="AQ1063" s="274"/>
      <c r="AR1063" s="274"/>
      <c r="AS1063" s="274"/>
      <c r="AT1063" s="274"/>
      <c r="AU1063" s="274"/>
      <c r="AV1063" s="274"/>
      <c r="AW1063" s="274"/>
      <c r="AX1063" s="274"/>
    </row>
    <row r="1064" spans="1:50" ht="30" customHeight="1" x14ac:dyDescent="0.2">
      <c r="A1064" s="669">
        <v>29</v>
      </c>
      <c r="B1064" s="669">
        <v>1</v>
      </c>
      <c r="C1064" s="670" t="s">
        <v>101</v>
      </c>
      <c r="D1064" s="670"/>
      <c r="E1064" s="670"/>
      <c r="F1064" s="670"/>
      <c r="G1064" s="670"/>
      <c r="H1064" s="670"/>
      <c r="I1064" s="670"/>
      <c r="J1064" s="671">
        <v>1010405010435</v>
      </c>
      <c r="K1064" s="671"/>
      <c r="L1064" s="671"/>
      <c r="M1064" s="671"/>
      <c r="N1064" s="671"/>
      <c r="O1064" s="671"/>
      <c r="P1064" s="672" t="s">
        <v>844</v>
      </c>
      <c r="Q1064" s="672"/>
      <c r="R1064" s="672"/>
      <c r="S1064" s="672"/>
      <c r="T1064" s="672"/>
      <c r="U1064" s="672"/>
      <c r="V1064" s="672"/>
      <c r="W1064" s="672"/>
      <c r="X1064" s="672"/>
      <c r="Y1064" s="673">
        <v>0.8</v>
      </c>
      <c r="Z1064" s="674"/>
      <c r="AA1064" s="674"/>
      <c r="AB1064" s="675"/>
      <c r="AC1064" s="683" t="s">
        <v>294</v>
      </c>
      <c r="AD1064" s="683"/>
      <c r="AE1064" s="683"/>
      <c r="AF1064" s="683"/>
      <c r="AG1064" s="683"/>
      <c r="AH1064" s="682" t="s">
        <v>578</v>
      </c>
      <c r="AI1064" s="682"/>
      <c r="AJ1064" s="682"/>
      <c r="AK1064" s="682"/>
      <c r="AL1064" s="679" t="s">
        <v>578</v>
      </c>
      <c r="AM1064" s="680"/>
      <c r="AN1064" s="680"/>
      <c r="AO1064" s="681"/>
      <c r="AP1064" s="274"/>
      <c r="AQ1064" s="274"/>
      <c r="AR1064" s="274"/>
      <c r="AS1064" s="274"/>
      <c r="AT1064" s="274"/>
      <c r="AU1064" s="274"/>
      <c r="AV1064" s="274"/>
      <c r="AW1064" s="274"/>
      <c r="AX1064" s="274"/>
    </row>
    <row r="1065" spans="1:50" ht="30" customHeight="1" x14ac:dyDescent="0.2">
      <c r="A1065" s="669">
        <v>30</v>
      </c>
      <c r="B1065" s="669">
        <v>1</v>
      </c>
      <c r="C1065" s="670" t="s">
        <v>101</v>
      </c>
      <c r="D1065" s="670"/>
      <c r="E1065" s="670"/>
      <c r="F1065" s="670"/>
      <c r="G1065" s="670"/>
      <c r="H1065" s="670"/>
      <c r="I1065" s="670"/>
      <c r="J1065" s="671">
        <v>1010405010435</v>
      </c>
      <c r="K1065" s="671"/>
      <c r="L1065" s="671"/>
      <c r="M1065" s="671"/>
      <c r="N1065" s="671"/>
      <c r="O1065" s="671"/>
      <c r="P1065" s="672" t="s">
        <v>91</v>
      </c>
      <c r="Q1065" s="672"/>
      <c r="R1065" s="672"/>
      <c r="S1065" s="672"/>
      <c r="T1065" s="672"/>
      <c r="U1065" s="672"/>
      <c r="V1065" s="672"/>
      <c r="W1065" s="672"/>
      <c r="X1065" s="672"/>
      <c r="Y1065" s="673">
        <v>1.5</v>
      </c>
      <c r="Z1065" s="674"/>
      <c r="AA1065" s="674"/>
      <c r="AB1065" s="675"/>
      <c r="AC1065" s="683" t="s">
        <v>294</v>
      </c>
      <c r="AD1065" s="683"/>
      <c r="AE1065" s="683"/>
      <c r="AF1065" s="683"/>
      <c r="AG1065" s="683"/>
      <c r="AH1065" s="682" t="s">
        <v>578</v>
      </c>
      <c r="AI1065" s="682"/>
      <c r="AJ1065" s="682"/>
      <c r="AK1065" s="682"/>
      <c r="AL1065" s="679" t="s">
        <v>578</v>
      </c>
      <c r="AM1065" s="680"/>
      <c r="AN1065" s="680"/>
      <c r="AO1065" s="681"/>
      <c r="AP1065" s="274"/>
      <c r="AQ1065" s="274"/>
      <c r="AR1065" s="274"/>
      <c r="AS1065" s="274"/>
      <c r="AT1065" s="274"/>
      <c r="AU1065" s="274"/>
      <c r="AV1065" s="274"/>
      <c r="AW1065" s="274"/>
      <c r="AX1065" s="274"/>
    </row>
    <row r="1066" spans="1:50" ht="24.75" customHeight="1" x14ac:dyDescent="0.2">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2">
      <c r="A1067" s="5"/>
      <c r="B1067" s="12" t="s">
        <v>51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2">
      <c r="A1068" s="667"/>
      <c r="B1068" s="667"/>
      <c r="C1068" s="667" t="s">
        <v>95</v>
      </c>
      <c r="D1068" s="667"/>
      <c r="E1068" s="667"/>
      <c r="F1068" s="667"/>
      <c r="G1068" s="667"/>
      <c r="H1068" s="667"/>
      <c r="I1068" s="667"/>
      <c r="J1068" s="412" t="s">
        <v>99</v>
      </c>
      <c r="K1068" s="608"/>
      <c r="L1068" s="608"/>
      <c r="M1068" s="608"/>
      <c r="N1068" s="608"/>
      <c r="O1068" s="608"/>
      <c r="P1068" s="667" t="s">
        <v>26</v>
      </c>
      <c r="Q1068" s="667"/>
      <c r="R1068" s="667"/>
      <c r="S1068" s="667"/>
      <c r="T1068" s="667"/>
      <c r="U1068" s="667"/>
      <c r="V1068" s="667"/>
      <c r="W1068" s="667"/>
      <c r="X1068" s="667"/>
      <c r="Y1068" s="668" t="s">
        <v>488</v>
      </c>
      <c r="Z1068" s="668"/>
      <c r="AA1068" s="668"/>
      <c r="AB1068" s="668"/>
      <c r="AC1068" s="412" t="s">
        <v>405</v>
      </c>
      <c r="AD1068" s="412"/>
      <c r="AE1068" s="412"/>
      <c r="AF1068" s="412"/>
      <c r="AG1068" s="412"/>
      <c r="AH1068" s="668" t="s">
        <v>547</v>
      </c>
      <c r="AI1068" s="667"/>
      <c r="AJ1068" s="667"/>
      <c r="AK1068" s="667"/>
      <c r="AL1068" s="667" t="s">
        <v>27</v>
      </c>
      <c r="AM1068" s="667"/>
      <c r="AN1068" s="667"/>
      <c r="AO1068" s="243"/>
      <c r="AP1068" s="412" t="s">
        <v>492</v>
      </c>
      <c r="AQ1068" s="412"/>
      <c r="AR1068" s="412"/>
      <c r="AS1068" s="412"/>
      <c r="AT1068" s="412"/>
      <c r="AU1068" s="412"/>
      <c r="AV1068" s="412"/>
      <c r="AW1068" s="412"/>
      <c r="AX1068" s="412"/>
    </row>
    <row r="1069" spans="1:50" ht="30" customHeight="1" x14ac:dyDescent="0.2">
      <c r="A1069" s="669">
        <v>1</v>
      </c>
      <c r="B1069" s="669">
        <v>1</v>
      </c>
      <c r="C1069" s="670" t="s">
        <v>845</v>
      </c>
      <c r="D1069" s="670"/>
      <c r="E1069" s="670"/>
      <c r="F1069" s="670"/>
      <c r="G1069" s="670"/>
      <c r="H1069" s="670"/>
      <c r="I1069" s="670"/>
      <c r="J1069" s="671">
        <v>6010001037241</v>
      </c>
      <c r="K1069" s="671"/>
      <c r="L1069" s="671"/>
      <c r="M1069" s="671"/>
      <c r="N1069" s="671"/>
      <c r="O1069" s="671"/>
      <c r="P1069" s="672" t="s">
        <v>445</v>
      </c>
      <c r="Q1069" s="672"/>
      <c r="R1069" s="672"/>
      <c r="S1069" s="672"/>
      <c r="T1069" s="672"/>
      <c r="U1069" s="672"/>
      <c r="V1069" s="672"/>
      <c r="W1069" s="672"/>
      <c r="X1069" s="672"/>
      <c r="Y1069" s="673">
        <v>6.4</v>
      </c>
      <c r="Z1069" s="674"/>
      <c r="AA1069" s="674"/>
      <c r="AB1069" s="675"/>
      <c r="AC1069" s="676" t="s">
        <v>31</v>
      </c>
      <c r="AD1069" s="677"/>
      <c r="AE1069" s="677"/>
      <c r="AF1069" s="677"/>
      <c r="AG1069" s="677"/>
      <c r="AH1069" s="678">
        <v>1</v>
      </c>
      <c r="AI1069" s="678"/>
      <c r="AJ1069" s="678"/>
      <c r="AK1069" s="678"/>
      <c r="AL1069" s="679">
        <v>99.4</v>
      </c>
      <c r="AM1069" s="680"/>
      <c r="AN1069" s="680"/>
      <c r="AO1069" s="681"/>
      <c r="AP1069" s="274"/>
      <c r="AQ1069" s="274"/>
      <c r="AR1069" s="274"/>
      <c r="AS1069" s="274"/>
      <c r="AT1069" s="274"/>
      <c r="AU1069" s="274"/>
      <c r="AV1069" s="274"/>
      <c r="AW1069" s="274"/>
      <c r="AX1069" s="274"/>
    </row>
    <row r="1070" spans="1:50" ht="45" customHeight="1" x14ac:dyDescent="0.2">
      <c r="A1070" s="669">
        <v>2</v>
      </c>
      <c r="B1070" s="669">
        <v>1</v>
      </c>
      <c r="C1070" s="670" t="s">
        <v>847</v>
      </c>
      <c r="D1070" s="670"/>
      <c r="E1070" s="670"/>
      <c r="F1070" s="670"/>
      <c r="G1070" s="670"/>
      <c r="H1070" s="670"/>
      <c r="I1070" s="670"/>
      <c r="J1070" s="671">
        <v>6010001021055</v>
      </c>
      <c r="K1070" s="671"/>
      <c r="L1070" s="671"/>
      <c r="M1070" s="671"/>
      <c r="N1070" s="671"/>
      <c r="O1070" s="671"/>
      <c r="P1070" s="672" t="s">
        <v>274</v>
      </c>
      <c r="Q1070" s="672"/>
      <c r="R1070" s="672"/>
      <c r="S1070" s="672"/>
      <c r="T1070" s="672"/>
      <c r="U1070" s="672"/>
      <c r="V1070" s="672"/>
      <c r="W1070" s="672"/>
      <c r="X1070" s="672"/>
      <c r="Y1070" s="673">
        <v>2.8</v>
      </c>
      <c r="Z1070" s="674"/>
      <c r="AA1070" s="674"/>
      <c r="AB1070" s="675"/>
      <c r="AC1070" s="676" t="s">
        <v>31</v>
      </c>
      <c r="AD1070" s="676"/>
      <c r="AE1070" s="676"/>
      <c r="AF1070" s="676"/>
      <c r="AG1070" s="676"/>
      <c r="AH1070" s="678">
        <v>1</v>
      </c>
      <c r="AI1070" s="678"/>
      <c r="AJ1070" s="678"/>
      <c r="AK1070" s="678"/>
      <c r="AL1070" s="679">
        <v>90.7</v>
      </c>
      <c r="AM1070" s="680"/>
      <c r="AN1070" s="680"/>
      <c r="AO1070" s="681"/>
      <c r="AP1070" s="274"/>
      <c r="AQ1070" s="274"/>
      <c r="AR1070" s="274"/>
      <c r="AS1070" s="274"/>
      <c r="AT1070" s="274"/>
      <c r="AU1070" s="274"/>
      <c r="AV1070" s="274"/>
      <c r="AW1070" s="274"/>
      <c r="AX1070" s="274"/>
    </row>
    <row r="1071" spans="1:50" ht="30" customHeight="1" x14ac:dyDescent="0.2">
      <c r="A1071" s="669">
        <v>3</v>
      </c>
      <c r="B1071" s="669">
        <v>1</v>
      </c>
      <c r="C1071" s="670" t="s">
        <v>847</v>
      </c>
      <c r="D1071" s="670"/>
      <c r="E1071" s="670"/>
      <c r="F1071" s="670"/>
      <c r="G1071" s="670"/>
      <c r="H1071" s="670"/>
      <c r="I1071" s="670"/>
      <c r="J1071" s="671">
        <v>6010001021055</v>
      </c>
      <c r="K1071" s="671"/>
      <c r="L1071" s="671"/>
      <c r="M1071" s="671"/>
      <c r="N1071" s="671"/>
      <c r="O1071" s="671"/>
      <c r="P1071" s="672" t="s">
        <v>851</v>
      </c>
      <c r="Q1071" s="672"/>
      <c r="R1071" s="672"/>
      <c r="S1071" s="672"/>
      <c r="T1071" s="672"/>
      <c r="U1071" s="672"/>
      <c r="V1071" s="672"/>
      <c r="W1071" s="672"/>
      <c r="X1071" s="672"/>
      <c r="Y1071" s="673">
        <v>1</v>
      </c>
      <c r="Z1071" s="674"/>
      <c r="AA1071" s="674"/>
      <c r="AB1071" s="675"/>
      <c r="AC1071" s="676" t="s">
        <v>294</v>
      </c>
      <c r="AD1071" s="676"/>
      <c r="AE1071" s="676"/>
      <c r="AF1071" s="676"/>
      <c r="AG1071" s="676"/>
      <c r="AH1071" s="682" t="s">
        <v>578</v>
      </c>
      <c r="AI1071" s="682"/>
      <c r="AJ1071" s="682"/>
      <c r="AK1071" s="682"/>
      <c r="AL1071" s="679" t="s">
        <v>578</v>
      </c>
      <c r="AM1071" s="680"/>
      <c r="AN1071" s="680"/>
      <c r="AO1071" s="681"/>
      <c r="AP1071" s="274"/>
      <c r="AQ1071" s="274"/>
      <c r="AR1071" s="274"/>
      <c r="AS1071" s="274"/>
      <c r="AT1071" s="274"/>
      <c r="AU1071" s="274"/>
      <c r="AV1071" s="274"/>
      <c r="AW1071" s="274"/>
      <c r="AX1071" s="274"/>
    </row>
    <row r="1072" spans="1:50" ht="45" customHeight="1" x14ac:dyDescent="0.2">
      <c r="A1072" s="669">
        <v>4</v>
      </c>
      <c r="B1072" s="669">
        <v>1</v>
      </c>
      <c r="C1072" s="670" t="s">
        <v>664</v>
      </c>
      <c r="D1072" s="670"/>
      <c r="E1072" s="670"/>
      <c r="F1072" s="670"/>
      <c r="G1072" s="670"/>
      <c r="H1072" s="670"/>
      <c r="I1072" s="670"/>
      <c r="J1072" s="671">
        <v>7020001017308</v>
      </c>
      <c r="K1072" s="671"/>
      <c r="L1072" s="671"/>
      <c r="M1072" s="671"/>
      <c r="N1072" s="671"/>
      <c r="O1072" s="671"/>
      <c r="P1072" s="672" t="s">
        <v>506</v>
      </c>
      <c r="Q1072" s="672"/>
      <c r="R1072" s="672"/>
      <c r="S1072" s="672"/>
      <c r="T1072" s="672"/>
      <c r="U1072" s="672"/>
      <c r="V1072" s="672"/>
      <c r="W1072" s="672"/>
      <c r="X1072" s="672"/>
      <c r="Y1072" s="673">
        <v>2.9</v>
      </c>
      <c r="Z1072" s="674"/>
      <c r="AA1072" s="674"/>
      <c r="AB1072" s="675"/>
      <c r="AC1072" s="676" t="s">
        <v>31</v>
      </c>
      <c r="AD1072" s="676"/>
      <c r="AE1072" s="676"/>
      <c r="AF1072" s="676"/>
      <c r="AG1072" s="676"/>
      <c r="AH1072" s="682">
        <v>1</v>
      </c>
      <c r="AI1072" s="682"/>
      <c r="AJ1072" s="682"/>
      <c r="AK1072" s="682"/>
      <c r="AL1072" s="679">
        <v>98.8</v>
      </c>
      <c r="AM1072" s="680"/>
      <c r="AN1072" s="680"/>
      <c r="AO1072" s="681"/>
      <c r="AP1072" s="274"/>
      <c r="AQ1072" s="274"/>
      <c r="AR1072" s="274"/>
      <c r="AS1072" s="274"/>
      <c r="AT1072" s="274"/>
      <c r="AU1072" s="274"/>
      <c r="AV1072" s="274"/>
      <c r="AW1072" s="274"/>
      <c r="AX1072" s="274"/>
    </row>
    <row r="1073" spans="1:50" ht="30" customHeight="1" x14ac:dyDescent="0.2">
      <c r="A1073" s="669">
        <v>5</v>
      </c>
      <c r="B1073" s="669">
        <v>1</v>
      </c>
      <c r="C1073" s="670" t="s">
        <v>664</v>
      </c>
      <c r="D1073" s="670"/>
      <c r="E1073" s="670"/>
      <c r="F1073" s="670"/>
      <c r="G1073" s="670"/>
      <c r="H1073" s="670"/>
      <c r="I1073" s="670"/>
      <c r="J1073" s="671">
        <v>7020001017308</v>
      </c>
      <c r="K1073" s="671"/>
      <c r="L1073" s="671"/>
      <c r="M1073" s="671"/>
      <c r="N1073" s="671"/>
      <c r="O1073" s="671"/>
      <c r="P1073" s="672" t="s">
        <v>852</v>
      </c>
      <c r="Q1073" s="672"/>
      <c r="R1073" s="672"/>
      <c r="S1073" s="672"/>
      <c r="T1073" s="672"/>
      <c r="U1073" s="672"/>
      <c r="V1073" s="672"/>
      <c r="W1073" s="672"/>
      <c r="X1073" s="672"/>
      <c r="Y1073" s="673">
        <v>0.4</v>
      </c>
      <c r="Z1073" s="674"/>
      <c r="AA1073" s="674"/>
      <c r="AB1073" s="675"/>
      <c r="AC1073" s="683" t="s">
        <v>294</v>
      </c>
      <c r="AD1073" s="683"/>
      <c r="AE1073" s="683"/>
      <c r="AF1073" s="683"/>
      <c r="AG1073" s="683"/>
      <c r="AH1073" s="682" t="s">
        <v>578</v>
      </c>
      <c r="AI1073" s="682"/>
      <c r="AJ1073" s="682"/>
      <c r="AK1073" s="682"/>
      <c r="AL1073" s="679" t="s">
        <v>578</v>
      </c>
      <c r="AM1073" s="680"/>
      <c r="AN1073" s="680"/>
      <c r="AO1073" s="681"/>
      <c r="AP1073" s="274"/>
      <c r="AQ1073" s="274"/>
      <c r="AR1073" s="274"/>
      <c r="AS1073" s="274"/>
      <c r="AT1073" s="274"/>
      <c r="AU1073" s="274"/>
      <c r="AV1073" s="274"/>
      <c r="AW1073" s="274"/>
      <c r="AX1073" s="274"/>
    </row>
    <row r="1074" spans="1:50" ht="30" customHeight="1" x14ac:dyDescent="0.2">
      <c r="A1074" s="669">
        <v>6</v>
      </c>
      <c r="B1074" s="669">
        <v>1</v>
      </c>
      <c r="C1074" s="670" t="s">
        <v>848</v>
      </c>
      <c r="D1074" s="670"/>
      <c r="E1074" s="670"/>
      <c r="F1074" s="670"/>
      <c r="G1074" s="670"/>
      <c r="H1074" s="670"/>
      <c r="I1074" s="670"/>
      <c r="J1074" s="671">
        <v>5012402012864</v>
      </c>
      <c r="K1074" s="671"/>
      <c r="L1074" s="671"/>
      <c r="M1074" s="671"/>
      <c r="N1074" s="671"/>
      <c r="O1074" s="671"/>
      <c r="P1074" s="672" t="s">
        <v>124</v>
      </c>
      <c r="Q1074" s="672"/>
      <c r="R1074" s="672"/>
      <c r="S1074" s="672"/>
      <c r="T1074" s="672"/>
      <c r="U1074" s="672"/>
      <c r="V1074" s="672"/>
      <c r="W1074" s="672"/>
      <c r="X1074" s="672"/>
      <c r="Y1074" s="673">
        <v>0.8</v>
      </c>
      <c r="Z1074" s="674"/>
      <c r="AA1074" s="674"/>
      <c r="AB1074" s="675"/>
      <c r="AC1074" s="683" t="s">
        <v>294</v>
      </c>
      <c r="AD1074" s="683"/>
      <c r="AE1074" s="683"/>
      <c r="AF1074" s="683"/>
      <c r="AG1074" s="683"/>
      <c r="AH1074" s="682" t="s">
        <v>578</v>
      </c>
      <c r="AI1074" s="682"/>
      <c r="AJ1074" s="682"/>
      <c r="AK1074" s="682"/>
      <c r="AL1074" s="679" t="s">
        <v>578</v>
      </c>
      <c r="AM1074" s="680"/>
      <c r="AN1074" s="680"/>
      <c r="AO1074" s="681"/>
      <c r="AP1074" s="274"/>
      <c r="AQ1074" s="274"/>
      <c r="AR1074" s="274"/>
      <c r="AS1074" s="274"/>
      <c r="AT1074" s="274"/>
      <c r="AU1074" s="274"/>
      <c r="AV1074" s="274"/>
      <c r="AW1074" s="274"/>
      <c r="AX1074" s="274"/>
    </row>
    <row r="1075" spans="1:50" ht="30" customHeight="1" x14ac:dyDescent="0.2">
      <c r="A1075" s="669">
        <v>7</v>
      </c>
      <c r="B1075" s="669">
        <v>1</v>
      </c>
      <c r="C1075" s="670" t="s">
        <v>849</v>
      </c>
      <c r="D1075" s="670"/>
      <c r="E1075" s="670"/>
      <c r="F1075" s="670"/>
      <c r="G1075" s="670"/>
      <c r="H1075" s="670"/>
      <c r="I1075" s="670"/>
      <c r="J1075" s="671">
        <v>7013101003269</v>
      </c>
      <c r="K1075" s="671"/>
      <c r="L1075" s="671"/>
      <c r="M1075" s="671"/>
      <c r="N1075" s="671"/>
      <c r="O1075" s="671"/>
      <c r="P1075" s="672" t="s">
        <v>853</v>
      </c>
      <c r="Q1075" s="672"/>
      <c r="R1075" s="672"/>
      <c r="S1075" s="672"/>
      <c r="T1075" s="672"/>
      <c r="U1075" s="672"/>
      <c r="V1075" s="672"/>
      <c r="W1075" s="672"/>
      <c r="X1075" s="672"/>
      <c r="Y1075" s="673">
        <v>0.6</v>
      </c>
      <c r="Z1075" s="674"/>
      <c r="AA1075" s="674"/>
      <c r="AB1075" s="675"/>
      <c r="AC1075" s="683" t="s">
        <v>294</v>
      </c>
      <c r="AD1075" s="683"/>
      <c r="AE1075" s="683"/>
      <c r="AF1075" s="683"/>
      <c r="AG1075" s="683"/>
      <c r="AH1075" s="682" t="s">
        <v>578</v>
      </c>
      <c r="AI1075" s="682"/>
      <c r="AJ1075" s="682"/>
      <c r="AK1075" s="682"/>
      <c r="AL1075" s="679" t="s">
        <v>578</v>
      </c>
      <c r="AM1075" s="680"/>
      <c r="AN1075" s="680"/>
      <c r="AO1075" s="681"/>
      <c r="AP1075" s="274"/>
      <c r="AQ1075" s="274"/>
      <c r="AR1075" s="274"/>
      <c r="AS1075" s="274"/>
      <c r="AT1075" s="274"/>
      <c r="AU1075" s="274"/>
      <c r="AV1075" s="274"/>
      <c r="AW1075" s="274"/>
      <c r="AX1075" s="274"/>
    </row>
    <row r="1076" spans="1:50" ht="30" customHeight="1" x14ac:dyDescent="0.2">
      <c r="A1076" s="669">
        <v>8</v>
      </c>
      <c r="B1076" s="669">
        <v>1</v>
      </c>
      <c r="C1076" s="670" t="s">
        <v>47</v>
      </c>
      <c r="D1076" s="670"/>
      <c r="E1076" s="670"/>
      <c r="F1076" s="670"/>
      <c r="G1076" s="670"/>
      <c r="H1076" s="670"/>
      <c r="I1076" s="670"/>
      <c r="J1076" s="671">
        <v>3012702000315</v>
      </c>
      <c r="K1076" s="671"/>
      <c r="L1076" s="671"/>
      <c r="M1076" s="671"/>
      <c r="N1076" s="671"/>
      <c r="O1076" s="671"/>
      <c r="P1076" s="672" t="s">
        <v>855</v>
      </c>
      <c r="Q1076" s="672"/>
      <c r="R1076" s="672"/>
      <c r="S1076" s="672"/>
      <c r="T1076" s="672"/>
      <c r="U1076" s="672"/>
      <c r="V1076" s="672"/>
      <c r="W1076" s="672"/>
      <c r="X1076" s="672"/>
      <c r="Y1076" s="673">
        <v>0.6</v>
      </c>
      <c r="Z1076" s="674"/>
      <c r="AA1076" s="674"/>
      <c r="AB1076" s="675"/>
      <c r="AC1076" s="683" t="s">
        <v>294</v>
      </c>
      <c r="AD1076" s="683"/>
      <c r="AE1076" s="683"/>
      <c r="AF1076" s="683"/>
      <c r="AG1076" s="683"/>
      <c r="AH1076" s="682" t="s">
        <v>578</v>
      </c>
      <c r="AI1076" s="682"/>
      <c r="AJ1076" s="682"/>
      <c r="AK1076" s="682"/>
      <c r="AL1076" s="679" t="s">
        <v>578</v>
      </c>
      <c r="AM1076" s="680"/>
      <c r="AN1076" s="680"/>
      <c r="AO1076" s="681"/>
      <c r="AP1076" s="274"/>
      <c r="AQ1076" s="274"/>
      <c r="AR1076" s="274"/>
      <c r="AS1076" s="274"/>
      <c r="AT1076" s="274"/>
      <c r="AU1076" s="274"/>
      <c r="AV1076" s="274"/>
      <c r="AW1076" s="274"/>
      <c r="AX1076" s="274"/>
    </row>
    <row r="1077" spans="1:50" ht="30" customHeight="1" x14ac:dyDescent="0.2">
      <c r="A1077" s="669">
        <v>9</v>
      </c>
      <c r="B1077" s="669">
        <v>1</v>
      </c>
      <c r="C1077" s="670" t="s">
        <v>649</v>
      </c>
      <c r="D1077" s="670"/>
      <c r="E1077" s="670"/>
      <c r="F1077" s="670"/>
      <c r="G1077" s="670"/>
      <c r="H1077" s="670"/>
      <c r="I1077" s="670"/>
      <c r="J1077" s="671">
        <v>8010701019512</v>
      </c>
      <c r="K1077" s="671"/>
      <c r="L1077" s="671"/>
      <c r="M1077" s="671"/>
      <c r="N1077" s="671"/>
      <c r="O1077" s="671"/>
      <c r="P1077" s="672" t="s">
        <v>452</v>
      </c>
      <c r="Q1077" s="672"/>
      <c r="R1077" s="672"/>
      <c r="S1077" s="672"/>
      <c r="T1077" s="672"/>
      <c r="U1077" s="672"/>
      <c r="V1077" s="672"/>
      <c r="W1077" s="672"/>
      <c r="X1077" s="672"/>
      <c r="Y1077" s="673">
        <v>0.5</v>
      </c>
      <c r="Z1077" s="674"/>
      <c r="AA1077" s="674"/>
      <c r="AB1077" s="675"/>
      <c r="AC1077" s="683" t="s">
        <v>294</v>
      </c>
      <c r="AD1077" s="683"/>
      <c r="AE1077" s="683"/>
      <c r="AF1077" s="683"/>
      <c r="AG1077" s="683"/>
      <c r="AH1077" s="682" t="s">
        <v>578</v>
      </c>
      <c r="AI1077" s="682"/>
      <c r="AJ1077" s="682"/>
      <c r="AK1077" s="682"/>
      <c r="AL1077" s="679" t="s">
        <v>578</v>
      </c>
      <c r="AM1077" s="680"/>
      <c r="AN1077" s="680"/>
      <c r="AO1077" s="681"/>
      <c r="AP1077" s="274"/>
      <c r="AQ1077" s="274"/>
      <c r="AR1077" s="274"/>
      <c r="AS1077" s="274"/>
      <c r="AT1077" s="274"/>
      <c r="AU1077" s="274"/>
      <c r="AV1077" s="274"/>
      <c r="AW1077" s="274"/>
      <c r="AX1077" s="274"/>
    </row>
    <row r="1078" spans="1:50" ht="30" customHeight="1" x14ac:dyDescent="0.2">
      <c r="A1078" s="669">
        <v>10</v>
      </c>
      <c r="B1078" s="669">
        <v>1</v>
      </c>
      <c r="C1078" s="670" t="s">
        <v>850</v>
      </c>
      <c r="D1078" s="670"/>
      <c r="E1078" s="670"/>
      <c r="F1078" s="670"/>
      <c r="G1078" s="670"/>
      <c r="H1078" s="670"/>
      <c r="I1078" s="670"/>
      <c r="J1078" s="671">
        <v>4020001046326</v>
      </c>
      <c r="K1078" s="671"/>
      <c r="L1078" s="671"/>
      <c r="M1078" s="671"/>
      <c r="N1078" s="671"/>
      <c r="O1078" s="671"/>
      <c r="P1078" s="672" t="s">
        <v>612</v>
      </c>
      <c r="Q1078" s="672"/>
      <c r="R1078" s="672"/>
      <c r="S1078" s="672"/>
      <c r="T1078" s="672"/>
      <c r="U1078" s="672"/>
      <c r="V1078" s="672"/>
      <c r="W1078" s="672"/>
      <c r="X1078" s="672"/>
      <c r="Y1078" s="673">
        <v>0.1</v>
      </c>
      <c r="Z1078" s="674"/>
      <c r="AA1078" s="674"/>
      <c r="AB1078" s="675"/>
      <c r="AC1078" s="683" t="s">
        <v>294</v>
      </c>
      <c r="AD1078" s="683"/>
      <c r="AE1078" s="683"/>
      <c r="AF1078" s="683"/>
      <c r="AG1078" s="683"/>
      <c r="AH1078" s="682" t="s">
        <v>578</v>
      </c>
      <c r="AI1078" s="682"/>
      <c r="AJ1078" s="682"/>
      <c r="AK1078" s="682"/>
      <c r="AL1078" s="679" t="s">
        <v>578</v>
      </c>
      <c r="AM1078" s="680"/>
      <c r="AN1078" s="680"/>
      <c r="AO1078" s="681"/>
      <c r="AP1078" s="274"/>
      <c r="AQ1078" s="274"/>
      <c r="AR1078" s="274"/>
      <c r="AS1078" s="274"/>
      <c r="AT1078" s="274"/>
      <c r="AU1078" s="274"/>
      <c r="AV1078" s="274"/>
      <c r="AW1078" s="274"/>
      <c r="AX1078" s="274"/>
    </row>
    <row r="1079" spans="1:50" ht="30" hidden="1" customHeight="1" x14ac:dyDescent="0.2">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2">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2">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2">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2">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2">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2">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2">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2">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2">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2">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2">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2">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2">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2">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2">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2">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2">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2">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2">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customHeight="1" x14ac:dyDescent="0.2">
      <c r="A1099" s="684" t="s">
        <v>44</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536</v>
      </c>
      <c r="AM1099" s="688"/>
      <c r="AN1099" s="688"/>
      <c r="AO1099" s="14" t="s">
        <v>759</v>
      </c>
      <c r="AP1099" s="37"/>
      <c r="AQ1099" s="37"/>
      <c r="AR1099" s="37"/>
      <c r="AS1099" s="37"/>
      <c r="AT1099" s="37"/>
      <c r="AU1099" s="37"/>
      <c r="AV1099" s="37"/>
      <c r="AW1099" s="37"/>
      <c r="AX1099" s="47"/>
    </row>
    <row r="1100" spans="1:50" ht="24.75" customHeight="1" x14ac:dyDescent="0.2">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2">
      <c r="A1101" s="7"/>
      <c r="B1101" s="13" t="s">
        <v>518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2">
      <c r="A1102" s="669"/>
      <c r="B1102" s="669"/>
      <c r="C1102" s="412" t="s">
        <v>5</v>
      </c>
      <c r="D1102" s="412"/>
      <c r="E1102" s="412" t="s">
        <v>420</v>
      </c>
      <c r="F1102" s="412"/>
      <c r="G1102" s="412"/>
      <c r="H1102" s="412"/>
      <c r="I1102" s="412"/>
      <c r="J1102" s="412" t="s">
        <v>99</v>
      </c>
      <c r="K1102" s="412"/>
      <c r="L1102" s="412"/>
      <c r="M1102" s="412"/>
      <c r="N1102" s="412"/>
      <c r="O1102" s="412"/>
      <c r="P1102" s="668" t="s">
        <v>26</v>
      </c>
      <c r="Q1102" s="668"/>
      <c r="R1102" s="668"/>
      <c r="S1102" s="668"/>
      <c r="T1102" s="668"/>
      <c r="U1102" s="668"/>
      <c r="V1102" s="668"/>
      <c r="W1102" s="668"/>
      <c r="X1102" s="668"/>
      <c r="Y1102" s="412" t="s">
        <v>416</v>
      </c>
      <c r="Z1102" s="412"/>
      <c r="AA1102" s="412"/>
      <c r="AB1102" s="412"/>
      <c r="AC1102" s="412" t="s">
        <v>422</v>
      </c>
      <c r="AD1102" s="412"/>
      <c r="AE1102" s="412"/>
      <c r="AF1102" s="412"/>
      <c r="AG1102" s="412"/>
      <c r="AH1102" s="668" t="s">
        <v>448</v>
      </c>
      <c r="AI1102" s="668"/>
      <c r="AJ1102" s="668"/>
      <c r="AK1102" s="668"/>
      <c r="AL1102" s="668" t="s">
        <v>27</v>
      </c>
      <c r="AM1102" s="668"/>
      <c r="AN1102" s="668"/>
      <c r="AO1102" s="689"/>
      <c r="AP1102" s="412" t="s">
        <v>529</v>
      </c>
      <c r="AQ1102" s="412"/>
      <c r="AR1102" s="412"/>
      <c r="AS1102" s="412"/>
      <c r="AT1102" s="412"/>
      <c r="AU1102" s="412"/>
      <c r="AV1102" s="412"/>
      <c r="AW1102" s="412"/>
      <c r="AX1102" s="412"/>
    </row>
    <row r="1103" spans="1:50" ht="30" customHeight="1" x14ac:dyDescent="0.2">
      <c r="A1103" s="669">
        <v>1</v>
      </c>
      <c r="B1103" s="669">
        <v>1</v>
      </c>
      <c r="C1103" s="690"/>
      <c r="D1103" s="690"/>
      <c r="E1103" s="274"/>
      <c r="F1103" s="274"/>
      <c r="G1103" s="274"/>
      <c r="H1103" s="274"/>
      <c r="I1103" s="27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30" hidden="1" customHeight="1" x14ac:dyDescent="0.2">
      <c r="A1104" s="669">
        <v>2</v>
      </c>
      <c r="B1104" s="669">
        <v>1</v>
      </c>
      <c r="C1104" s="690"/>
      <c r="D1104" s="690"/>
      <c r="E1104" s="274"/>
      <c r="F1104" s="274"/>
      <c r="G1104" s="274"/>
      <c r="H1104" s="274"/>
      <c r="I1104" s="27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30" hidden="1" customHeight="1" x14ac:dyDescent="0.2">
      <c r="A1105" s="669">
        <v>3</v>
      </c>
      <c r="B1105" s="669">
        <v>1</v>
      </c>
      <c r="C1105" s="690"/>
      <c r="D1105" s="690"/>
      <c r="E1105" s="274"/>
      <c r="F1105" s="274"/>
      <c r="G1105" s="274"/>
      <c r="H1105" s="274"/>
      <c r="I1105" s="27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30" hidden="1" customHeight="1" x14ac:dyDescent="0.2">
      <c r="A1106" s="669">
        <v>4</v>
      </c>
      <c r="B1106" s="669">
        <v>1</v>
      </c>
      <c r="C1106" s="690"/>
      <c r="D1106" s="690"/>
      <c r="E1106" s="274"/>
      <c r="F1106" s="274"/>
      <c r="G1106" s="274"/>
      <c r="H1106" s="274"/>
      <c r="I1106" s="27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30" hidden="1" customHeight="1" x14ac:dyDescent="0.2">
      <c r="A1107" s="669">
        <v>5</v>
      </c>
      <c r="B1107" s="669">
        <v>1</v>
      </c>
      <c r="C1107" s="690"/>
      <c r="D1107" s="690"/>
      <c r="E1107" s="274"/>
      <c r="F1107" s="274"/>
      <c r="G1107" s="274"/>
      <c r="H1107" s="274"/>
      <c r="I1107" s="27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30" hidden="1" customHeight="1" x14ac:dyDescent="0.2">
      <c r="A1108" s="669">
        <v>6</v>
      </c>
      <c r="B1108" s="669">
        <v>1</v>
      </c>
      <c r="C1108" s="690"/>
      <c r="D1108" s="690"/>
      <c r="E1108" s="274"/>
      <c r="F1108" s="274"/>
      <c r="G1108" s="274"/>
      <c r="H1108" s="274"/>
      <c r="I1108" s="27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30" hidden="1" customHeight="1" x14ac:dyDescent="0.2">
      <c r="A1109" s="669">
        <v>7</v>
      </c>
      <c r="B1109" s="669">
        <v>1</v>
      </c>
      <c r="C1109" s="690"/>
      <c r="D1109" s="690"/>
      <c r="E1109" s="274"/>
      <c r="F1109" s="274"/>
      <c r="G1109" s="274"/>
      <c r="H1109" s="274"/>
      <c r="I1109" s="27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30" hidden="1" customHeight="1" x14ac:dyDescent="0.2">
      <c r="A1110" s="669">
        <v>8</v>
      </c>
      <c r="B1110" s="669">
        <v>1</v>
      </c>
      <c r="C1110" s="690"/>
      <c r="D1110" s="690"/>
      <c r="E1110" s="274"/>
      <c r="F1110" s="274"/>
      <c r="G1110" s="274"/>
      <c r="H1110" s="274"/>
      <c r="I1110" s="27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30" hidden="1" customHeight="1" x14ac:dyDescent="0.2">
      <c r="A1111" s="669">
        <v>9</v>
      </c>
      <c r="B1111" s="669">
        <v>1</v>
      </c>
      <c r="C1111" s="690"/>
      <c r="D1111" s="690"/>
      <c r="E1111" s="274"/>
      <c r="F1111" s="274"/>
      <c r="G1111" s="274"/>
      <c r="H1111" s="274"/>
      <c r="I1111" s="27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30" hidden="1" customHeight="1" x14ac:dyDescent="0.2">
      <c r="A1112" s="669">
        <v>10</v>
      </c>
      <c r="B1112" s="669">
        <v>1</v>
      </c>
      <c r="C1112" s="690"/>
      <c r="D1112" s="690"/>
      <c r="E1112" s="274"/>
      <c r="F1112" s="274"/>
      <c r="G1112" s="274"/>
      <c r="H1112" s="274"/>
      <c r="I1112" s="27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30" hidden="1" customHeight="1" x14ac:dyDescent="0.2">
      <c r="A1113" s="669">
        <v>11</v>
      </c>
      <c r="B1113" s="669">
        <v>1</v>
      </c>
      <c r="C1113" s="690"/>
      <c r="D1113" s="690"/>
      <c r="E1113" s="274"/>
      <c r="F1113" s="274"/>
      <c r="G1113" s="274"/>
      <c r="H1113" s="274"/>
      <c r="I1113" s="27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30" hidden="1" customHeight="1" x14ac:dyDescent="0.2">
      <c r="A1114" s="669">
        <v>12</v>
      </c>
      <c r="B1114" s="669">
        <v>1</v>
      </c>
      <c r="C1114" s="690"/>
      <c r="D1114" s="690"/>
      <c r="E1114" s="274"/>
      <c r="F1114" s="274"/>
      <c r="G1114" s="274"/>
      <c r="H1114" s="274"/>
      <c r="I1114" s="27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30" hidden="1" customHeight="1" x14ac:dyDescent="0.2">
      <c r="A1115" s="669">
        <v>13</v>
      </c>
      <c r="B1115" s="669">
        <v>1</v>
      </c>
      <c r="C1115" s="690"/>
      <c r="D1115" s="690"/>
      <c r="E1115" s="274"/>
      <c r="F1115" s="274"/>
      <c r="G1115" s="274"/>
      <c r="H1115" s="274"/>
      <c r="I1115" s="27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30" hidden="1" customHeight="1" x14ac:dyDescent="0.2">
      <c r="A1116" s="669">
        <v>14</v>
      </c>
      <c r="B1116" s="669">
        <v>1</v>
      </c>
      <c r="C1116" s="690"/>
      <c r="D1116" s="690"/>
      <c r="E1116" s="274"/>
      <c r="F1116" s="274"/>
      <c r="G1116" s="274"/>
      <c r="H1116" s="274"/>
      <c r="I1116" s="27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30" hidden="1" customHeight="1" x14ac:dyDescent="0.2">
      <c r="A1117" s="669">
        <v>15</v>
      </c>
      <c r="B1117" s="669">
        <v>1</v>
      </c>
      <c r="C1117" s="690"/>
      <c r="D1117" s="690"/>
      <c r="E1117" s="274"/>
      <c r="F1117" s="274"/>
      <c r="G1117" s="274"/>
      <c r="H1117" s="274"/>
      <c r="I1117" s="27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30" hidden="1" customHeight="1" x14ac:dyDescent="0.2">
      <c r="A1118" s="669">
        <v>16</v>
      </c>
      <c r="B1118" s="669">
        <v>1</v>
      </c>
      <c r="C1118" s="690"/>
      <c r="D1118" s="690"/>
      <c r="E1118" s="274"/>
      <c r="F1118" s="274"/>
      <c r="G1118" s="274"/>
      <c r="H1118" s="274"/>
      <c r="I1118" s="27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30" hidden="1" customHeight="1" x14ac:dyDescent="0.2">
      <c r="A1119" s="669">
        <v>17</v>
      </c>
      <c r="B1119" s="669">
        <v>1</v>
      </c>
      <c r="C1119" s="690"/>
      <c r="D1119" s="690"/>
      <c r="E1119" s="274"/>
      <c r="F1119" s="274"/>
      <c r="G1119" s="274"/>
      <c r="H1119" s="274"/>
      <c r="I1119" s="27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30" hidden="1" customHeight="1" x14ac:dyDescent="0.2">
      <c r="A1120" s="669">
        <v>18</v>
      </c>
      <c r="B1120" s="669">
        <v>1</v>
      </c>
      <c r="C1120" s="690"/>
      <c r="D1120" s="690"/>
      <c r="E1120" s="274"/>
      <c r="F1120" s="274"/>
      <c r="G1120" s="274"/>
      <c r="H1120" s="274"/>
      <c r="I1120" s="27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30" hidden="1" customHeight="1" x14ac:dyDescent="0.2">
      <c r="A1121" s="669">
        <v>19</v>
      </c>
      <c r="B1121" s="669">
        <v>1</v>
      </c>
      <c r="C1121" s="690"/>
      <c r="D1121" s="690"/>
      <c r="E1121" s="274"/>
      <c r="F1121" s="274"/>
      <c r="G1121" s="274"/>
      <c r="H1121" s="274"/>
      <c r="I1121" s="27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30" hidden="1" customHeight="1" x14ac:dyDescent="0.2">
      <c r="A1122" s="669">
        <v>20</v>
      </c>
      <c r="B1122" s="669">
        <v>1</v>
      </c>
      <c r="C1122" s="690"/>
      <c r="D1122" s="690"/>
      <c r="E1122" s="274"/>
      <c r="F1122" s="274"/>
      <c r="G1122" s="274"/>
      <c r="H1122" s="274"/>
      <c r="I1122" s="27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t="30" hidden="1" customHeight="1" x14ac:dyDescent="0.2">
      <c r="A1123" s="669">
        <v>21</v>
      </c>
      <c r="B1123" s="669">
        <v>1</v>
      </c>
      <c r="C1123" s="690"/>
      <c r="D1123" s="690"/>
      <c r="E1123" s="274"/>
      <c r="F1123" s="274"/>
      <c r="G1123" s="274"/>
      <c r="H1123" s="274"/>
      <c r="I1123" s="27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4"/>
      <c r="AQ1123" s="274"/>
      <c r="AR1123" s="274"/>
      <c r="AS1123" s="274"/>
      <c r="AT1123" s="274"/>
      <c r="AU1123" s="274"/>
      <c r="AV1123" s="274"/>
      <c r="AW1123" s="274"/>
      <c r="AX1123" s="274"/>
    </row>
    <row r="1124" spans="1:50" ht="30" hidden="1" customHeight="1" x14ac:dyDescent="0.2">
      <c r="A1124" s="669">
        <v>22</v>
      </c>
      <c r="B1124" s="669">
        <v>1</v>
      </c>
      <c r="C1124" s="690"/>
      <c r="D1124" s="690"/>
      <c r="E1124" s="274"/>
      <c r="F1124" s="274"/>
      <c r="G1124" s="274"/>
      <c r="H1124" s="274"/>
      <c r="I1124" s="27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4"/>
      <c r="AQ1124" s="274"/>
      <c r="AR1124" s="274"/>
      <c r="AS1124" s="274"/>
      <c r="AT1124" s="274"/>
      <c r="AU1124" s="274"/>
      <c r="AV1124" s="274"/>
      <c r="AW1124" s="274"/>
      <c r="AX1124" s="274"/>
    </row>
    <row r="1125" spans="1:50" ht="30" hidden="1" customHeight="1" x14ac:dyDescent="0.2">
      <c r="A1125" s="669">
        <v>23</v>
      </c>
      <c r="B1125" s="669">
        <v>1</v>
      </c>
      <c r="C1125" s="690"/>
      <c r="D1125" s="690"/>
      <c r="E1125" s="274"/>
      <c r="F1125" s="274"/>
      <c r="G1125" s="274"/>
      <c r="H1125" s="274"/>
      <c r="I1125" s="27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4"/>
      <c r="AQ1125" s="274"/>
      <c r="AR1125" s="274"/>
      <c r="AS1125" s="274"/>
      <c r="AT1125" s="274"/>
      <c r="AU1125" s="274"/>
      <c r="AV1125" s="274"/>
      <c r="AW1125" s="274"/>
      <c r="AX1125" s="274"/>
    </row>
    <row r="1126" spans="1:50" ht="30" hidden="1" customHeight="1" x14ac:dyDescent="0.2">
      <c r="A1126" s="669">
        <v>24</v>
      </c>
      <c r="B1126" s="669">
        <v>1</v>
      </c>
      <c r="C1126" s="690"/>
      <c r="D1126" s="690"/>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2">
      <c r="A1127" s="669">
        <v>25</v>
      </c>
      <c r="B1127" s="669">
        <v>1</v>
      </c>
      <c r="C1127" s="690"/>
      <c r="D1127" s="690"/>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2">
      <c r="A1128" s="669">
        <v>26</v>
      </c>
      <c r="B1128" s="669">
        <v>1</v>
      </c>
      <c r="C1128" s="690"/>
      <c r="D1128" s="690"/>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2">
      <c r="A1129" s="669">
        <v>27</v>
      </c>
      <c r="B1129" s="669">
        <v>1</v>
      </c>
      <c r="C1129" s="690"/>
      <c r="D1129" s="690"/>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2">
      <c r="A1130" s="669">
        <v>28</v>
      </c>
      <c r="B1130" s="669">
        <v>1</v>
      </c>
      <c r="C1130" s="690"/>
      <c r="D1130" s="690"/>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2">
      <c r="A1131" s="669">
        <v>29</v>
      </c>
      <c r="B1131" s="669">
        <v>1</v>
      </c>
      <c r="C1131" s="690"/>
      <c r="D1131" s="690"/>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2">
      <c r="A1132" s="669">
        <v>30</v>
      </c>
      <c r="B1132" s="669">
        <v>1</v>
      </c>
      <c r="C1132" s="690"/>
      <c r="D1132" s="690"/>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OR(AND(MOD(IF(ISNUMBER(AH838),AH838,0.5),1)=0,0&lt;=AH838),AH838="-")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2" manualBreakCount="12">
    <brk id="43" max="49" man="1"/>
    <brk id="129" max="49" man="1"/>
    <brk id="483" max="49" man="1"/>
    <brk id="727" max="49" man="1"/>
    <brk id="740" max="49" man="1"/>
    <brk id="779" max="49" man="1"/>
    <brk id="868" max="49" man="1"/>
    <brk id="901" max="49" man="1"/>
    <brk id="967" max="49" man="1"/>
    <brk id="1000" max="49" man="1"/>
    <brk id="1033" max="49" man="1"/>
    <brk id="1066"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6" sqref="Q6"/>
    </sheetView>
  </sheetViews>
  <sheetFormatPr defaultColWidth="9" defaultRowHeight="13.2" x14ac:dyDescent="0.2"/>
  <cols>
    <col min="1" max="1" width="21.77734375" customWidth="1"/>
    <col min="2" max="2" width="8.77734375" customWidth="1"/>
    <col min="3" max="3" width="17" style="49" hidden="1" customWidth="1"/>
    <col min="4" max="4" width="4" style="49" hidden="1" customWidth="1"/>
    <col min="5" max="5" width="4" style="49" customWidth="1"/>
    <col min="6" max="6" width="32.44140625" customWidth="1"/>
    <col min="7" max="7" width="10.109375" style="1" customWidth="1"/>
    <col min="8" max="8" width="17" style="49" hidden="1" customWidth="1"/>
    <col min="9" max="9" width="4" style="49" hidden="1" customWidth="1"/>
    <col min="10" max="10" width="4" style="49" customWidth="1"/>
    <col min="11" max="11" width="15.33203125" customWidth="1"/>
    <col min="12" max="12" width="8.77734375" customWidth="1"/>
    <col min="13" max="13" width="12" style="49" hidden="1" customWidth="1"/>
    <col min="14" max="14" width="4" style="49" hidden="1" customWidth="1"/>
    <col min="15" max="15" width="3.6640625" customWidth="1"/>
    <col min="16" max="16" width="8.33203125" customWidth="1"/>
    <col min="17" max="17" width="8.77734375" style="1" customWidth="1"/>
    <col min="18" max="18" width="9.44140625" style="49" hidden="1" customWidth="1"/>
    <col min="19" max="19" width="4" style="49" hidden="1" customWidth="1"/>
    <col min="20" max="20" width="8.77734375" customWidth="1"/>
    <col min="21" max="21" width="9" style="50"/>
    <col min="22" max="22" width="3.33203125" style="50" customWidth="1"/>
    <col min="23" max="23" width="12.44140625" style="50" bestFit="1" customWidth="1"/>
    <col min="24" max="24" width="3.6640625" style="50" customWidth="1"/>
    <col min="25" max="25" width="12.44140625" style="51" bestFit="1" customWidth="1"/>
    <col min="26" max="26" width="3.6640625" style="50" customWidth="1"/>
    <col min="27" max="27" width="11.33203125" style="51" bestFit="1" customWidth="1"/>
    <col min="28" max="28" width="3.44140625" style="51" customWidth="1"/>
    <col min="29" max="29" width="24.109375" style="51" bestFit="1" customWidth="1"/>
    <col min="30" max="30" width="3.77734375" style="51" customWidth="1"/>
    <col min="31" max="31" width="33.77734375" style="51" bestFit="1" customWidth="1"/>
    <col min="32" max="32" width="3" style="50" customWidth="1"/>
    <col min="33" max="33" width="30.6640625" style="50" customWidth="1"/>
    <col min="34" max="34" width="9" style="50"/>
    <col min="35" max="35" width="14.6640625" style="50" customWidth="1"/>
    <col min="36" max="41" width="9" style="50"/>
    <col min="42" max="42" width="13" style="50" customWidth="1"/>
    <col min="43" max="16384" width="9" style="50"/>
  </cols>
  <sheetData>
    <row r="1" spans="1:42" x14ac:dyDescent="0.2">
      <c r="A1" s="52" t="s">
        <v>181</v>
      </c>
      <c r="B1" s="52" t="s">
        <v>167</v>
      </c>
      <c r="F1" s="59" t="s">
        <v>34</v>
      </c>
      <c r="G1" s="59" t="s">
        <v>167</v>
      </c>
      <c r="K1" s="64" t="s">
        <v>210</v>
      </c>
      <c r="L1" s="52" t="s">
        <v>167</v>
      </c>
      <c r="O1" s="49"/>
      <c r="P1" s="59" t="s">
        <v>28</v>
      </c>
      <c r="Q1" s="59" t="s">
        <v>167</v>
      </c>
      <c r="T1" s="49"/>
      <c r="U1" s="65" t="s">
        <v>322</v>
      </c>
      <c r="W1" s="65" t="s">
        <v>320</v>
      </c>
      <c r="Y1" s="65" t="s">
        <v>37</v>
      </c>
      <c r="Z1" s="67"/>
      <c r="AA1" s="65" t="s">
        <v>177</v>
      </c>
      <c r="AB1" s="69"/>
      <c r="AC1" s="65" t="s">
        <v>87</v>
      </c>
      <c r="AD1" s="50"/>
      <c r="AE1" s="65" t="s">
        <v>137</v>
      </c>
      <c r="AF1" s="67"/>
      <c r="AG1" s="71" t="s">
        <v>422</v>
      </c>
      <c r="AI1" s="71" t="s">
        <v>438</v>
      </c>
      <c r="AK1" s="71" t="s">
        <v>449</v>
      </c>
      <c r="AM1" s="74"/>
      <c r="AN1" s="74"/>
      <c r="AP1" s="50" t="s">
        <v>543</v>
      </c>
    </row>
    <row r="2" spans="1:42" ht="13.5" customHeight="1" x14ac:dyDescent="0.2">
      <c r="A2" s="53" t="s">
        <v>182</v>
      </c>
      <c r="B2" s="56"/>
      <c r="C2" s="49" t="str">
        <f t="shared" ref="C2:C24" si="0">IF(B2="","",A2)</f>
        <v/>
      </c>
      <c r="D2" s="49" t="str">
        <f>IF(C2="","",IF(D1&lt;&gt;"",CONCATENATE(D1,"、",C2),C2))</f>
        <v/>
      </c>
      <c r="F2" s="60" t="s">
        <v>163</v>
      </c>
      <c r="G2" s="62" t="s">
        <v>699</v>
      </c>
      <c r="H2" s="49" t="str">
        <f t="shared" ref="H2:H37" si="1">IF(G2="","",F2)</f>
        <v>一般会計</v>
      </c>
      <c r="I2" s="49" t="str">
        <f>IF(H2="","",IF(I1&lt;&gt;"",CONCATENATE(I1,"、",H2),H2))</f>
        <v>一般会計</v>
      </c>
      <c r="K2" s="53" t="s">
        <v>211</v>
      </c>
      <c r="L2" s="56"/>
      <c r="M2" s="49" t="str">
        <f t="shared" ref="M2:M11" si="2">IF(L2="","",K2)</f>
        <v/>
      </c>
      <c r="N2" s="49" t="str">
        <f>IF(M2="","",IF(N1&lt;&gt;"",CONCATENATE(N1,"、",M2),M2))</f>
        <v/>
      </c>
      <c r="O2" s="49"/>
      <c r="P2" s="60" t="s">
        <v>168</v>
      </c>
      <c r="Q2" s="62"/>
      <c r="R2" s="49" t="str">
        <f t="shared" ref="R2:R8" si="3">IF(Q2="","",P2)</f>
        <v/>
      </c>
      <c r="S2" s="49" t="str">
        <f>IF(R2="","",IF(S1&lt;&gt;"",CONCATENATE(S1,"、",R2),R2))</f>
        <v/>
      </c>
      <c r="T2" s="49"/>
      <c r="U2" s="66" t="s">
        <v>315</v>
      </c>
      <c r="W2" s="66" t="s">
        <v>226</v>
      </c>
      <c r="Y2" s="66" t="s">
        <v>159</v>
      </c>
      <c r="Z2" s="67"/>
      <c r="AA2" s="66" t="s">
        <v>490</v>
      </c>
      <c r="AB2" s="69"/>
      <c r="AC2" s="70" t="s">
        <v>267</v>
      </c>
      <c r="AD2" s="50"/>
      <c r="AE2" s="66" t="s">
        <v>201</v>
      </c>
      <c r="AF2" s="67"/>
      <c r="AG2" s="72" t="s">
        <v>31</v>
      </c>
      <c r="AI2" s="71" t="s">
        <v>578</v>
      </c>
      <c r="AK2" s="71" t="s">
        <v>451</v>
      </c>
      <c r="AM2" s="74"/>
      <c r="AN2" s="74"/>
      <c r="AP2" s="72" t="s">
        <v>31</v>
      </c>
    </row>
    <row r="3" spans="1:42" ht="13.5" customHeight="1" x14ac:dyDescent="0.2">
      <c r="A3" s="53" t="s">
        <v>185</v>
      </c>
      <c r="B3" s="56"/>
      <c r="C3" s="49" t="str">
        <f t="shared" si="0"/>
        <v/>
      </c>
      <c r="D3" s="49" t="str">
        <f t="shared" ref="D3:D24" si="4">IF(C3="",D2,IF(D2&lt;&gt;"",CONCATENATE(D2,"、",C3),C3))</f>
        <v/>
      </c>
      <c r="F3" s="61" t="s">
        <v>229</v>
      </c>
      <c r="G3" s="62"/>
      <c r="H3" s="49" t="str">
        <f t="shared" si="1"/>
        <v/>
      </c>
      <c r="I3" s="49" t="str">
        <f t="shared" ref="I3:I37" si="5">IF(H3="",I2,IF(I2&lt;&gt;"",CONCATENATE(I2,"、",H3),H3))</f>
        <v>一般会計</v>
      </c>
      <c r="K3" s="53" t="s">
        <v>215</v>
      </c>
      <c r="L3" s="56" t="s">
        <v>699</v>
      </c>
      <c r="M3" s="49" t="str">
        <f t="shared" si="2"/>
        <v>文教及び科学振興</v>
      </c>
      <c r="N3" s="49" t="str">
        <f t="shared" ref="N3:N11" si="6">IF(M3="",N2,IF(N2&lt;&gt;"",CONCATENATE(N2,"、",M3),M3))</f>
        <v>文教及び科学振興</v>
      </c>
      <c r="O3" s="49"/>
      <c r="P3" s="60" t="s">
        <v>169</v>
      </c>
      <c r="Q3" s="62"/>
      <c r="R3" s="49" t="str">
        <f t="shared" si="3"/>
        <v/>
      </c>
      <c r="S3" s="49" t="str">
        <f t="shared" ref="S3:S8" si="7">IF(R3="",S2,IF(S2&lt;&gt;"",CONCATENATE(S2,"、",R3),R3))</f>
        <v/>
      </c>
      <c r="T3" s="49"/>
      <c r="U3" s="66" t="s">
        <v>581</v>
      </c>
      <c r="W3" s="66" t="s">
        <v>283</v>
      </c>
      <c r="Y3" s="66" t="s">
        <v>161</v>
      </c>
      <c r="Z3" s="67"/>
      <c r="AA3" s="66" t="s">
        <v>675</v>
      </c>
      <c r="AB3" s="69"/>
      <c r="AC3" s="70" t="s">
        <v>256</v>
      </c>
      <c r="AD3" s="50"/>
      <c r="AE3" s="66" t="s">
        <v>325</v>
      </c>
      <c r="AF3" s="67"/>
      <c r="AG3" s="72" t="s">
        <v>493</v>
      </c>
      <c r="AI3" s="71" t="s">
        <v>155</v>
      </c>
      <c r="AK3" s="71" t="str">
        <f t="shared" ref="AK3:AK27" si="8">CHAR(CODE(AK2)+1)</f>
        <v>B</v>
      </c>
      <c r="AM3" s="74"/>
      <c r="AN3" s="74"/>
      <c r="AP3" s="72" t="s">
        <v>493</v>
      </c>
    </row>
    <row r="4" spans="1:42" ht="13.5" customHeight="1" x14ac:dyDescent="0.2">
      <c r="A4" s="53" t="s">
        <v>187</v>
      </c>
      <c r="B4" s="56"/>
      <c r="C4" s="49" t="str">
        <f t="shared" si="0"/>
        <v/>
      </c>
      <c r="D4" s="49" t="str">
        <f t="shared" si="4"/>
        <v/>
      </c>
      <c r="F4" s="61" t="s">
        <v>232</v>
      </c>
      <c r="G4" s="62"/>
      <c r="H4" s="49" t="str">
        <f t="shared" si="1"/>
        <v/>
      </c>
      <c r="I4" s="49" t="str">
        <f t="shared" si="5"/>
        <v>一般会計</v>
      </c>
      <c r="K4" s="53" t="s">
        <v>103</v>
      </c>
      <c r="L4" s="56"/>
      <c r="M4" s="49" t="str">
        <f t="shared" si="2"/>
        <v/>
      </c>
      <c r="N4" s="49" t="str">
        <f t="shared" si="6"/>
        <v>文教及び科学振興</v>
      </c>
      <c r="O4" s="49"/>
      <c r="P4" s="60" t="s">
        <v>171</v>
      </c>
      <c r="Q4" s="62"/>
      <c r="R4" s="49" t="str">
        <f t="shared" si="3"/>
        <v/>
      </c>
      <c r="S4" s="49" t="str">
        <f t="shared" si="7"/>
        <v/>
      </c>
      <c r="T4" s="49"/>
      <c r="U4" s="66" t="s">
        <v>213</v>
      </c>
      <c r="W4" s="66" t="s">
        <v>286</v>
      </c>
      <c r="Y4" s="66" t="s">
        <v>11</v>
      </c>
      <c r="Z4" s="67"/>
      <c r="AA4" s="66" t="s">
        <v>147</v>
      </c>
      <c r="AB4" s="69"/>
      <c r="AC4" s="66" t="s">
        <v>236</v>
      </c>
      <c r="AD4" s="50"/>
      <c r="AE4" s="66" t="s">
        <v>272</v>
      </c>
      <c r="AF4" s="67"/>
      <c r="AG4" s="72" t="s">
        <v>245</v>
      </c>
      <c r="AI4" s="71" t="s">
        <v>442</v>
      </c>
      <c r="AK4" s="71" t="str">
        <f t="shared" si="8"/>
        <v>C</v>
      </c>
      <c r="AM4" s="74"/>
      <c r="AN4" s="74"/>
      <c r="AP4" s="72" t="s">
        <v>245</v>
      </c>
    </row>
    <row r="5" spans="1:42" ht="13.5" customHeight="1" x14ac:dyDescent="0.2">
      <c r="A5" s="53" t="s">
        <v>189</v>
      </c>
      <c r="B5" s="56"/>
      <c r="C5" s="49" t="str">
        <f t="shared" si="0"/>
        <v/>
      </c>
      <c r="D5" s="49" t="str">
        <f t="shared" si="4"/>
        <v/>
      </c>
      <c r="F5" s="61" t="s">
        <v>80</v>
      </c>
      <c r="G5" s="62"/>
      <c r="H5" s="49" t="str">
        <f t="shared" si="1"/>
        <v/>
      </c>
      <c r="I5" s="49" t="str">
        <f t="shared" si="5"/>
        <v>一般会計</v>
      </c>
      <c r="K5" s="53" t="s">
        <v>218</v>
      </c>
      <c r="L5" s="56"/>
      <c r="M5" s="49" t="str">
        <f t="shared" si="2"/>
        <v/>
      </c>
      <c r="N5" s="49" t="str">
        <f t="shared" si="6"/>
        <v>文教及び科学振興</v>
      </c>
      <c r="O5" s="49"/>
      <c r="P5" s="60" t="s">
        <v>173</v>
      </c>
      <c r="Q5" s="62"/>
      <c r="R5" s="49" t="str">
        <f t="shared" si="3"/>
        <v/>
      </c>
      <c r="S5" s="49" t="str">
        <f t="shared" si="7"/>
        <v/>
      </c>
      <c r="T5" s="49"/>
      <c r="W5" s="66" t="s">
        <v>528</v>
      </c>
      <c r="Y5" s="66" t="s">
        <v>454</v>
      </c>
      <c r="Z5" s="67"/>
      <c r="AA5" s="66" t="s">
        <v>300</v>
      </c>
      <c r="AB5" s="69"/>
      <c r="AC5" s="66" t="s">
        <v>45</v>
      </c>
      <c r="AD5" s="69"/>
      <c r="AE5" s="66" t="s">
        <v>548</v>
      </c>
      <c r="AF5" s="67"/>
      <c r="AG5" s="72" t="s">
        <v>463</v>
      </c>
      <c r="AI5" s="71" t="s">
        <v>514</v>
      </c>
      <c r="AK5" s="71" t="str">
        <f t="shared" si="8"/>
        <v>D</v>
      </c>
      <c r="AP5" s="72" t="s">
        <v>463</v>
      </c>
    </row>
    <row r="6" spans="1:42" ht="13.5" customHeight="1" x14ac:dyDescent="0.2">
      <c r="A6" s="53" t="s">
        <v>191</v>
      </c>
      <c r="B6" s="56"/>
      <c r="C6" s="49" t="str">
        <f t="shared" si="0"/>
        <v/>
      </c>
      <c r="D6" s="49" t="str">
        <f t="shared" si="4"/>
        <v/>
      </c>
      <c r="F6" s="61" t="s">
        <v>235</v>
      </c>
      <c r="G6" s="62"/>
      <c r="H6" s="49" t="str">
        <f t="shared" si="1"/>
        <v/>
      </c>
      <c r="I6" s="49" t="str">
        <f t="shared" si="5"/>
        <v>一般会計</v>
      </c>
      <c r="K6" s="53" t="s">
        <v>221</v>
      </c>
      <c r="L6" s="56"/>
      <c r="M6" s="49" t="str">
        <f t="shared" si="2"/>
        <v/>
      </c>
      <c r="N6" s="49" t="str">
        <f t="shared" si="6"/>
        <v>文教及び科学振興</v>
      </c>
      <c r="O6" s="49"/>
      <c r="P6" s="60" t="s">
        <v>174</v>
      </c>
      <c r="Q6" s="62" t="s">
        <v>699</v>
      </c>
      <c r="R6" s="49" t="str">
        <f t="shared" si="3"/>
        <v>交付</v>
      </c>
      <c r="S6" s="49" t="str">
        <f t="shared" si="7"/>
        <v>交付</v>
      </c>
      <c r="T6" s="49"/>
      <c r="U6" s="66" t="s">
        <v>560</v>
      </c>
      <c r="W6" s="66" t="s">
        <v>287</v>
      </c>
      <c r="Y6" s="66" t="s">
        <v>593</v>
      </c>
      <c r="Z6" s="67"/>
      <c r="AA6" s="66" t="s">
        <v>411</v>
      </c>
      <c r="AB6" s="69"/>
      <c r="AC6" s="66" t="s">
        <v>268</v>
      </c>
      <c r="AD6" s="69"/>
      <c r="AE6" s="66" t="s">
        <v>555</v>
      </c>
      <c r="AF6" s="67"/>
      <c r="AG6" s="72" t="s">
        <v>552</v>
      </c>
      <c r="AI6" s="71" t="s">
        <v>583</v>
      </c>
      <c r="AK6" s="71" t="str">
        <f t="shared" si="8"/>
        <v>E</v>
      </c>
      <c r="AP6" s="72" t="s">
        <v>552</v>
      </c>
    </row>
    <row r="7" spans="1:42" ht="13.5" customHeight="1" x14ac:dyDescent="0.2">
      <c r="A7" s="53" t="s">
        <v>149</v>
      </c>
      <c r="B7" s="56"/>
      <c r="C7" s="49" t="str">
        <f t="shared" si="0"/>
        <v/>
      </c>
      <c r="D7" s="49" t="str">
        <f t="shared" si="4"/>
        <v/>
      </c>
      <c r="F7" s="61" t="s">
        <v>54</v>
      </c>
      <c r="G7" s="62"/>
      <c r="H7" s="49" t="str">
        <f t="shared" si="1"/>
        <v/>
      </c>
      <c r="I7" s="49" t="str">
        <f t="shared" si="5"/>
        <v>一般会計</v>
      </c>
      <c r="K7" s="53" t="s">
        <v>179</v>
      </c>
      <c r="L7" s="56"/>
      <c r="M7" s="49" t="str">
        <f t="shared" si="2"/>
        <v/>
      </c>
      <c r="N7" s="49" t="str">
        <f t="shared" si="6"/>
        <v>文教及び科学振興</v>
      </c>
      <c r="O7" s="49"/>
      <c r="P7" s="60" t="s">
        <v>175</v>
      </c>
      <c r="Q7" s="62"/>
      <c r="R7" s="49" t="str">
        <f t="shared" si="3"/>
        <v/>
      </c>
      <c r="S7" s="49" t="str">
        <f t="shared" si="7"/>
        <v>交付</v>
      </c>
      <c r="T7" s="49"/>
      <c r="U7" s="66" t="s">
        <v>315</v>
      </c>
      <c r="W7" s="66" t="s">
        <v>288</v>
      </c>
      <c r="Y7" s="66" t="s">
        <v>550</v>
      </c>
      <c r="Z7" s="67"/>
      <c r="AA7" s="66" t="s">
        <v>501</v>
      </c>
      <c r="AB7" s="69"/>
      <c r="AC7" s="69"/>
      <c r="AD7" s="69"/>
      <c r="AE7" s="66" t="s">
        <v>268</v>
      </c>
      <c r="AF7" s="67"/>
      <c r="AG7" s="72" t="s">
        <v>532</v>
      </c>
      <c r="AH7" s="75"/>
      <c r="AI7" s="72" t="s">
        <v>353</v>
      </c>
      <c r="AK7" s="71" t="str">
        <f t="shared" si="8"/>
        <v>F</v>
      </c>
      <c r="AP7" s="72" t="s">
        <v>532</v>
      </c>
    </row>
    <row r="8" spans="1:42" ht="13.5" customHeight="1" x14ac:dyDescent="0.2">
      <c r="A8" s="53" t="s">
        <v>84</v>
      </c>
      <c r="B8" s="56" t="s">
        <v>699</v>
      </c>
      <c r="C8" s="49" t="str">
        <f t="shared" si="0"/>
        <v>交通安全対策</v>
      </c>
      <c r="D8" s="49" t="str">
        <f t="shared" si="4"/>
        <v>交通安全対策</v>
      </c>
      <c r="F8" s="61" t="s">
        <v>237</v>
      </c>
      <c r="G8" s="62"/>
      <c r="H8" s="49" t="str">
        <f t="shared" si="1"/>
        <v/>
      </c>
      <c r="I8" s="49" t="str">
        <f t="shared" si="5"/>
        <v>一般会計</v>
      </c>
      <c r="K8" s="53" t="s">
        <v>223</v>
      </c>
      <c r="L8" s="56"/>
      <c r="M8" s="49" t="str">
        <f t="shared" si="2"/>
        <v/>
      </c>
      <c r="N8" s="49" t="str">
        <f t="shared" si="6"/>
        <v>文教及び科学振興</v>
      </c>
      <c r="O8" s="49"/>
      <c r="P8" s="60" t="s">
        <v>176</v>
      </c>
      <c r="Q8" s="62"/>
      <c r="R8" s="49" t="str">
        <f t="shared" si="3"/>
        <v/>
      </c>
      <c r="S8" s="49" t="str">
        <f t="shared" si="7"/>
        <v>交付</v>
      </c>
      <c r="T8" s="49"/>
      <c r="U8" s="66" t="s">
        <v>515</v>
      </c>
      <c r="W8" s="66" t="s">
        <v>291</v>
      </c>
      <c r="Y8" s="66" t="s">
        <v>594</v>
      </c>
      <c r="Z8" s="67"/>
      <c r="AA8" s="66" t="s">
        <v>608</v>
      </c>
      <c r="AB8" s="69"/>
      <c r="AC8" s="69"/>
      <c r="AD8" s="69"/>
      <c r="AE8" s="69"/>
      <c r="AF8" s="67"/>
      <c r="AG8" s="72" t="s">
        <v>294</v>
      </c>
      <c r="AI8" s="71" t="s">
        <v>512</v>
      </c>
      <c r="AK8" s="71" t="str">
        <f t="shared" si="8"/>
        <v>G</v>
      </c>
      <c r="AP8" s="72" t="s">
        <v>294</v>
      </c>
    </row>
    <row r="9" spans="1:42" ht="13.5" customHeight="1" x14ac:dyDescent="0.2">
      <c r="A9" s="53" t="s">
        <v>192</v>
      </c>
      <c r="B9" s="56"/>
      <c r="C9" s="49" t="str">
        <f t="shared" si="0"/>
        <v/>
      </c>
      <c r="D9" s="49" t="str">
        <f t="shared" si="4"/>
        <v>交通安全対策</v>
      </c>
      <c r="F9" s="61" t="s">
        <v>497</v>
      </c>
      <c r="G9" s="62"/>
      <c r="H9" s="49" t="str">
        <f t="shared" si="1"/>
        <v/>
      </c>
      <c r="I9" s="49" t="str">
        <f t="shared" si="5"/>
        <v>一般会計</v>
      </c>
      <c r="K9" s="53" t="s">
        <v>225</v>
      </c>
      <c r="L9" s="56"/>
      <c r="M9" s="49" t="str">
        <f t="shared" si="2"/>
        <v/>
      </c>
      <c r="N9" s="49" t="str">
        <f t="shared" si="6"/>
        <v>文教及び科学振興</v>
      </c>
      <c r="O9" s="49"/>
      <c r="P9" s="49"/>
      <c r="Q9" s="63"/>
      <c r="T9" s="49"/>
      <c r="U9" s="66" t="s">
        <v>571</v>
      </c>
      <c r="W9" s="66" t="s">
        <v>293</v>
      </c>
      <c r="Y9" s="66" t="s">
        <v>484</v>
      </c>
      <c r="Z9" s="67"/>
      <c r="AA9" s="66" t="s">
        <v>482</v>
      </c>
      <c r="AB9" s="69"/>
      <c r="AC9" s="69"/>
      <c r="AD9" s="69"/>
      <c r="AE9" s="69"/>
      <c r="AF9" s="67"/>
      <c r="AG9" s="72" t="s">
        <v>554</v>
      </c>
      <c r="AI9" s="73"/>
      <c r="AK9" s="71" t="str">
        <f t="shared" si="8"/>
        <v>H</v>
      </c>
      <c r="AP9" s="72" t="s">
        <v>554</v>
      </c>
    </row>
    <row r="10" spans="1:42" ht="13.5" customHeight="1" x14ac:dyDescent="0.2">
      <c r="A10" s="53" t="s">
        <v>316</v>
      </c>
      <c r="B10" s="56"/>
      <c r="C10" s="49" t="str">
        <f t="shared" si="0"/>
        <v/>
      </c>
      <c r="D10" s="49" t="str">
        <f t="shared" si="4"/>
        <v>交通安全対策</v>
      </c>
      <c r="F10" s="61" t="s">
        <v>239</v>
      </c>
      <c r="G10" s="62"/>
      <c r="H10" s="49" t="str">
        <f t="shared" si="1"/>
        <v/>
      </c>
      <c r="I10" s="49" t="str">
        <f t="shared" si="5"/>
        <v>一般会計</v>
      </c>
      <c r="K10" s="53" t="s">
        <v>531</v>
      </c>
      <c r="L10" s="56"/>
      <c r="M10" s="49" t="str">
        <f t="shared" si="2"/>
        <v/>
      </c>
      <c r="N10" s="49" t="str">
        <f t="shared" si="6"/>
        <v>文教及び科学振興</v>
      </c>
      <c r="O10" s="49"/>
      <c r="P10" s="49" t="str">
        <f>S8</f>
        <v>交付</v>
      </c>
      <c r="Q10" s="63"/>
      <c r="T10" s="49"/>
      <c r="W10" s="66" t="s">
        <v>296</v>
      </c>
      <c r="Y10" s="66" t="s">
        <v>595</v>
      </c>
      <c r="Z10" s="67"/>
      <c r="AA10" s="66" t="s">
        <v>677</v>
      </c>
      <c r="AB10" s="69"/>
      <c r="AC10" s="69"/>
      <c r="AD10" s="69"/>
      <c r="AE10" s="69"/>
      <c r="AF10" s="67"/>
      <c r="AG10" s="72" t="s">
        <v>545</v>
      </c>
      <c r="AK10" s="71" t="str">
        <f t="shared" si="8"/>
        <v>I</v>
      </c>
      <c r="AP10" s="71" t="s">
        <v>176</v>
      </c>
    </row>
    <row r="11" spans="1:42" ht="13.5" customHeight="1" x14ac:dyDescent="0.2">
      <c r="A11" s="53" t="s">
        <v>196</v>
      </c>
      <c r="B11" s="56"/>
      <c r="C11" s="49" t="str">
        <f t="shared" si="0"/>
        <v/>
      </c>
      <c r="D11" s="49" t="str">
        <f t="shared" si="4"/>
        <v>交通安全対策</v>
      </c>
      <c r="F11" s="61" t="s">
        <v>240</v>
      </c>
      <c r="G11" s="62"/>
      <c r="H11" s="49" t="str">
        <f t="shared" si="1"/>
        <v/>
      </c>
      <c r="I11" s="49" t="str">
        <f t="shared" si="5"/>
        <v>一般会計</v>
      </c>
      <c r="K11" s="53" t="s">
        <v>227</v>
      </c>
      <c r="L11" s="56" t="s">
        <v>699</v>
      </c>
      <c r="M11" s="49" t="str">
        <f t="shared" si="2"/>
        <v>その他の事項経費</v>
      </c>
      <c r="N11" s="49" t="str">
        <f t="shared" si="6"/>
        <v>文教及び科学振興、その他の事項経費</v>
      </c>
      <c r="O11" s="49"/>
      <c r="P11" s="49"/>
      <c r="Q11" s="63"/>
      <c r="T11" s="49"/>
      <c r="W11" s="66" t="s">
        <v>298</v>
      </c>
      <c r="Y11" s="66" t="s">
        <v>152</v>
      </c>
      <c r="Z11" s="67"/>
      <c r="AA11" s="66" t="s">
        <v>678</v>
      </c>
      <c r="AB11" s="69"/>
      <c r="AC11" s="69"/>
      <c r="AD11" s="69"/>
      <c r="AE11" s="69"/>
      <c r="AF11" s="67"/>
      <c r="AG11" s="71" t="s">
        <v>546</v>
      </c>
      <c r="AK11" s="71" t="str">
        <f t="shared" si="8"/>
        <v>J</v>
      </c>
    </row>
    <row r="12" spans="1:42" ht="13.5" customHeight="1" x14ac:dyDescent="0.2">
      <c r="A12" s="53" t="s">
        <v>198</v>
      </c>
      <c r="B12" s="56"/>
      <c r="C12" s="49" t="str">
        <f t="shared" si="0"/>
        <v/>
      </c>
      <c r="D12" s="49" t="str">
        <f t="shared" si="4"/>
        <v>交通安全対策</v>
      </c>
      <c r="F12" s="61" t="s">
        <v>82</v>
      </c>
      <c r="G12" s="62"/>
      <c r="H12" s="49" t="str">
        <f t="shared" si="1"/>
        <v/>
      </c>
      <c r="I12" s="49" t="str">
        <f t="shared" si="5"/>
        <v>一般会計</v>
      </c>
      <c r="K12" s="49"/>
      <c r="L12" s="49"/>
      <c r="O12" s="49"/>
      <c r="P12" s="49"/>
      <c r="Q12" s="63"/>
      <c r="T12" s="49"/>
      <c r="W12" s="66" t="s">
        <v>180</v>
      </c>
      <c r="Y12" s="66" t="s">
        <v>600</v>
      </c>
      <c r="Z12" s="67"/>
      <c r="AA12" s="66" t="s">
        <v>679</v>
      </c>
      <c r="AB12" s="69"/>
      <c r="AC12" s="69"/>
      <c r="AD12" s="69"/>
      <c r="AE12" s="69"/>
      <c r="AF12" s="67"/>
      <c r="AG12" s="71" t="s">
        <v>468</v>
      </c>
      <c r="AK12" s="71" t="str">
        <f t="shared" si="8"/>
        <v>K</v>
      </c>
    </row>
    <row r="13" spans="1:42" ht="13.5" customHeight="1" x14ac:dyDescent="0.2">
      <c r="A13" s="53" t="s">
        <v>202</v>
      </c>
      <c r="B13" s="56"/>
      <c r="C13" s="49" t="str">
        <f t="shared" si="0"/>
        <v/>
      </c>
      <c r="D13" s="49" t="str">
        <f t="shared" si="4"/>
        <v>交通安全対策</v>
      </c>
      <c r="F13" s="61" t="s">
        <v>242</v>
      </c>
      <c r="G13" s="62"/>
      <c r="H13" s="49" t="str">
        <f t="shared" si="1"/>
        <v/>
      </c>
      <c r="I13" s="49" t="str">
        <f t="shared" si="5"/>
        <v>一般会計</v>
      </c>
      <c r="K13" s="49" t="str">
        <f>N11</f>
        <v>文教及び科学振興、その他の事項経費</v>
      </c>
      <c r="L13" s="49"/>
      <c r="O13" s="49"/>
      <c r="P13" s="49"/>
      <c r="Q13" s="63"/>
      <c r="T13" s="49"/>
      <c r="W13" s="66" t="s">
        <v>299</v>
      </c>
      <c r="Y13" s="66" t="s">
        <v>601</v>
      </c>
      <c r="Z13" s="67"/>
      <c r="AA13" s="66" t="s">
        <v>618</v>
      </c>
      <c r="AB13" s="69"/>
      <c r="AC13" s="69"/>
      <c r="AD13" s="69"/>
      <c r="AE13" s="69"/>
      <c r="AF13" s="67"/>
      <c r="AG13" s="71" t="s">
        <v>176</v>
      </c>
      <c r="AK13" s="71" t="str">
        <f t="shared" si="8"/>
        <v>L</v>
      </c>
    </row>
    <row r="14" spans="1:42" ht="13.5" customHeight="1" x14ac:dyDescent="0.2">
      <c r="A14" s="53" t="s">
        <v>17</v>
      </c>
      <c r="B14" s="56"/>
      <c r="C14" s="49" t="str">
        <f t="shared" si="0"/>
        <v/>
      </c>
      <c r="D14" s="49" t="str">
        <f t="shared" si="4"/>
        <v>交通安全対策</v>
      </c>
      <c r="F14" s="61" t="s">
        <v>243</v>
      </c>
      <c r="G14" s="62"/>
      <c r="H14" s="49" t="str">
        <f t="shared" si="1"/>
        <v/>
      </c>
      <c r="I14" s="49" t="str">
        <f t="shared" si="5"/>
        <v>一般会計</v>
      </c>
      <c r="K14" s="49"/>
      <c r="L14" s="49"/>
      <c r="O14" s="49"/>
      <c r="P14" s="49"/>
      <c r="Q14" s="63"/>
      <c r="T14" s="49"/>
      <c r="W14" s="66" t="s">
        <v>301</v>
      </c>
      <c r="Y14" s="66" t="s">
        <v>603</v>
      </c>
      <c r="Z14" s="67"/>
      <c r="AA14" s="66" t="s">
        <v>671</v>
      </c>
      <c r="AB14" s="69"/>
      <c r="AC14" s="69"/>
      <c r="AD14" s="69"/>
      <c r="AE14" s="69"/>
      <c r="AF14" s="67"/>
      <c r="AG14" s="73"/>
      <c r="AK14" s="71" t="str">
        <f t="shared" si="8"/>
        <v>M</v>
      </c>
    </row>
    <row r="15" spans="1:42" ht="13.5" customHeight="1" x14ac:dyDescent="0.2">
      <c r="A15" s="53" t="s">
        <v>205</v>
      </c>
      <c r="B15" s="56"/>
      <c r="C15" s="49" t="str">
        <f t="shared" si="0"/>
        <v/>
      </c>
      <c r="D15" s="49" t="str">
        <f t="shared" si="4"/>
        <v>交通安全対策</v>
      </c>
      <c r="F15" s="61" t="s">
        <v>244</v>
      </c>
      <c r="G15" s="62"/>
      <c r="H15" s="49" t="str">
        <f t="shared" si="1"/>
        <v/>
      </c>
      <c r="I15" s="49" t="str">
        <f t="shared" si="5"/>
        <v>一般会計</v>
      </c>
      <c r="K15" s="49"/>
      <c r="L15" s="49"/>
      <c r="O15" s="49"/>
      <c r="P15" s="49"/>
      <c r="Q15" s="63"/>
      <c r="T15" s="49"/>
      <c r="W15" s="66" t="s">
        <v>302</v>
      </c>
      <c r="Y15" s="66" t="s">
        <v>247</v>
      </c>
      <c r="Z15" s="67"/>
      <c r="AA15" s="66" t="s">
        <v>680</v>
      </c>
      <c r="AB15" s="69"/>
      <c r="AC15" s="69"/>
      <c r="AD15" s="69"/>
      <c r="AE15" s="69"/>
      <c r="AF15" s="67"/>
      <c r="AG15" s="74"/>
      <c r="AK15" s="71" t="str">
        <f t="shared" si="8"/>
        <v>N</v>
      </c>
    </row>
    <row r="16" spans="1:42" ht="13.5" customHeight="1" x14ac:dyDescent="0.2">
      <c r="A16" s="53" t="s">
        <v>207</v>
      </c>
      <c r="B16" s="56"/>
      <c r="C16" s="49" t="str">
        <f t="shared" si="0"/>
        <v/>
      </c>
      <c r="D16" s="49" t="str">
        <f t="shared" si="4"/>
        <v>交通安全対策</v>
      </c>
      <c r="F16" s="61" t="s">
        <v>249</v>
      </c>
      <c r="G16" s="62"/>
      <c r="H16" s="49" t="str">
        <f t="shared" si="1"/>
        <v/>
      </c>
      <c r="I16" s="49" t="str">
        <f t="shared" si="5"/>
        <v>一般会計</v>
      </c>
      <c r="K16" s="49"/>
      <c r="L16" s="49"/>
      <c r="O16" s="49"/>
      <c r="P16" s="49"/>
      <c r="Q16" s="63"/>
      <c r="T16" s="49"/>
      <c r="W16" s="66" t="s">
        <v>304</v>
      </c>
      <c r="Y16" s="66" t="s">
        <v>129</v>
      </c>
      <c r="Z16" s="67"/>
      <c r="AA16" s="66" t="s">
        <v>681</v>
      </c>
      <c r="AB16" s="69"/>
      <c r="AC16" s="69"/>
      <c r="AD16" s="69"/>
      <c r="AE16" s="69"/>
      <c r="AF16" s="67"/>
      <c r="AG16" s="74"/>
      <c r="AK16" s="71" t="str">
        <f t="shared" si="8"/>
        <v>O</v>
      </c>
    </row>
    <row r="17" spans="1:37" ht="13.5" customHeight="1" x14ac:dyDescent="0.2">
      <c r="A17" s="53" t="s">
        <v>0</v>
      </c>
      <c r="B17" s="56"/>
      <c r="C17" s="49" t="str">
        <f t="shared" si="0"/>
        <v/>
      </c>
      <c r="D17" s="49" t="str">
        <f t="shared" si="4"/>
        <v>交通安全対策</v>
      </c>
      <c r="F17" s="61" t="s">
        <v>250</v>
      </c>
      <c r="G17" s="62"/>
      <c r="H17" s="49" t="str">
        <f t="shared" si="1"/>
        <v/>
      </c>
      <c r="I17" s="49" t="str">
        <f t="shared" si="5"/>
        <v>一般会計</v>
      </c>
      <c r="K17" s="49"/>
      <c r="L17" s="49"/>
      <c r="O17" s="49"/>
      <c r="P17" s="49"/>
      <c r="Q17" s="63"/>
      <c r="T17" s="49"/>
      <c r="W17" s="66" t="s">
        <v>306</v>
      </c>
      <c r="Y17" s="66" t="s">
        <v>604</v>
      </c>
      <c r="Z17" s="67"/>
      <c r="AA17" s="66" t="s">
        <v>342</v>
      </c>
      <c r="AB17" s="69"/>
      <c r="AC17" s="69"/>
      <c r="AD17" s="69"/>
      <c r="AE17" s="69"/>
      <c r="AF17" s="67"/>
      <c r="AG17" s="74"/>
      <c r="AK17" s="71" t="str">
        <f t="shared" si="8"/>
        <v>P</v>
      </c>
    </row>
    <row r="18" spans="1:37" ht="13.5" customHeight="1" x14ac:dyDescent="0.2">
      <c r="A18" s="53" t="s">
        <v>209</v>
      </c>
      <c r="B18" s="56"/>
      <c r="C18" s="49" t="str">
        <f t="shared" si="0"/>
        <v/>
      </c>
      <c r="D18" s="49" t="str">
        <f t="shared" si="4"/>
        <v>交通安全対策</v>
      </c>
      <c r="F18" s="61" t="s">
        <v>254</v>
      </c>
      <c r="G18" s="62"/>
      <c r="H18" s="49" t="str">
        <f t="shared" si="1"/>
        <v/>
      </c>
      <c r="I18" s="49" t="str">
        <f t="shared" si="5"/>
        <v>一般会計</v>
      </c>
      <c r="K18" s="49"/>
      <c r="L18" s="49"/>
      <c r="O18" s="49"/>
      <c r="P18" s="49"/>
      <c r="Q18" s="63"/>
      <c r="T18" s="49"/>
      <c r="W18" s="66" t="s">
        <v>35</v>
      </c>
      <c r="Y18" s="66" t="s">
        <v>565</v>
      </c>
      <c r="Z18" s="67"/>
      <c r="AA18" s="66" t="s">
        <v>683</v>
      </c>
      <c r="AB18" s="69"/>
      <c r="AC18" s="69"/>
      <c r="AD18" s="69"/>
      <c r="AE18" s="69"/>
      <c r="AF18" s="67"/>
      <c r="AK18" s="71" t="str">
        <f t="shared" si="8"/>
        <v>Q</v>
      </c>
    </row>
    <row r="19" spans="1:37" ht="13.5" customHeight="1" x14ac:dyDescent="0.2">
      <c r="A19" s="53" t="s">
        <v>183</v>
      </c>
      <c r="B19" s="56"/>
      <c r="C19" s="49" t="str">
        <f t="shared" si="0"/>
        <v/>
      </c>
      <c r="D19" s="49" t="str">
        <f t="shared" si="4"/>
        <v>交通安全対策</v>
      </c>
      <c r="F19" s="61" t="s">
        <v>255</v>
      </c>
      <c r="G19" s="62"/>
      <c r="H19" s="49" t="str">
        <f t="shared" si="1"/>
        <v/>
      </c>
      <c r="I19" s="49" t="str">
        <f t="shared" si="5"/>
        <v>一般会計</v>
      </c>
      <c r="K19" s="49"/>
      <c r="L19" s="49"/>
      <c r="O19" s="49"/>
      <c r="P19" s="49"/>
      <c r="Q19" s="63"/>
      <c r="T19" s="49"/>
      <c r="W19" s="66" t="s">
        <v>308</v>
      </c>
      <c r="Y19" s="66" t="s">
        <v>435</v>
      </c>
      <c r="Z19" s="67"/>
      <c r="AA19" s="66" t="s">
        <v>684</v>
      </c>
      <c r="AB19" s="69"/>
      <c r="AC19" s="69"/>
      <c r="AD19" s="69"/>
      <c r="AE19" s="69"/>
      <c r="AF19" s="67"/>
      <c r="AK19" s="71" t="str">
        <f t="shared" si="8"/>
        <v>R</v>
      </c>
    </row>
    <row r="20" spans="1:37" ht="13.5" customHeight="1" x14ac:dyDescent="0.2">
      <c r="A20" s="53" t="s">
        <v>393</v>
      </c>
      <c r="B20" s="56"/>
      <c r="C20" s="49" t="str">
        <f t="shared" si="0"/>
        <v/>
      </c>
      <c r="D20" s="49" t="str">
        <f t="shared" si="4"/>
        <v>交通安全対策</v>
      </c>
      <c r="F20" s="61" t="s">
        <v>33</v>
      </c>
      <c r="G20" s="62"/>
      <c r="H20" s="49" t="str">
        <f t="shared" si="1"/>
        <v/>
      </c>
      <c r="I20" s="49" t="str">
        <f t="shared" si="5"/>
        <v>一般会計</v>
      </c>
      <c r="K20" s="49"/>
      <c r="L20" s="49"/>
      <c r="O20" s="49"/>
      <c r="P20" s="49"/>
      <c r="Q20" s="63"/>
      <c r="T20" s="49"/>
      <c r="W20" s="66" t="s">
        <v>311</v>
      </c>
      <c r="Y20" s="66" t="s">
        <v>307</v>
      </c>
      <c r="Z20" s="67"/>
      <c r="AA20" s="66" t="s">
        <v>685</v>
      </c>
      <c r="AB20" s="69"/>
      <c r="AC20" s="69"/>
      <c r="AD20" s="69"/>
      <c r="AE20" s="69"/>
      <c r="AF20" s="67"/>
      <c r="AK20" s="71" t="str">
        <f t="shared" si="8"/>
        <v>S</v>
      </c>
    </row>
    <row r="21" spans="1:37" ht="13.5" customHeight="1" x14ac:dyDescent="0.2">
      <c r="A21" s="53" t="s">
        <v>505</v>
      </c>
      <c r="B21" s="56"/>
      <c r="C21" s="49" t="str">
        <f t="shared" si="0"/>
        <v/>
      </c>
      <c r="D21" s="49" t="str">
        <f t="shared" si="4"/>
        <v>交通安全対策</v>
      </c>
      <c r="F21" s="61" t="s">
        <v>258</v>
      </c>
      <c r="G21" s="62"/>
      <c r="H21" s="49" t="str">
        <f t="shared" si="1"/>
        <v/>
      </c>
      <c r="I21" s="49" t="str">
        <f t="shared" si="5"/>
        <v>一般会計</v>
      </c>
      <c r="K21" s="49"/>
      <c r="L21" s="49"/>
      <c r="O21" s="49"/>
      <c r="P21" s="49"/>
      <c r="Q21" s="63"/>
      <c r="T21" s="49"/>
      <c r="W21" s="66" t="s">
        <v>115</v>
      </c>
      <c r="Y21" s="66" t="s">
        <v>425</v>
      </c>
      <c r="Z21" s="67"/>
      <c r="AA21" s="66" t="s">
        <v>686</v>
      </c>
      <c r="AB21" s="69"/>
      <c r="AC21" s="69"/>
      <c r="AD21" s="69"/>
      <c r="AE21" s="69"/>
      <c r="AF21" s="67"/>
      <c r="AK21" s="71" t="str">
        <f t="shared" si="8"/>
        <v>T</v>
      </c>
    </row>
    <row r="22" spans="1:37" ht="13.5" customHeight="1" x14ac:dyDescent="0.2">
      <c r="A22" s="53" t="s">
        <v>508</v>
      </c>
      <c r="B22" s="56"/>
      <c r="C22" s="49" t="str">
        <f t="shared" si="0"/>
        <v/>
      </c>
      <c r="D22" s="49" t="str">
        <f t="shared" si="4"/>
        <v>交通安全対策</v>
      </c>
      <c r="F22" s="61" t="s">
        <v>164</v>
      </c>
      <c r="G22" s="62"/>
      <c r="H22" s="49" t="str">
        <f t="shared" si="1"/>
        <v/>
      </c>
      <c r="I22" s="49" t="str">
        <f t="shared" si="5"/>
        <v>一般会計</v>
      </c>
      <c r="K22" s="49"/>
      <c r="L22" s="49"/>
      <c r="O22" s="49"/>
      <c r="P22" s="49"/>
      <c r="Q22" s="63"/>
      <c r="T22" s="49"/>
      <c r="W22" s="66" t="s">
        <v>313</v>
      </c>
      <c r="Y22" s="66" t="s">
        <v>605</v>
      </c>
      <c r="Z22" s="67"/>
      <c r="AA22" s="66" t="s">
        <v>106</v>
      </c>
      <c r="AB22" s="69"/>
      <c r="AC22" s="69"/>
      <c r="AD22" s="69"/>
      <c r="AE22" s="69"/>
      <c r="AF22" s="67"/>
      <c r="AK22" s="71" t="str">
        <f t="shared" si="8"/>
        <v>U</v>
      </c>
    </row>
    <row r="23" spans="1:37" ht="13.5" customHeight="1" x14ac:dyDescent="0.2">
      <c r="A23" s="53" t="s">
        <v>509</v>
      </c>
      <c r="B23" s="56"/>
      <c r="C23" s="49" t="str">
        <f t="shared" si="0"/>
        <v/>
      </c>
      <c r="D23" s="49" t="str">
        <f t="shared" si="4"/>
        <v>交通安全対策</v>
      </c>
      <c r="F23" s="61" t="s">
        <v>170</v>
      </c>
      <c r="G23" s="62"/>
      <c r="H23" s="49" t="str">
        <f t="shared" si="1"/>
        <v/>
      </c>
      <c r="I23" s="49" t="str">
        <f t="shared" si="5"/>
        <v>一般会計</v>
      </c>
      <c r="K23" s="49"/>
      <c r="L23" s="49"/>
      <c r="O23" s="49"/>
      <c r="P23" s="49"/>
      <c r="Q23" s="63"/>
      <c r="T23" s="49"/>
      <c r="Y23" s="66" t="s">
        <v>606</v>
      </c>
      <c r="Z23" s="67"/>
      <c r="AA23" s="66" t="s">
        <v>687</v>
      </c>
      <c r="AB23" s="69"/>
      <c r="AC23" s="69"/>
      <c r="AD23" s="69"/>
      <c r="AE23" s="69"/>
      <c r="AF23" s="67"/>
      <c r="AK23" s="71" t="str">
        <f t="shared" si="8"/>
        <v>V</v>
      </c>
    </row>
    <row r="24" spans="1:37" ht="13.5" customHeight="1" x14ac:dyDescent="0.2">
      <c r="A24" s="53" t="s">
        <v>576</v>
      </c>
      <c r="B24" s="56"/>
      <c r="C24" s="49" t="str">
        <f t="shared" si="0"/>
        <v/>
      </c>
      <c r="D24" s="49" t="str">
        <f t="shared" si="4"/>
        <v>交通安全対策</v>
      </c>
      <c r="F24" s="61" t="s">
        <v>317</v>
      </c>
      <c r="G24" s="62"/>
      <c r="H24" s="49" t="str">
        <f t="shared" si="1"/>
        <v/>
      </c>
      <c r="I24" s="49" t="str">
        <f t="shared" si="5"/>
        <v>一般会計</v>
      </c>
      <c r="K24" s="49"/>
      <c r="L24" s="49"/>
      <c r="O24" s="49"/>
      <c r="P24" s="49"/>
      <c r="Q24" s="63"/>
      <c r="T24" s="49"/>
      <c r="Y24" s="66" t="s">
        <v>607</v>
      </c>
      <c r="Z24" s="67"/>
      <c r="AA24" s="66" t="s">
        <v>688</v>
      </c>
      <c r="AB24" s="69"/>
      <c r="AC24" s="69"/>
      <c r="AD24" s="69"/>
      <c r="AE24" s="69"/>
      <c r="AF24" s="67"/>
      <c r="AK24" s="71" t="str">
        <f t="shared" si="8"/>
        <v>W</v>
      </c>
    </row>
    <row r="25" spans="1:37" ht="13.5" customHeight="1" x14ac:dyDescent="0.2">
      <c r="A25" s="54"/>
      <c r="B25" s="57"/>
      <c r="F25" s="61" t="s">
        <v>259</v>
      </c>
      <c r="G25" s="62"/>
      <c r="H25" s="49" t="str">
        <f t="shared" si="1"/>
        <v/>
      </c>
      <c r="I25" s="49" t="str">
        <f t="shared" si="5"/>
        <v>一般会計</v>
      </c>
      <c r="K25" s="49"/>
      <c r="L25" s="49"/>
      <c r="O25" s="49"/>
      <c r="P25" s="49"/>
      <c r="Q25" s="63"/>
      <c r="T25" s="49"/>
      <c r="Y25" s="66" t="s">
        <v>609</v>
      </c>
      <c r="Z25" s="67"/>
      <c r="AA25" s="66" t="s">
        <v>689</v>
      </c>
      <c r="AB25" s="69"/>
      <c r="AC25" s="69"/>
      <c r="AD25" s="69"/>
      <c r="AE25" s="69"/>
      <c r="AF25" s="67"/>
      <c r="AK25" s="71" t="str">
        <f t="shared" si="8"/>
        <v>X</v>
      </c>
    </row>
    <row r="26" spans="1:37" ht="13.5" customHeight="1" x14ac:dyDescent="0.2">
      <c r="A26" s="55"/>
      <c r="B26" s="58"/>
      <c r="F26" s="61" t="s">
        <v>260</v>
      </c>
      <c r="G26" s="62"/>
      <c r="H26" s="49" t="str">
        <f t="shared" si="1"/>
        <v/>
      </c>
      <c r="I26" s="49" t="str">
        <f t="shared" si="5"/>
        <v>一般会計</v>
      </c>
      <c r="K26" s="49"/>
      <c r="L26" s="49"/>
      <c r="O26" s="49"/>
      <c r="P26" s="49"/>
      <c r="Q26" s="63"/>
      <c r="T26" s="49"/>
      <c r="Y26" s="66" t="s">
        <v>610</v>
      </c>
      <c r="Z26" s="67"/>
      <c r="AA26" s="66" t="s">
        <v>690</v>
      </c>
      <c r="AB26" s="69"/>
      <c r="AC26" s="69"/>
      <c r="AD26" s="69"/>
      <c r="AE26" s="69"/>
      <c r="AF26" s="67"/>
      <c r="AK26" s="71" t="str">
        <f t="shared" si="8"/>
        <v>Y</v>
      </c>
    </row>
    <row r="27" spans="1:37" ht="13.5" customHeight="1" x14ac:dyDescent="0.2">
      <c r="A27" s="49" t="str">
        <f>IF(D24="","-",D24)</f>
        <v>交通安全対策</v>
      </c>
      <c r="B27" s="49"/>
      <c r="F27" s="61" t="s">
        <v>261</v>
      </c>
      <c r="G27" s="62"/>
      <c r="H27" s="49" t="str">
        <f t="shared" si="1"/>
        <v/>
      </c>
      <c r="I27" s="49" t="str">
        <f t="shared" si="5"/>
        <v>一般会計</v>
      </c>
      <c r="K27" s="49"/>
      <c r="L27" s="49"/>
      <c r="O27" s="49"/>
      <c r="P27" s="49"/>
      <c r="Q27" s="63"/>
      <c r="T27" s="49"/>
      <c r="Y27" s="66" t="s">
        <v>613</v>
      </c>
      <c r="Z27" s="67"/>
      <c r="AA27" s="66" t="s">
        <v>326</v>
      </c>
      <c r="AB27" s="69"/>
      <c r="AC27" s="69"/>
      <c r="AD27" s="69"/>
      <c r="AE27" s="69"/>
      <c r="AF27" s="67"/>
      <c r="AK27" s="71" t="str">
        <f t="shared" si="8"/>
        <v>Z</v>
      </c>
    </row>
    <row r="28" spans="1:37" ht="13.5" customHeight="1" x14ac:dyDescent="0.2">
      <c r="B28" s="49"/>
      <c r="F28" s="61" t="s">
        <v>264</v>
      </c>
      <c r="G28" s="62"/>
      <c r="H28" s="49" t="str">
        <f t="shared" si="1"/>
        <v/>
      </c>
      <c r="I28" s="49" t="str">
        <f t="shared" si="5"/>
        <v>一般会計</v>
      </c>
      <c r="K28" s="49"/>
      <c r="L28" s="49"/>
      <c r="O28" s="49"/>
      <c r="P28" s="49"/>
      <c r="Q28" s="63"/>
      <c r="T28" s="49"/>
      <c r="Y28" s="66" t="s">
        <v>596</v>
      </c>
      <c r="Z28" s="67"/>
      <c r="AA28" s="66" t="s">
        <v>692</v>
      </c>
      <c r="AB28" s="69"/>
      <c r="AC28" s="69"/>
      <c r="AD28" s="69"/>
      <c r="AE28" s="69"/>
      <c r="AF28" s="67"/>
      <c r="AK28" s="71" t="s">
        <v>374</v>
      </c>
    </row>
    <row r="29" spans="1:37" ht="13.5" customHeight="1" x14ac:dyDescent="0.2">
      <c r="A29" s="49"/>
      <c r="B29" s="49"/>
      <c r="F29" s="61" t="s">
        <v>251</v>
      </c>
      <c r="G29" s="62"/>
      <c r="H29" s="49" t="str">
        <f t="shared" si="1"/>
        <v/>
      </c>
      <c r="I29" s="49" t="str">
        <f t="shared" si="5"/>
        <v>一般会計</v>
      </c>
      <c r="K29" s="49"/>
      <c r="L29" s="49"/>
      <c r="O29" s="49"/>
      <c r="P29" s="49"/>
      <c r="Q29" s="63"/>
      <c r="T29" s="49"/>
      <c r="Y29" s="66" t="s">
        <v>426</v>
      </c>
      <c r="Z29" s="67"/>
      <c r="AA29" s="66" t="s">
        <v>694</v>
      </c>
      <c r="AB29" s="69"/>
      <c r="AC29" s="69"/>
      <c r="AD29" s="69"/>
      <c r="AE29" s="69"/>
      <c r="AF29" s="67"/>
      <c r="AK29" s="71" t="str">
        <f t="shared" ref="AK29:AK49" si="9">CHAR(CODE(AK28)+1)</f>
        <v>b</v>
      </c>
    </row>
    <row r="30" spans="1:37" ht="13.5" customHeight="1" x14ac:dyDescent="0.2">
      <c r="A30" s="49"/>
      <c r="B30" s="49"/>
      <c r="F30" s="61" t="s">
        <v>158</v>
      </c>
      <c r="G30" s="62"/>
      <c r="H30" s="49" t="str">
        <f t="shared" si="1"/>
        <v/>
      </c>
      <c r="I30" s="49" t="str">
        <f t="shared" si="5"/>
        <v>一般会計</v>
      </c>
      <c r="K30" s="49"/>
      <c r="L30" s="49"/>
      <c r="O30" s="49"/>
      <c r="P30" s="49"/>
      <c r="Q30" s="63"/>
      <c r="T30" s="49"/>
      <c r="Y30" s="66" t="s">
        <v>614</v>
      </c>
      <c r="Z30" s="67"/>
      <c r="AA30" s="66" t="s">
        <v>695</v>
      </c>
      <c r="AB30" s="69"/>
      <c r="AC30" s="69"/>
      <c r="AD30" s="69"/>
      <c r="AE30" s="69"/>
      <c r="AF30" s="67"/>
      <c r="AK30" s="71" t="str">
        <f t="shared" si="9"/>
        <v>c</v>
      </c>
    </row>
    <row r="31" spans="1:37" ht="13.5" customHeight="1" x14ac:dyDescent="0.2">
      <c r="A31" s="49"/>
      <c r="B31" s="49"/>
      <c r="F31" s="61" t="s">
        <v>220</v>
      </c>
      <c r="G31" s="62"/>
      <c r="H31" s="49" t="str">
        <f t="shared" si="1"/>
        <v/>
      </c>
      <c r="I31" s="49" t="str">
        <f t="shared" si="5"/>
        <v>一般会計</v>
      </c>
      <c r="K31" s="49"/>
      <c r="L31" s="49"/>
      <c r="O31" s="49"/>
      <c r="P31" s="49"/>
      <c r="Q31" s="63"/>
      <c r="T31" s="49"/>
      <c r="Y31" s="66" t="s">
        <v>67</v>
      </c>
      <c r="Z31" s="67"/>
      <c r="AA31" s="66" t="s">
        <v>639</v>
      </c>
      <c r="AB31" s="69"/>
      <c r="AC31" s="69"/>
      <c r="AD31" s="69"/>
      <c r="AE31" s="69"/>
      <c r="AF31" s="67"/>
      <c r="AK31" s="71" t="str">
        <f t="shared" si="9"/>
        <v>d</v>
      </c>
    </row>
    <row r="32" spans="1:37" ht="13.5" customHeight="1" x14ac:dyDescent="0.2">
      <c r="A32" s="49"/>
      <c r="B32" s="49"/>
      <c r="F32" s="61" t="s">
        <v>498</v>
      </c>
      <c r="G32" s="62"/>
      <c r="H32" s="49" t="str">
        <f t="shared" si="1"/>
        <v/>
      </c>
      <c r="I32" s="49" t="str">
        <f t="shared" si="5"/>
        <v>一般会計</v>
      </c>
      <c r="K32" s="49"/>
      <c r="L32" s="49"/>
      <c r="O32" s="49"/>
      <c r="P32" s="49"/>
      <c r="Q32" s="63"/>
      <c r="T32" s="49"/>
      <c r="Y32" s="66" t="s">
        <v>352</v>
      </c>
      <c r="Z32" s="67"/>
      <c r="AA32" s="66" t="s">
        <v>38</v>
      </c>
      <c r="AB32" s="69"/>
      <c r="AC32" s="69"/>
      <c r="AD32" s="69"/>
      <c r="AE32" s="69"/>
      <c r="AF32" s="67"/>
      <c r="AK32" s="71" t="str">
        <f t="shared" si="9"/>
        <v>e</v>
      </c>
    </row>
    <row r="33" spans="1:37" ht="13.5" customHeight="1" x14ac:dyDescent="0.2">
      <c r="A33" s="49"/>
      <c r="B33" s="49"/>
      <c r="F33" s="61" t="s">
        <v>473</v>
      </c>
      <c r="G33" s="62" t="s">
        <v>699</v>
      </c>
      <c r="H33" s="49" t="str">
        <f t="shared" si="1"/>
        <v>自動車安全特別会計自動車検査登録勘定</v>
      </c>
      <c r="I33" s="49" t="str">
        <f t="shared" si="5"/>
        <v>一般会計、自動車安全特別会計自動車検査登録勘定</v>
      </c>
      <c r="K33" s="49"/>
      <c r="L33" s="49"/>
      <c r="O33" s="49"/>
      <c r="P33" s="49"/>
      <c r="Q33" s="63"/>
      <c r="T33" s="49"/>
      <c r="Y33" s="66" t="s">
        <v>615</v>
      </c>
      <c r="Z33" s="67"/>
      <c r="AA33" s="68"/>
      <c r="AB33" s="69"/>
      <c r="AC33" s="69"/>
      <c r="AD33" s="69"/>
      <c r="AE33" s="69"/>
      <c r="AF33" s="67"/>
      <c r="AK33" s="71" t="str">
        <f t="shared" si="9"/>
        <v>f</v>
      </c>
    </row>
    <row r="34" spans="1:37" ht="13.5" customHeight="1" x14ac:dyDescent="0.2">
      <c r="A34" s="49"/>
      <c r="B34" s="49"/>
      <c r="F34" s="61" t="s">
        <v>500</v>
      </c>
      <c r="G34" s="62"/>
      <c r="H34" s="49" t="str">
        <f t="shared" si="1"/>
        <v/>
      </c>
      <c r="I34" s="49" t="str">
        <f t="shared" si="5"/>
        <v>一般会計、自動車安全特別会計自動車検査登録勘定</v>
      </c>
      <c r="K34" s="49"/>
      <c r="L34" s="49"/>
      <c r="O34" s="49"/>
      <c r="P34" s="49"/>
      <c r="Q34" s="63"/>
      <c r="T34" s="49"/>
      <c r="Y34" s="66" t="s">
        <v>466</v>
      </c>
      <c r="Z34" s="67"/>
      <c r="AB34" s="69"/>
      <c r="AC34" s="69"/>
      <c r="AD34" s="69"/>
      <c r="AE34" s="69"/>
      <c r="AF34" s="67"/>
      <c r="AK34" s="71" t="str">
        <f t="shared" si="9"/>
        <v>g</v>
      </c>
    </row>
    <row r="35" spans="1:37" ht="13.5" customHeight="1" x14ac:dyDescent="0.2">
      <c r="A35" s="49"/>
      <c r="B35" s="49"/>
      <c r="F35" s="61" t="s">
        <v>502</v>
      </c>
      <c r="G35" s="62"/>
      <c r="H35" s="49" t="str">
        <f t="shared" si="1"/>
        <v/>
      </c>
      <c r="I35" s="49" t="str">
        <f t="shared" si="5"/>
        <v>一般会計、自動車安全特別会計自動車検査登録勘定</v>
      </c>
      <c r="K35" s="49"/>
      <c r="L35" s="49"/>
      <c r="O35" s="49"/>
      <c r="P35" s="49"/>
      <c r="Q35" s="63"/>
      <c r="T35" s="49"/>
      <c r="Y35" s="66" t="s">
        <v>617</v>
      </c>
      <c r="Z35" s="67"/>
      <c r="AC35" s="69"/>
      <c r="AF35" s="67"/>
      <c r="AK35" s="71" t="str">
        <f t="shared" si="9"/>
        <v>h</v>
      </c>
    </row>
    <row r="36" spans="1:37" ht="13.5" customHeight="1" x14ac:dyDescent="0.2">
      <c r="A36" s="49"/>
      <c r="B36" s="49"/>
      <c r="F36" s="61" t="s">
        <v>503</v>
      </c>
      <c r="G36" s="62"/>
      <c r="H36" s="49" t="str">
        <f t="shared" si="1"/>
        <v/>
      </c>
      <c r="I36" s="49" t="str">
        <f t="shared" si="5"/>
        <v>一般会計、自動車安全特別会計自動車検査登録勘定</v>
      </c>
      <c r="K36" s="49"/>
      <c r="L36" s="49"/>
      <c r="O36" s="49"/>
      <c r="P36" s="49"/>
      <c r="Q36" s="63"/>
      <c r="T36" s="49"/>
      <c r="Y36" s="66" t="s">
        <v>621</v>
      </c>
      <c r="Z36" s="67"/>
      <c r="AF36" s="67"/>
      <c r="AK36" s="71" t="str">
        <f t="shared" si="9"/>
        <v>i</v>
      </c>
    </row>
    <row r="37" spans="1:37" ht="13.5" customHeight="1" x14ac:dyDescent="0.2">
      <c r="A37" s="49"/>
      <c r="B37" s="49"/>
      <c r="F37" s="49"/>
      <c r="G37" s="63"/>
      <c r="H37" s="49" t="str">
        <f t="shared" si="1"/>
        <v/>
      </c>
      <c r="I37" s="49" t="str">
        <f t="shared" si="5"/>
        <v>一般会計、自動車安全特別会計自動車検査登録勘定</v>
      </c>
      <c r="K37" s="49"/>
      <c r="L37" s="49"/>
      <c r="O37" s="49"/>
      <c r="P37" s="49"/>
      <c r="Q37" s="63"/>
      <c r="T37" s="49"/>
      <c r="Y37" s="66" t="s">
        <v>622</v>
      </c>
      <c r="Z37" s="67"/>
      <c r="AF37" s="67"/>
      <c r="AK37" s="71" t="str">
        <f t="shared" si="9"/>
        <v>j</v>
      </c>
    </row>
    <row r="38" spans="1:37" x14ac:dyDescent="0.2">
      <c r="A38" s="49"/>
      <c r="B38" s="49"/>
      <c r="F38" s="49"/>
      <c r="G38" s="63"/>
      <c r="K38" s="49"/>
      <c r="L38" s="49"/>
      <c r="O38" s="49"/>
      <c r="P38" s="49"/>
      <c r="Q38" s="63"/>
      <c r="T38" s="49"/>
      <c r="Y38" s="66" t="s">
        <v>597</v>
      </c>
      <c r="Z38" s="67"/>
      <c r="AF38" s="67"/>
      <c r="AK38" s="71" t="str">
        <f t="shared" si="9"/>
        <v>k</v>
      </c>
    </row>
    <row r="39" spans="1:37" x14ac:dyDescent="0.2">
      <c r="A39" s="49"/>
      <c r="B39" s="49"/>
      <c r="F39" s="49" t="str">
        <f>I37</f>
        <v>一般会計、自動車安全特別会計自動車検査登録勘定</v>
      </c>
      <c r="G39" s="63"/>
      <c r="K39" s="49"/>
      <c r="L39" s="49"/>
      <c r="O39" s="49"/>
      <c r="P39" s="49"/>
      <c r="Q39" s="63"/>
      <c r="T39" s="49"/>
      <c r="Y39" s="66" t="s">
        <v>624</v>
      </c>
      <c r="Z39" s="67"/>
      <c r="AF39" s="67"/>
      <c r="AK39" s="71" t="str">
        <f t="shared" si="9"/>
        <v>l</v>
      </c>
    </row>
    <row r="40" spans="1:37" x14ac:dyDescent="0.2">
      <c r="A40" s="49"/>
      <c r="B40" s="49"/>
      <c r="F40" s="49"/>
      <c r="G40" s="63"/>
      <c r="K40" s="49"/>
      <c r="L40" s="49"/>
      <c r="O40" s="49"/>
      <c r="P40" s="49"/>
      <c r="Q40" s="63"/>
      <c r="T40" s="49"/>
      <c r="Y40" s="66" t="s">
        <v>626</v>
      </c>
      <c r="Z40" s="67"/>
      <c r="AF40" s="67"/>
      <c r="AK40" s="71" t="str">
        <f t="shared" si="9"/>
        <v>m</v>
      </c>
    </row>
    <row r="41" spans="1:37" x14ac:dyDescent="0.2">
      <c r="A41" s="49"/>
      <c r="B41" s="49"/>
      <c r="F41" s="49"/>
      <c r="G41" s="63"/>
      <c r="K41" s="49"/>
      <c r="L41" s="49"/>
      <c r="O41" s="49"/>
      <c r="P41" s="49"/>
      <c r="Q41" s="63"/>
      <c r="T41" s="49"/>
      <c r="Y41" s="66" t="s">
        <v>379</v>
      </c>
      <c r="Z41" s="67"/>
      <c r="AF41" s="67"/>
      <c r="AK41" s="71" t="str">
        <f t="shared" si="9"/>
        <v>n</v>
      </c>
    </row>
    <row r="42" spans="1:37" x14ac:dyDescent="0.2">
      <c r="A42" s="49"/>
      <c r="B42" s="49"/>
      <c r="F42" s="49"/>
      <c r="G42" s="63"/>
      <c r="K42" s="49"/>
      <c r="L42" s="49"/>
      <c r="O42" s="49"/>
      <c r="P42" s="49"/>
      <c r="Q42" s="63"/>
      <c r="T42" s="49"/>
      <c r="Y42" s="66" t="s">
        <v>628</v>
      </c>
      <c r="Z42" s="67"/>
      <c r="AF42" s="67"/>
      <c r="AK42" s="71" t="str">
        <f t="shared" si="9"/>
        <v>o</v>
      </c>
    </row>
    <row r="43" spans="1:37" x14ac:dyDescent="0.2">
      <c r="A43" s="49"/>
      <c r="B43" s="49"/>
      <c r="F43" s="49"/>
      <c r="G43" s="63"/>
      <c r="K43" s="49"/>
      <c r="L43" s="49"/>
      <c r="O43" s="49"/>
      <c r="P43" s="49"/>
      <c r="Q43" s="63"/>
      <c r="T43" s="49"/>
      <c r="Y43" s="66" t="s">
        <v>586</v>
      </c>
      <c r="Z43" s="67"/>
      <c r="AF43" s="67"/>
      <c r="AK43" s="71" t="str">
        <f t="shared" si="9"/>
        <v>p</v>
      </c>
    </row>
    <row r="44" spans="1:37" x14ac:dyDescent="0.2">
      <c r="A44" s="49"/>
      <c r="B44" s="49"/>
      <c r="F44" s="49"/>
      <c r="G44" s="63"/>
      <c r="K44" s="49"/>
      <c r="L44" s="49"/>
      <c r="O44" s="49"/>
      <c r="P44" s="49"/>
      <c r="Q44" s="63"/>
      <c r="T44" s="49"/>
      <c r="Y44" s="66" t="s">
        <v>630</v>
      </c>
      <c r="Z44" s="67"/>
      <c r="AF44" s="67"/>
      <c r="AK44" s="71" t="str">
        <f t="shared" si="9"/>
        <v>q</v>
      </c>
    </row>
    <row r="45" spans="1:37" x14ac:dyDescent="0.2">
      <c r="A45" s="49"/>
      <c r="B45" s="49"/>
      <c r="F45" s="49"/>
      <c r="G45" s="63"/>
      <c r="K45" s="49"/>
      <c r="L45" s="49"/>
      <c r="O45" s="49"/>
      <c r="P45" s="49"/>
      <c r="Q45" s="63"/>
      <c r="T45" s="49"/>
      <c r="Y45" s="66" t="s">
        <v>323</v>
      </c>
      <c r="Z45" s="67"/>
      <c r="AF45" s="67"/>
      <c r="AK45" s="71" t="str">
        <f t="shared" si="9"/>
        <v>r</v>
      </c>
    </row>
    <row r="46" spans="1:37" x14ac:dyDescent="0.2">
      <c r="A46" s="49"/>
      <c r="B46" s="49"/>
      <c r="F46" s="49"/>
      <c r="G46" s="63"/>
      <c r="K46" s="49"/>
      <c r="L46" s="49"/>
      <c r="O46" s="49"/>
      <c r="P46" s="49"/>
      <c r="Q46" s="63"/>
      <c r="T46" s="49"/>
      <c r="Y46" s="66" t="s">
        <v>461</v>
      </c>
      <c r="Z46" s="67"/>
      <c r="AF46" s="67"/>
      <c r="AK46" s="71" t="str">
        <f t="shared" si="9"/>
        <v>s</v>
      </c>
    </row>
    <row r="47" spans="1:37" x14ac:dyDescent="0.2">
      <c r="A47" s="49"/>
      <c r="B47" s="49"/>
      <c r="F47" s="49"/>
      <c r="G47" s="63"/>
      <c r="K47" s="49"/>
      <c r="L47" s="49"/>
      <c r="O47" s="49"/>
      <c r="P47" s="49"/>
      <c r="Q47" s="63"/>
      <c r="T47" s="49"/>
      <c r="Y47" s="66" t="s">
        <v>263</v>
      </c>
      <c r="Z47" s="67"/>
      <c r="AF47" s="67"/>
      <c r="AK47" s="71" t="str">
        <f t="shared" si="9"/>
        <v>t</v>
      </c>
    </row>
    <row r="48" spans="1:37" x14ac:dyDescent="0.2">
      <c r="A48" s="49"/>
      <c r="B48" s="49"/>
      <c r="F48" s="49"/>
      <c r="G48" s="63"/>
      <c r="K48" s="49"/>
      <c r="L48" s="49"/>
      <c r="O48" s="49"/>
      <c r="P48" s="49"/>
      <c r="Q48" s="63"/>
      <c r="T48" s="49"/>
      <c r="Y48" s="66" t="s">
        <v>55</v>
      </c>
      <c r="Z48" s="67"/>
      <c r="AF48" s="67"/>
      <c r="AK48" s="71" t="str">
        <f t="shared" si="9"/>
        <v>u</v>
      </c>
    </row>
    <row r="49" spans="1:37" x14ac:dyDescent="0.2">
      <c r="A49" s="49"/>
      <c r="B49" s="49"/>
      <c r="F49" s="49"/>
      <c r="G49" s="63"/>
      <c r="K49" s="49"/>
      <c r="L49" s="49"/>
      <c r="O49" s="49"/>
      <c r="P49" s="49"/>
      <c r="Q49" s="63"/>
      <c r="T49" s="49"/>
      <c r="Y49" s="66" t="s">
        <v>636</v>
      </c>
      <c r="Z49" s="67"/>
      <c r="AF49" s="67"/>
      <c r="AK49" s="71" t="str">
        <f t="shared" si="9"/>
        <v>v</v>
      </c>
    </row>
    <row r="50" spans="1:37" x14ac:dyDescent="0.2">
      <c r="A50" s="49"/>
      <c r="B50" s="49"/>
      <c r="F50" s="49"/>
      <c r="G50" s="63"/>
      <c r="K50" s="49"/>
      <c r="L50" s="49"/>
      <c r="O50" s="49"/>
      <c r="P50" s="49"/>
      <c r="Q50" s="63"/>
      <c r="T50" s="49"/>
      <c r="Y50" s="66" t="s">
        <v>637</v>
      </c>
      <c r="Z50" s="67"/>
      <c r="AF50" s="67"/>
    </row>
    <row r="51" spans="1:37" x14ac:dyDescent="0.2">
      <c r="A51" s="49"/>
      <c r="B51" s="49"/>
      <c r="F51" s="49"/>
      <c r="G51" s="63"/>
      <c r="K51" s="49"/>
      <c r="L51" s="49"/>
      <c r="O51" s="49"/>
      <c r="P51" s="49"/>
      <c r="Q51" s="63"/>
      <c r="T51" s="49"/>
      <c r="Y51" s="66" t="s">
        <v>638</v>
      </c>
      <c r="Z51" s="67"/>
      <c r="AF51" s="67"/>
    </row>
    <row r="52" spans="1:37" x14ac:dyDescent="0.2">
      <c r="A52" s="49"/>
      <c r="B52" s="49"/>
      <c r="F52" s="49"/>
      <c r="G52" s="63"/>
      <c r="K52" s="49"/>
      <c r="L52" s="49"/>
      <c r="O52" s="49"/>
      <c r="P52" s="49"/>
      <c r="Q52" s="63"/>
      <c r="T52" s="49"/>
      <c r="Y52" s="66" t="s">
        <v>640</v>
      </c>
      <c r="Z52" s="67"/>
      <c r="AF52" s="67"/>
    </row>
    <row r="53" spans="1:37" x14ac:dyDescent="0.2">
      <c r="A53" s="49"/>
      <c r="B53" s="49"/>
      <c r="F53" s="49"/>
      <c r="G53" s="63"/>
      <c r="K53" s="49"/>
      <c r="L53" s="49"/>
      <c r="O53" s="49"/>
      <c r="P53" s="49"/>
      <c r="Q53" s="63"/>
      <c r="T53" s="49"/>
      <c r="Y53" s="66" t="s">
        <v>328</v>
      </c>
      <c r="Z53" s="67"/>
      <c r="AF53" s="67"/>
    </row>
    <row r="54" spans="1:37" x14ac:dyDescent="0.2">
      <c r="A54" s="49"/>
      <c r="B54" s="49"/>
      <c r="F54" s="49"/>
      <c r="G54" s="63"/>
      <c r="K54" s="49"/>
      <c r="L54" s="49"/>
      <c r="O54" s="49"/>
      <c r="P54" s="55"/>
      <c r="Q54" s="63"/>
      <c r="T54" s="49"/>
      <c r="Y54" s="66" t="s">
        <v>384</v>
      </c>
      <c r="Z54" s="67"/>
      <c r="AF54" s="67"/>
    </row>
    <row r="55" spans="1:37" x14ac:dyDescent="0.2">
      <c r="A55" s="49"/>
      <c r="B55" s="49"/>
      <c r="F55" s="49"/>
      <c r="G55" s="63"/>
      <c r="K55" s="49"/>
      <c r="L55" s="49"/>
      <c r="O55" s="49"/>
      <c r="P55" s="49"/>
      <c r="Q55" s="63"/>
      <c r="T55" s="49"/>
      <c r="Y55" s="66" t="s">
        <v>642</v>
      </c>
      <c r="Z55" s="67"/>
      <c r="AF55" s="67"/>
    </row>
    <row r="56" spans="1:37" x14ac:dyDescent="0.2">
      <c r="A56" s="49"/>
      <c r="B56" s="49"/>
      <c r="F56" s="49"/>
      <c r="G56" s="63"/>
      <c r="K56" s="49"/>
      <c r="L56" s="49"/>
      <c r="O56" s="49"/>
      <c r="P56" s="49"/>
      <c r="Q56" s="63"/>
      <c r="T56" s="49"/>
      <c r="Y56" s="66" t="s">
        <v>644</v>
      </c>
      <c r="Z56" s="67"/>
      <c r="AF56" s="67"/>
    </row>
    <row r="57" spans="1:37" x14ac:dyDescent="0.2">
      <c r="A57" s="49"/>
      <c r="B57" s="49"/>
      <c r="F57" s="49"/>
      <c r="G57" s="63"/>
      <c r="K57" s="49"/>
      <c r="L57" s="49"/>
      <c r="O57" s="49"/>
      <c r="P57" s="49"/>
      <c r="Q57" s="63"/>
      <c r="T57" s="49"/>
      <c r="Y57" s="66" t="s">
        <v>643</v>
      </c>
      <c r="Z57" s="67"/>
      <c r="AF57" s="67"/>
    </row>
    <row r="58" spans="1:37" x14ac:dyDescent="0.2">
      <c r="A58" s="49"/>
      <c r="B58" s="49"/>
      <c r="F58" s="49"/>
      <c r="G58" s="63"/>
      <c r="K58" s="49"/>
      <c r="L58" s="49"/>
      <c r="O58" s="49"/>
      <c r="P58" s="49"/>
      <c r="Q58" s="63"/>
      <c r="T58" s="49"/>
      <c r="Y58" s="66" t="s">
        <v>646</v>
      </c>
      <c r="Z58" s="67"/>
      <c r="AF58" s="67"/>
    </row>
    <row r="59" spans="1:37" x14ac:dyDescent="0.2">
      <c r="A59" s="49"/>
      <c r="B59" s="49"/>
      <c r="F59" s="49"/>
      <c r="G59" s="63"/>
      <c r="K59" s="49"/>
      <c r="L59" s="49"/>
      <c r="O59" s="49"/>
      <c r="P59" s="49"/>
      <c r="Q59" s="63"/>
      <c r="T59" s="49"/>
      <c r="Y59" s="66" t="s">
        <v>648</v>
      </c>
      <c r="Z59" s="67"/>
      <c r="AF59" s="67"/>
    </row>
    <row r="60" spans="1:37" x14ac:dyDescent="0.2">
      <c r="A60" s="49"/>
      <c r="B60" s="49"/>
      <c r="F60" s="49"/>
      <c r="G60" s="63"/>
      <c r="K60" s="49"/>
      <c r="L60" s="49"/>
      <c r="O60" s="49"/>
      <c r="P60" s="49"/>
      <c r="Q60" s="63"/>
      <c r="T60" s="49"/>
      <c r="Y60" s="66" t="s">
        <v>544</v>
      </c>
      <c r="Z60" s="67"/>
      <c r="AF60" s="67"/>
    </row>
    <row r="61" spans="1:37" x14ac:dyDescent="0.2">
      <c r="A61" s="49"/>
      <c r="B61" s="49"/>
      <c r="F61" s="49"/>
      <c r="G61" s="63"/>
      <c r="K61" s="49"/>
      <c r="L61" s="49"/>
      <c r="O61" s="49"/>
      <c r="P61" s="49"/>
      <c r="Q61" s="63"/>
      <c r="T61" s="49"/>
      <c r="Y61" s="66" t="s">
        <v>39</v>
      </c>
      <c r="Z61" s="67"/>
      <c r="AF61" s="67"/>
    </row>
    <row r="62" spans="1:37" x14ac:dyDescent="0.2">
      <c r="A62" s="49"/>
      <c r="B62" s="49"/>
      <c r="F62" s="49"/>
      <c r="G62" s="63"/>
      <c r="K62" s="49"/>
      <c r="L62" s="49"/>
      <c r="O62" s="49"/>
      <c r="P62" s="49"/>
      <c r="Q62" s="63"/>
      <c r="T62" s="49"/>
      <c r="Y62" s="66" t="s">
        <v>90</v>
      </c>
      <c r="Z62" s="67"/>
      <c r="AF62" s="67"/>
    </row>
    <row r="63" spans="1:37" x14ac:dyDescent="0.2">
      <c r="A63" s="49"/>
      <c r="B63" s="49"/>
      <c r="F63" s="49"/>
      <c r="G63" s="63"/>
      <c r="K63" s="49"/>
      <c r="L63" s="49"/>
      <c r="O63" s="49"/>
      <c r="P63" s="49"/>
      <c r="Q63" s="63"/>
      <c r="T63" s="49"/>
      <c r="Y63" s="66" t="s">
        <v>277</v>
      </c>
      <c r="Z63" s="67"/>
      <c r="AF63" s="67"/>
    </row>
    <row r="64" spans="1:37" x14ac:dyDescent="0.2">
      <c r="A64" s="49"/>
      <c r="B64" s="49"/>
      <c r="F64" s="49"/>
      <c r="G64" s="63"/>
      <c r="K64" s="49"/>
      <c r="L64" s="49"/>
      <c r="O64" s="49"/>
      <c r="P64" s="49"/>
      <c r="Q64" s="63"/>
      <c r="T64" s="49"/>
      <c r="Y64" s="66" t="s">
        <v>459</v>
      </c>
      <c r="Z64" s="67"/>
      <c r="AF64" s="67"/>
    </row>
    <row r="65" spans="1:32" x14ac:dyDescent="0.2">
      <c r="A65" s="49"/>
      <c r="B65" s="49"/>
      <c r="F65" s="49"/>
      <c r="G65" s="63"/>
      <c r="K65" s="49"/>
      <c r="L65" s="49"/>
      <c r="O65" s="49"/>
      <c r="P65" s="49"/>
      <c r="Q65" s="63"/>
      <c r="T65" s="49"/>
      <c r="Y65" s="66" t="s">
        <v>587</v>
      </c>
      <c r="Z65" s="67"/>
      <c r="AF65" s="67"/>
    </row>
    <row r="66" spans="1:32" x14ac:dyDescent="0.2">
      <c r="A66" s="49"/>
      <c r="B66" s="49"/>
      <c r="F66" s="49"/>
      <c r="G66" s="63"/>
      <c r="K66" s="49"/>
      <c r="L66" s="49"/>
      <c r="O66" s="49"/>
      <c r="P66" s="49"/>
      <c r="Q66" s="63"/>
      <c r="T66" s="49"/>
      <c r="Y66" s="66" t="s">
        <v>162</v>
      </c>
      <c r="Z66" s="67"/>
      <c r="AF66" s="67"/>
    </row>
    <row r="67" spans="1:32" x14ac:dyDescent="0.2">
      <c r="A67" s="49"/>
      <c r="B67" s="49"/>
      <c r="F67" s="49"/>
      <c r="G67" s="63"/>
      <c r="K67" s="49"/>
      <c r="L67" s="49"/>
      <c r="O67" s="49"/>
      <c r="P67" s="49"/>
      <c r="Q67" s="63"/>
      <c r="T67" s="49"/>
      <c r="Y67" s="66" t="s">
        <v>650</v>
      </c>
      <c r="Z67" s="67"/>
      <c r="AF67" s="67"/>
    </row>
    <row r="68" spans="1:32" x14ac:dyDescent="0.2">
      <c r="A68" s="49"/>
      <c r="B68" s="49"/>
      <c r="F68" s="49"/>
      <c r="G68" s="63"/>
      <c r="K68" s="49"/>
      <c r="L68" s="49"/>
      <c r="O68" s="49"/>
      <c r="P68" s="49"/>
      <c r="Q68" s="63"/>
      <c r="T68" s="49"/>
      <c r="Y68" s="66" t="s">
        <v>439</v>
      </c>
      <c r="Z68" s="67"/>
      <c r="AF68" s="67"/>
    </row>
    <row r="69" spans="1:32" x14ac:dyDescent="0.2">
      <c r="A69" s="49"/>
      <c r="B69" s="49"/>
      <c r="F69" s="49"/>
      <c r="G69" s="63"/>
      <c r="K69" s="49"/>
      <c r="L69" s="49"/>
      <c r="O69" s="49"/>
      <c r="P69" s="49"/>
      <c r="Q69" s="63"/>
      <c r="T69" s="49"/>
      <c r="Y69" s="66" t="s">
        <v>558</v>
      </c>
      <c r="Z69" s="67"/>
      <c r="AF69" s="67"/>
    </row>
    <row r="70" spans="1:32" x14ac:dyDescent="0.2">
      <c r="A70" s="49"/>
      <c r="B70" s="49"/>
      <c r="Y70" s="66" t="s">
        <v>140</v>
      </c>
    </row>
    <row r="71" spans="1:32" x14ac:dyDescent="0.2">
      <c r="Y71" s="66" t="s">
        <v>651</v>
      </c>
    </row>
    <row r="72" spans="1:32" x14ac:dyDescent="0.2">
      <c r="Y72" s="66" t="s">
        <v>653</v>
      </c>
    </row>
    <row r="73" spans="1:32" x14ac:dyDescent="0.2">
      <c r="Y73" s="66" t="s">
        <v>619</v>
      </c>
    </row>
    <row r="74" spans="1:32" x14ac:dyDescent="0.2">
      <c r="Y74" s="66" t="s">
        <v>654</v>
      </c>
    </row>
    <row r="75" spans="1:32" x14ac:dyDescent="0.2">
      <c r="Y75" s="66" t="s">
        <v>540</v>
      </c>
    </row>
    <row r="76" spans="1:32" x14ac:dyDescent="0.2">
      <c r="Y76" s="66" t="s">
        <v>656</v>
      </c>
    </row>
    <row r="77" spans="1:32" x14ac:dyDescent="0.2">
      <c r="Y77" s="66" t="s">
        <v>657</v>
      </c>
    </row>
    <row r="78" spans="1:32" x14ac:dyDescent="0.2">
      <c r="Y78" s="66" t="s">
        <v>632</v>
      </c>
    </row>
    <row r="79" spans="1:32" x14ac:dyDescent="0.2">
      <c r="Y79" s="66" t="s">
        <v>660</v>
      </c>
    </row>
    <row r="80" spans="1:32" x14ac:dyDescent="0.2">
      <c r="Y80" s="66" t="s">
        <v>661</v>
      </c>
    </row>
    <row r="81" spans="25:25" x14ac:dyDescent="0.2">
      <c r="Y81" s="66" t="s">
        <v>120</v>
      </c>
    </row>
    <row r="82" spans="25:25" x14ac:dyDescent="0.2">
      <c r="Y82" s="66" t="s">
        <v>494</v>
      </c>
    </row>
    <row r="83" spans="25:25" x14ac:dyDescent="0.2">
      <c r="Y83" s="66" t="s">
        <v>214</v>
      </c>
    </row>
    <row r="84" spans="25:25" x14ac:dyDescent="0.2">
      <c r="Y84" s="66" t="s">
        <v>662</v>
      </c>
    </row>
    <row r="85" spans="25:25" x14ac:dyDescent="0.2">
      <c r="Y85" s="66" t="s">
        <v>663</v>
      </c>
    </row>
    <row r="86" spans="25:25" x14ac:dyDescent="0.2">
      <c r="Y86" s="66" t="s">
        <v>665</v>
      </c>
    </row>
    <row r="87" spans="25:25" x14ac:dyDescent="0.2">
      <c r="Y87" s="66" t="s">
        <v>668</v>
      </c>
    </row>
    <row r="88" spans="25:25" x14ac:dyDescent="0.2">
      <c r="Y88" s="66" t="s">
        <v>670</v>
      </c>
    </row>
    <row r="89" spans="25:25" x14ac:dyDescent="0.2">
      <c r="Y89" s="66" t="s">
        <v>447</v>
      </c>
    </row>
    <row r="90" spans="25:25" x14ac:dyDescent="0.2">
      <c r="Y90" s="66" t="s">
        <v>672</v>
      </c>
    </row>
    <row r="91" spans="25:25" x14ac:dyDescent="0.2">
      <c r="Y91" s="66" t="s">
        <v>273</v>
      </c>
    </row>
    <row r="92" spans="25:25" x14ac:dyDescent="0.2">
      <c r="Y92" s="66" t="s">
        <v>623</v>
      </c>
    </row>
    <row r="93" spans="25:25" x14ac:dyDescent="0.2">
      <c r="Y93" s="66" t="s">
        <v>470</v>
      </c>
    </row>
    <row r="94" spans="25:25" x14ac:dyDescent="0.2">
      <c r="Y94" s="66" t="s">
        <v>178</v>
      </c>
    </row>
    <row r="95" spans="25:25" x14ac:dyDescent="0.2">
      <c r="Y95" s="66" t="s">
        <v>510</v>
      </c>
    </row>
    <row r="96" spans="25:25" x14ac:dyDescent="0.2">
      <c r="Y96" s="66" t="s">
        <v>85</v>
      </c>
    </row>
    <row r="97" spans="25:25" x14ac:dyDescent="0.2">
      <c r="Y97" s="66" t="s">
        <v>674</v>
      </c>
    </row>
    <row r="98" spans="25:25" x14ac:dyDescent="0.2">
      <c r="Y98" s="66" t="s">
        <v>406</v>
      </c>
    </row>
    <row r="121" spans="25:25" x14ac:dyDescent="0.2">
      <c r="Y121" s="51" t="s">
        <v>315</v>
      </c>
    </row>
    <row r="122" spans="25:25" x14ac:dyDescent="0.2">
      <c r="Y122" s="51" t="s">
        <v>318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workbookViewId="0">
      <selection activeCell="AI128" sqref="AI128"/>
    </sheetView>
  </sheetViews>
  <sheetFormatPr defaultColWidth="9" defaultRowHeight="13.2" x14ac:dyDescent="0.2"/>
  <cols>
    <col min="1" max="49" width="2.6640625" style="2" customWidth="1"/>
    <col min="50" max="50" width="6.21875" style="2" customWidth="1"/>
    <col min="51" max="57" width="2.21875" style="2" customWidth="1"/>
    <col min="58" max="61" width="9" style="2"/>
    <col min="62" max="62" width="27.88671875" style="2" customWidth="1"/>
    <col min="63" max="63" width="12.21875" style="2" customWidth="1"/>
    <col min="64" max="16384" width="9" style="2"/>
  </cols>
  <sheetData>
    <row r="1" spans="1:50" ht="23.25" customHeight="1" x14ac:dyDescent="0.2">
      <c r="AP1" s="39"/>
      <c r="AQ1" s="39"/>
      <c r="AR1" s="39"/>
      <c r="AS1" s="39"/>
      <c r="AT1" s="39"/>
      <c r="AU1" s="39"/>
      <c r="AV1" s="39"/>
      <c r="AW1" s="42"/>
    </row>
    <row r="2" spans="1:50" ht="18.75" customHeight="1" x14ac:dyDescent="0.2">
      <c r="A2" s="700" t="s">
        <v>537</v>
      </c>
      <c r="B2" s="701"/>
      <c r="C2" s="701"/>
      <c r="D2" s="701"/>
      <c r="E2" s="701"/>
      <c r="F2" s="702"/>
      <c r="G2" s="321" t="s">
        <v>228</v>
      </c>
      <c r="H2" s="305"/>
      <c r="I2" s="305"/>
      <c r="J2" s="305"/>
      <c r="K2" s="305"/>
      <c r="L2" s="305"/>
      <c r="M2" s="305"/>
      <c r="N2" s="305"/>
      <c r="O2" s="306"/>
      <c r="P2" s="308" t="s">
        <v>100</v>
      </c>
      <c r="Q2" s="305"/>
      <c r="R2" s="305"/>
      <c r="S2" s="305"/>
      <c r="T2" s="305"/>
      <c r="U2" s="305"/>
      <c r="V2" s="305"/>
      <c r="W2" s="305"/>
      <c r="X2" s="306"/>
      <c r="Y2" s="357"/>
      <c r="Z2" s="358"/>
      <c r="AA2" s="359"/>
      <c r="AB2" s="748" t="s">
        <v>50</v>
      </c>
      <c r="AC2" s="749"/>
      <c r="AD2" s="750"/>
      <c r="AE2" s="751" t="s">
        <v>200</v>
      </c>
      <c r="AF2" s="751"/>
      <c r="AG2" s="751"/>
      <c r="AH2" s="751"/>
      <c r="AI2" s="751" t="s">
        <v>561</v>
      </c>
      <c r="AJ2" s="751"/>
      <c r="AK2" s="751"/>
      <c r="AL2" s="751"/>
      <c r="AM2" s="751" t="s">
        <v>86</v>
      </c>
      <c r="AN2" s="751"/>
      <c r="AO2" s="751"/>
      <c r="AP2" s="748"/>
      <c r="AQ2" s="261" t="s">
        <v>402</v>
      </c>
      <c r="AR2" s="262"/>
      <c r="AS2" s="262"/>
      <c r="AT2" s="263"/>
      <c r="AU2" s="287" t="s">
        <v>265</v>
      </c>
      <c r="AV2" s="287"/>
      <c r="AW2" s="287"/>
      <c r="AX2" s="288"/>
    </row>
    <row r="3" spans="1:50" ht="18.75" customHeight="1" x14ac:dyDescent="0.2">
      <c r="A3" s="700"/>
      <c r="B3" s="701"/>
      <c r="C3" s="701"/>
      <c r="D3" s="701"/>
      <c r="E3" s="701"/>
      <c r="F3" s="702"/>
      <c r="G3" s="322"/>
      <c r="H3" s="230"/>
      <c r="I3" s="230"/>
      <c r="J3" s="230"/>
      <c r="K3" s="230"/>
      <c r="L3" s="230"/>
      <c r="M3" s="230"/>
      <c r="N3" s="230"/>
      <c r="O3" s="307"/>
      <c r="P3" s="310"/>
      <c r="Q3" s="230"/>
      <c r="R3" s="230"/>
      <c r="S3" s="230"/>
      <c r="T3" s="230"/>
      <c r="U3" s="230"/>
      <c r="V3" s="230"/>
      <c r="W3" s="230"/>
      <c r="X3" s="307"/>
      <c r="Y3" s="357"/>
      <c r="Z3" s="358"/>
      <c r="AA3" s="359"/>
      <c r="AB3" s="713"/>
      <c r="AC3" s="714"/>
      <c r="AD3" s="715"/>
      <c r="AE3" s="717"/>
      <c r="AF3" s="717"/>
      <c r="AG3" s="717"/>
      <c r="AH3" s="717"/>
      <c r="AI3" s="717"/>
      <c r="AJ3" s="717"/>
      <c r="AK3" s="717"/>
      <c r="AL3" s="717"/>
      <c r="AM3" s="717"/>
      <c r="AN3" s="717"/>
      <c r="AO3" s="717"/>
      <c r="AP3" s="713"/>
      <c r="AQ3" s="289"/>
      <c r="AR3" s="229"/>
      <c r="AS3" s="227" t="s">
        <v>403</v>
      </c>
      <c r="AT3" s="228"/>
      <c r="AU3" s="229"/>
      <c r="AV3" s="229"/>
      <c r="AW3" s="230" t="s">
        <v>327</v>
      </c>
      <c r="AX3" s="231"/>
    </row>
    <row r="4" spans="1:50" ht="22.5" customHeight="1" x14ac:dyDescent="0.2">
      <c r="A4" s="703"/>
      <c r="B4" s="701"/>
      <c r="C4" s="701"/>
      <c r="D4" s="701"/>
      <c r="E4" s="701"/>
      <c r="F4" s="702"/>
      <c r="G4" s="718"/>
      <c r="H4" s="574"/>
      <c r="I4" s="574"/>
      <c r="J4" s="574"/>
      <c r="K4" s="574"/>
      <c r="L4" s="574"/>
      <c r="M4" s="574"/>
      <c r="N4" s="574"/>
      <c r="O4" s="719"/>
      <c r="P4" s="420"/>
      <c r="Q4" s="420"/>
      <c r="R4" s="420"/>
      <c r="S4" s="420"/>
      <c r="T4" s="420"/>
      <c r="U4" s="420"/>
      <c r="V4" s="420"/>
      <c r="W4" s="420"/>
      <c r="X4" s="421"/>
      <c r="Y4" s="232" t="s">
        <v>56</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2">
      <c r="A5" s="704"/>
      <c r="B5" s="705"/>
      <c r="C5" s="705"/>
      <c r="D5" s="705"/>
      <c r="E5" s="705"/>
      <c r="F5" s="706"/>
      <c r="G5" s="720"/>
      <c r="H5" s="721"/>
      <c r="I5" s="721"/>
      <c r="J5" s="721"/>
      <c r="K5" s="721"/>
      <c r="L5" s="721"/>
      <c r="M5" s="721"/>
      <c r="N5" s="721"/>
      <c r="O5" s="722"/>
      <c r="P5" s="423"/>
      <c r="Q5" s="423"/>
      <c r="R5" s="423"/>
      <c r="S5" s="423"/>
      <c r="T5" s="423"/>
      <c r="U5" s="423"/>
      <c r="V5" s="423"/>
      <c r="W5" s="423"/>
      <c r="X5" s="424"/>
      <c r="Y5" s="158" t="s">
        <v>107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2">
      <c r="A6" s="704"/>
      <c r="B6" s="705"/>
      <c r="C6" s="705"/>
      <c r="D6" s="705"/>
      <c r="E6" s="705"/>
      <c r="F6" s="706"/>
      <c r="G6" s="723"/>
      <c r="H6" s="724"/>
      <c r="I6" s="724"/>
      <c r="J6" s="724"/>
      <c r="K6" s="724"/>
      <c r="L6" s="724"/>
      <c r="M6" s="724"/>
      <c r="N6" s="724"/>
      <c r="O6" s="725"/>
      <c r="P6" s="425"/>
      <c r="Q6" s="425"/>
      <c r="R6" s="425"/>
      <c r="S6" s="425"/>
      <c r="T6" s="425"/>
      <c r="U6" s="425"/>
      <c r="V6" s="425"/>
      <c r="W6" s="425"/>
      <c r="X6" s="426"/>
      <c r="Y6" s="158" t="s">
        <v>62</v>
      </c>
      <c r="Z6" s="159"/>
      <c r="AA6" s="160"/>
      <c r="AB6" s="251" t="s">
        <v>53</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2">
      <c r="A7" s="726" t="s">
        <v>289</v>
      </c>
      <c r="B7" s="727"/>
      <c r="C7" s="727"/>
      <c r="D7" s="727"/>
      <c r="E7" s="727"/>
      <c r="F7" s="728"/>
      <c r="G7" s="718"/>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2">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2">
      <c r="A9" s="700" t="s">
        <v>537</v>
      </c>
      <c r="B9" s="701"/>
      <c r="C9" s="701"/>
      <c r="D9" s="701"/>
      <c r="E9" s="701"/>
      <c r="F9" s="702"/>
      <c r="G9" s="321" t="s">
        <v>228</v>
      </c>
      <c r="H9" s="305"/>
      <c r="I9" s="305"/>
      <c r="J9" s="305"/>
      <c r="K9" s="305"/>
      <c r="L9" s="305"/>
      <c r="M9" s="305"/>
      <c r="N9" s="305"/>
      <c r="O9" s="306"/>
      <c r="P9" s="308" t="s">
        <v>100</v>
      </c>
      <c r="Q9" s="305"/>
      <c r="R9" s="305"/>
      <c r="S9" s="305"/>
      <c r="T9" s="305"/>
      <c r="U9" s="305"/>
      <c r="V9" s="305"/>
      <c r="W9" s="305"/>
      <c r="X9" s="306"/>
      <c r="Y9" s="357"/>
      <c r="Z9" s="358"/>
      <c r="AA9" s="359"/>
      <c r="AB9" s="748" t="s">
        <v>50</v>
      </c>
      <c r="AC9" s="749"/>
      <c r="AD9" s="750"/>
      <c r="AE9" s="751" t="s">
        <v>200</v>
      </c>
      <c r="AF9" s="751"/>
      <c r="AG9" s="751"/>
      <c r="AH9" s="751"/>
      <c r="AI9" s="751" t="s">
        <v>561</v>
      </c>
      <c r="AJ9" s="751"/>
      <c r="AK9" s="751"/>
      <c r="AL9" s="751"/>
      <c r="AM9" s="751" t="s">
        <v>86</v>
      </c>
      <c r="AN9" s="751"/>
      <c r="AO9" s="751"/>
      <c r="AP9" s="748"/>
      <c r="AQ9" s="261" t="s">
        <v>402</v>
      </c>
      <c r="AR9" s="262"/>
      <c r="AS9" s="262"/>
      <c r="AT9" s="263"/>
      <c r="AU9" s="287" t="s">
        <v>265</v>
      </c>
      <c r="AV9" s="287"/>
      <c r="AW9" s="287"/>
      <c r="AX9" s="288"/>
    </row>
    <row r="10" spans="1:50" ht="18.75" customHeight="1" x14ac:dyDescent="0.2">
      <c r="A10" s="700"/>
      <c r="B10" s="701"/>
      <c r="C10" s="701"/>
      <c r="D10" s="701"/>
      <c r="E10" s="701"/>
      <c r="F10" s="702"/>
      <c r="G10" s="322"/>
      <c r="H10" s="230"/>
      <c r="I10" s="230"/>
      <c r="J10" s="230"/>
      <c r="K10" s="230"/>
      <c r="L10" s="230"/>
      <c r="M10" s="230"/>
      <c r="N10" s="230"/>
      <c r="O10" s="307"/>
      <c r="P10" s="310"/>
      <c r="Q10" s="230"/>
      <c r="R10" s="230"/>
      <c r="S10" s="230"/>
      <c r="T10" s="230"/>
      <c r="U10" s="230"/>
      <c r="V10" s="230"/>
      <c r="W10" s="230"/>
      <c r="X10" s="307"/>
      <c r="Y10" s="357"/>
      <c r="Z10" s="358"/>
      <c r="AA10" s="359"/>
      <c r="AB10" s="713"/>
      <c r="AC10" s="714"/>
      <c r="AD10" s="715"/>
      <c r="AE10" s="717"/>
      <c r="AF10" s="717"/>
      <c r="AG10" s="717"/>
      <c r="AH10" s="717"/>
      <c r="AI10" s="717"/>
      <c r="AJ10" s="717"/>
      <c r="AK10" s="717"/>
      <c r="AL10" s="717"/>
      <c r="AM10" s="717"/>
      <c r="AN10" s="717"/>
      <c r="AO10" s="717"/>
      <c r="AP10" s="713"/>
      <c r="AQ10" s="289"/>
      <c r="AR10" s="229"/>
      <c r="AS10" s="227" t="s">
        <v>403</v>
      </c>
      <c r="AT10" s="228"/>
      <c r="AU10" s="229"/>
      <c r="AV10" s="229"/>
      <c r="AW10" s="230" t="s">
        <v>327</v>
      </c>
      <c r="AX10" s="231"/>
    </row>
    <row r="11" spans="1:50" ht="22.5" customHeight="1" x14ac:dyDescent="0.2">
      <c r="A11" s="703"/>
      <c r="B11" s="701"/>
      <c r="C11" s="701"/>
      <c r="D11" s="701"/>
      <c r="E11" s="701"/>
      <c r="F11" s="702"/>
      <c r="G11" s="718"/>
      <c r="H11" s="574"/>
      <c r="I11" s="574"/>
      <c r="J11" s="574"/>
      <c r="K11" s="574"/>
      <c r="L11" s="574"/>
      <c r="M11" s="574"/>
      <c r="N11" s="574"/>
      <c r="O11" s="719"/>
      <c r="P11" s="420"/>
      <c r="Q11" s="420"/>
      <c r="R11" s="420"/>
      <c r="S11" s="420"/>
      <c r="T11" s="420"/>
      <c r="U11" s="420"/>
      <c r="V11" s="420"/>
      <c r="W11" s="420"/>
      <c r="X11" s="421"/>
      <c r="Y11" s="232" t="s">
        <v>56</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2">
      <c r="A12" s="704"/>
      <c r="B12" s="705"/>
      <c r="C12" s="705"/>
      <c r="D12" s="705"/>
      <c r="E12" s="705"/>
      <c r="F12" s="706"/>
      <c r="G12" s="720"/>
      <c r="H12" s="721"/>
      <c r="I12" s="721"/>
      <c r="J12" s="721"/>
      <c r="K12" s="721"/>
      <c r="L12" s="721"/>
      <c r="M12" s="721"/>
      <c r="N12" s="721"/>
      <c r="O12" s="722"/>
      <c r="P12" s="423"/>
      <c r="Q12" s="423"/>
      <c r="R12" s="423"/>
      <c r="S12" s="423"/>
      <c r="T12" s="423"/>
      <c r="U12" s="423"/>
      <c r="V12" s="423"/>
      <c r="W12" s="423"/>
      <c r="X12" s="424"/>
      <c r="Y12" s="158" t="s">
        <v>107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2">
      <c r="A13" s="736"/>
      <c r="B13" s="737"/>
      <c r="C13" s="737"/>
      <c r="D13" s="737"/>
      <c r="E13" s="737"/>
      <c r="F13" s="738"/>
      <c r="G13" s="723"/>
      <c r="H13" s="724"/>
      <c r="I13" s="724"/>
      <c r="J13" s="724"/>
      <c r="K13" s="724"/>
      <c r="L13" s="724"/>
      <c r="M13" s="724"/>
      <c r="N13" s="724"/>
      <c r="O13" s="725"/>
      <c r="P13" s="425"/>
      <c r="Q13" s="425"/>
      <c r="R13" s="425"/>
      <c r="S13" s="425"/>
      <c r="T13" s="425"/>
      <c r="U13" s="425"/>
      <c r="V13" s="425"/>
      <c r="W13" s="425"/>
      <c r="X13" s="426"/>
      <c r="Y13" s="158" t="s">
        <v>62</v>
      </c>
      <c r="Z13" s="159"/>
      <c r="AA13" s="160"/>
      <c r="AB13" s="251" t="s">
        <v>53</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2">
      <c r="A14" s="726" t="s">
        <v>289</v>
      </c>
      <c r="B14" s="727"/>
      <c r="C14" s="727"/>
      <c r="D14" s="727"/>
      <c r="E14" s="727"/>
      <c r="F14" s="728"/>
      <c r="G14" s="718"/>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2">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2">
      <c r="A16" s="700" t="s">
        <v>537</v>
      </c>
      <c r="B16" s="701"/>
      <c r="C16" s="701"/>
      <c r="D16" s="701"/>
      <c r="E16" s="701"/>
      <c r="F16" s="702"/>
      <c r="G16" s="321" t="s">
        <v>228</v>
      </c>
      <c r="H16" s="305"/>
      <c r="I16" s="305"/>
      <c r="J16" s="305"/>
      <c r="K16" s="305"/>
      <c r="L16" s="305"/>
      <c r="M16" s="305"/>
      <c r="N16" s="305"/>
      <c r="O16" s="306"/>
      <c r="P16" s="308" t="s">
        <v>100</v>
      </c>
      <c r="Q16" s="305"/>
      <c r="R16" s="305"/>
      <c r="S16" s="305"/>
      <c r="T16" s="305"/>
      <c r="U16" s="305"/>
      <c r="V16" s="305"/>
      <c r="W16" s="305"/>
      <c r="X16" s="306"/>
      <c r="Y16" s="357"/>
      <c r="Z16" s="358"/>
      <c r="AA16" s="359"/>
      <c r="AB16" s="748" t="s">
        <v>50</v>
      </c>
      <c r="AC16" s="749"/>
      <c r="AD16" s="750"/>
      <c r="AE16" s="751" t="s">
        <v>200</v>
      </c>
      <c r="AF16" s="751"/>
      <c r="AG16" s="751"/>
      <c r="AH16" s="751"/>
      <c r="AI16" s="751" t="s">
        <v>561</v>
      </c>
      <c r="AJ16" s="751"/>
      <c r="AK16" s="751"/>
      <c r="AL16" s="751"/>
      <c r="AM16" s="751" t="s">
        <v>86</v>
      </c>
      <c r="AN16" s="751"/>
      <c r="AO16" s="751"/>
      <c r="AP16" s="748"/>
      <c r="AQ16" s="261" t="s">
        <v>402</v>
      </c>
      <c r="AR16" s="262"/>
      <c r="AS16" s="262"/>
      <c r="AT16" s="263"/>
      <c r="AU16" s="287" t="s">
        <v>265</v>
      </c>
      <c r="AV16" s="287"/>
      <c r="AW16" s="287"/>
      <c r="AX16" s="288"/>
    </row>
    <row r="17" spans="1:50" ht="18.75" customHeight="1" x14ac:dyDescent="0.2">
      <c r="A17" s="700"/>
      <c r="B17" s="701"/>
      <c r="C17" s="701"/>
      <c r="D17" s="701"/>
      <c r="E17" s="701"/>
      <c r="F17" s="702"/>
      <c r="G17" s="322"/>
      <c r="H17" s="230"/>
      <c r="I17" s="230"/>
      <c r="J17" s="230"/>
      <c r="K17" s="230"/>
      <c r="L17" s="230"/>
      <c r="M17" s="230"/>
      <c r="N17" s="230"/>
      <c r="O17" s="307"/>
      <c r="P17" s="310"/>
      <c r="Q17" s="230"/>
      <c r="R17" s="230"/>
      <c r="S17" s="230"/>
      <c r="T17" s="230"/>
      <c r="U17" s="230"/>
      <c r="V17" s="230"/>
      <c r="W17" s="230"/>
      <c r="X17" s="307"/>
      <c r="Y17" s="357"/>
      <c r="Z17" s="358"/>
      <c r="AA17" s="359"/>
      <c r="AB17" s="713"/>
      <c r="AC17" s="714"/>
      <c r="AD17" s="715"/>
      <c r="AE17" s="717"/>
      <c r="AF17" s="717"/>
      <c r="AG17" s="717"/>
      <c r="AH17" s="717"/>
      <c r="AI17" s="717"/>
      <c r="AJ17" s="717"/>
      <c r="AK17" s="717"/>
      <c r="AL17" s="717"/>
      <c r="AM17" s="717"/>
      <c r="AN17" s="717"/>
      <c r="AO17" s="717"/>
      <c r="AP17" s="713"/>
      <c r="AQ17" s="289"/>
      <c r="AR17" s="229"/>
      <c r="AS17" s="227" t="s">
        <v>403</v>
      </c>
      <c r="AT17" s="228"/>
      <c r="AU17" s="229"/>
      <c r="AV17" s="229"/>
      <c r="AW17" s="230" t="s">
        <v>327</v>
      </c>
      <c r="AX17" s="231"/>
    </row>
    <row r="18" spans="1:50" ht="22.5" customHeight="1" x14ac:dyDescent="0.2">
      <c r="A18" s="703"/>
      <c r="B18" s="701"/>
      <c r="C18" s="701"/>
      <c r="D18" s="701"/>
      <c r="E18" s="701"/>
      <c r="F18" s="702"/>
      <c r="G18" s="718"/>
      <c r="H18" s="574"/>
      <c r="I18" s="574"/>
      <c r="J18" s="574"/>
      <c r="K18" s="574"/>
      <c r="L18" s="574"/>
      <c r="M18" s="574"/>
      <c r="N18" s="574"/>
      <c r="O18" s="719"/>
      <c r="P18" s="420"/>
      <c r="Q18" s="420"/>
      <c r="R18" s="420"/>
      <c r="S18" s="420"/>
      <c r="T18" s="420"/>
      <c r="U18" s="420"/>
      <c r="V18" s="420"/>
      <c r="W18" s="420"/>
      <c r="X18" s="421"/>
      <c r="Y18" s="232" t="s">
        <v>56</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2">
      <c r="A19" s="704"/>
      <c r="B19" s="705"/>
      <c r="C19" s="705"/>
      <c r="D19" s="705"/>
      <c r="E19" s="705"/>
      <c r="F19" s="706"/>
      <c r="G19" s="720"/>
      <c r="H19" s="721"/>
      <c r="I19" s="721"/>
      <c r="J19" s="721"/>
      <c r="K19" s="721"/>
      <c r="L19" s="721"/>
      <c r="M19" s="721"/>
      <c r="N19" s="721"/>
      <c r="O19" s="722"/>
      <c r="P19" s="423"/>
      <c r="Q19" s="423"/>
      <c r="R19" s="423"/>
      <c r="S19" s="423"/>
      <c r="T19" s="423"/>
      <c r="U19" s="423"/>
      <c r="V19" s="423"/>
      <c r="W19" s="423"/>
      <c r="X19" s="424"/>
      <c r="Y19" s="158" t="s">
        <v>107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2">
      <c r="A20" s="736"/>
      <c r="B20" s="737"/>
      <c r="C20" s="737"/>
      <c r="D20" s="737"/>
      <c r="E20" s="737"/>
      <c r="F20" s="738"/>
      <c r="G20" s="723"/>
      <c r="H20" s="724"/>
      <c r="I20" s="724"/>
      <c r="J20" s="724"/>
      <c r="K20" s="724"/>
      <c r="L20" s="724"/>
      <c r="M20" s="724"/>
      <c r="N20" s="724"/>
      <c r="O20" s="725"/>
      <c r="P20" s="425"/>
      <c r="Q20" s="425"/>
      <c r="R20" s="425"/>
      <c r="S20" s="425"/>
      <c r="T20" s="425"/>
      <c r="U20" s="425"/>
      <c r="V20" s="425"/>
      <c r="W20" s="425"/>
      <c r="X20" s="426"/>
      <c r="Y20" s="158" t="s">
        <v>62</v>
      </c>
      <c r="Z20" s="159"/>
      <c r="AA20" s="160"/>
      <c r="AB20" s="251" t="s">
        <v>53</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2">
      <c r="A21" s="726" t="s">
        <v>289</v>
      </c>
      <c r="B21" s="727"/>
      <c r="C21" s="727"/>
      <c r="D21" s="727"/>
      <c r="E21" s="727"/>
      <c r="F21" s="728"/>
      <c r="G21" s="718"/>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2">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2">
      <c r="A23" s="700" t="s">
        <v>537</v>
      </c>
      <c r="B23" s="701"/>
      <c r="C23" s="701"/>
      <c r="D23" s="701"/>
      <c r="E23" s="701"/>
      <c r="F23" s="702"/>
      <c r="G23" s="321" t="s">
        <v>228</v>
      </c>
      <c r="H23" s="305"/>
      <c r="I23" s="305"/>
      <c r="J23" s="305"/>
      <c r="K23" s="305"/>
      <c r="L23" s="305"/>
      <c r="M23" s="305"/>
      <c r="N23" s="305"/>
      <c r="O23" s="306"/>
      <c r="P23" s="308" t="s">
        <v>100</v>
      </c>
      <c r="Q23" s="305"/>
      <c r="R23" s="305"/>
      <c r="S23" s="305"/>
      <c r="T23" s="305"/>
      <c r="U23" s="305"/>
      <c r="V23" s="305"/>
      <c r="W23" s="305"/>
      <c r="X23" s="306"/>
      <c r="Y23" s="357"/>
      <c r="Z23" s="358"/>
      <c r="AA23" s="359"/>
      <c r="AB23" s="748" t="s">
        <v>50</v>
      </c>
      <c r="AC23" s="749"/>
      <c r="AD23" s="750"/>
      <c r="AE23" s="751" t="s">
        <v>200</v>
      </c>
      <c r="AF23" s="751"/>
      <c r="AG23" s="751"/>
      <c r="AH23" s="751"/>
      <c r="AI23" s="751" t="s">
        <v>561</v>
      </c>
      <c r="AJ23" s="751"/>
      <c r="AK23" s="751"/>
      <c r="AL23" s="751"/>
      <c r="AM23" s="751" t="s">
        <v>86</v>
      </c>
      <c r="AN23" s="751"/>
      <c r="AO23" s="751"/>
      <c r="AP23" s="748"/>
      <c r="AQ23" s="261" t="s">
        <v>402</v>
      </c>
      <c r="AR23" s="262"/>
      <c r="AS23" s="262"/>
      <c r="AT23" s="263"/>
      <c r="AU23" s="287" t="s">
        <v>265</v>
      </c>
      <c r="AV23" s="287"/>
      <c r="AW23" s="287"/>
      <c r="AX23" s="288"/>
    </row>
    <row r="24" spans="1:50" ht="18.75" customHeight="1" x14ac:dyDescent="0.2">
      <c r="A24" s="700"/>
      <c r="B24" s="701"/>
      <c r="C24" s="701"/>
      <c r="D24" s="701"/>
      <c r="E24" s="701"/>
      <c r="F24" s="702"/>
      <c r="G24" s="322"/>
      <c r="H24" s="230"/>
      <c r="I24" s="230"/>
      <c r="J24" s="230"/>
      <c r="K24" s="230"/>
      <c r="L24" s="230"/>
      <c r="M24" s="230"/>
      <c r="N24" s="230"/>
      <c r="O24" s="307"/>
      <c r="P24" s="310"/>
      <c r="Q24" s="230"/>
      <c r="R24" s="230"/>
      <c r="S24" s="230"/>
      <c r="T24" s="230"/>
      <c r="U24" s="230"/>
      <c r="V24" s="230"/>
      <c r="W24" s="230"/>
      <c r="X24" s="307"/>
      <c r="Y24" s="357"/>
      <c r="Z24" s="358"/>
      <c r="AA24" s="359"/>
      <c r="AB24" s="713"/>
      <c r="AC24" s="714"/>
      <c r="AD24" s="715"/>
      <c r="AE24" s="717"/>
      <c r="AF24" s="717"/>
      <c r="AG24" s="717"/>
      <c r="AH24" s="717"/>
      <c r="AI24" s="717"/>
      <c r="AJ24" s="717"/>
      <c r="AK24" s="717"/>
      <c r="AL24" s="717"/>
      <c r="AM24" s="717"/>
      <c r="AN24" s="717"/>
      <c r="AO24" s="717"/>
      <c r="AP24" s="713"/>
      <c r="AQ24" s="289"/>
      <c r="AR24" s="229"/>
      <c r="AS24" s="227" t="s">
        <v>403</v>
      </c>
      <c r="AT24" s="228"/>
      <c r="AU24" s="229"/>
      <c r="AV24" s="229"/>
      <c r="AW24" s="230" t="s">
        <v>327</v>
      </c>
      <c r="AX24" s="231"/>
    </row>
    <row r="25" spans="1:50" ht="22.5" customHeight="1" x14ac:dyDescent="0.2">
      <c r="A25" s="703"/>
      <c r="B25" s="701"/>
      <c r="C25" s="701"/>
      <c r="D25" s="701"/>
      <c r="E25" s="701"/>
      <c r="F25" s="702"/>
      <c r="G25" s="718"/>
      <c r="H25" s="574"/>
      <c r="I25" s="574"/>
      <c r="J25" s="574"/>
      <c r="K25" s="574"/>
      <c r="L25" s="574"/>
      <c r="M25" s="574"/>
      <c r="N25" s="574"/>
      <c r="O25" s="719"/>
      <c r="P25" s="420"/>
      <c r="Q25" s="420"/>
      <c r="R25" s="420"/>
      <c r="S25" s="420"/>
      <c r="T25" s="420"/>
      <c r="U25" s="420"/>
      <c r="V25" s="420"/>
      <c r="W25" s="420"/>
      <c r="X25" s="421"/>
      <c r="Y25" s="232" t="s">
        <v>56</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2">
      <c r="A26" s="704"/>
      <c r="B26" s="705"/>
      <c r="C26" s="705"/>
      <c r="D26" s="705"/>
      <c r="E26" s="705"/>
      <c r="F26" s="706"/>
      <c r="G26" s="720"/>
      <c r="H26" s="721"/>
      <c r="I26" s="721"/>
      <c r="J26" s="721"/>
      <c r="K26" s="721"/>
      <c r="L26" s="721"/>
      <c r="M26" s="721"/>
      <c r="N26" s="721"/>
      <c r="O26" s="722"/>
      <c r="P26" s="423"/>
      <c r="Q26" s="423"/>
      <c r="R26" s="423"/>
      <c r="S26" s="423"/>
      <c r="T26" s="423"/>
      <c r="U26" s="423"/>
      <c r="V26" s="423"/>
      <c r="W26" s="423"/>
      <c r="X26" s="424"/>
      <c r="Y26" s="158" t="s">
        <v>107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2">
      <c r="A27" s="736"/>
      <c r="B27" s="737"/>
      <c r="C27" s="737"/>
      <c r="D27" s="737"/>
      <c r="E27" s="737"/>
      <c r="F27" s="738"/>
      <c r="G27" s="723"/>
      <c r="H27" s="724"/>
      <c r="I27" s="724"/>
      <c r="J27" s="724"/>
      <c r="K27" s="724"/>
      <c r="L27" s="724"/>
      <c r="M27" s="724"/>
      <c r="N27" s="724"/>
      <c r="O27" s="725"/>
      <c r="P27" s="425"/>
      <c r="Q27" s="425"/>
      <c r="R27" s="425"/>
      <c r="S27" s="425"/>
      <c r="T27" s="425"/>
      <c r="U27" s="425"/>
      <c r="V27" s="425"/>
      <c r="W27" s="425"/>
      <c r="X27" s="426"/>
      <c r="Y27" s="158" t="s">
        <v>62</v>
      </c>
      <c r="Z27" s="159"/>
      <c r="AA27" s="160"/>
      <c r="AB27" s="251" t="s">
        <v>53</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2">
      <c r="A28" s="726" t="s">
        <v>289</v>
      </c>
      <c r="B28" s="727"/>
      <c r="C28" s="727"/>
      <c r="D28" s="727"/>
      <c r="E28" s="727"/>
      <c r="F28" s="728"/>
      <c r="G28" s="718"/>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2">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2">
      <c r="A30" s="700" t="s">
        <v>537</v>
      </c>
      <c r="B30" s="701"/>
      <c r="C30" s="701"/>
      <c r="D30" s="701"/>
      <c r="E30" s="701"/>
      <c r="F30" s="702"/>
      <c r="G30" s="321" t="s">
        <v>228</v>
      </c>
      <c r="H30" s="305"/>
      <c r="I30" s="305"/>
      <c r="J30" s="305"/>
      <c r="K30" s="305"/>
      <c r="L30" s="305"/>
      <c r="M30" s="305"/>
      <c r="N30" s="305"/>
      <c r="O30" s="306"/>
      <c r="P30" s="308" t="s">
        <v>100</v>
      </c>
      <c r="Q30" s="305"/>
      <c r="R30" s="305"/>
      <c r="S30" s="305"/>
      <c r="T30" s="305"/>
      <c r="U30" s="305"/>
      <c r="V30" s="305"/>
      <c r="W30" s="305"/>
      <c r="X30" s="306"/>
      <c r="Y30" s="357"/>
      <c r="Z30" s="358"/>
      <c r="AA30" s="359"/>
      <c r="AB30" s="748" t="s">
        <v>50</v>
      </c>
      <c r="AC30" s="749"/>
      <c r="AD30" s="750"/>
      <c r="AE30" s="751" t="s">
        <v>200</v>
      </c>
      <c r="AF30" s="751"/>
      <c r="AG30" s="751"/>
      <c r="AH30" s="751"/>
      <c r="AI30" s="751" t="s">
        <v>561</v>
      </c>
      <c r="AJ30" s="751"/>
      <c r="AK30" s="751"/>
      <c r="AL30" s="751"/>
      <c r="AM30" s="751" t="s">
        <v>86</v>
      </c>
      <c r="AN30" s="751"/>
      <c r="AO30" s="751"/>
      <c r="AP30" s="748"/>
      <c r="AQ30" s="261" t="s">
        <v>402</v>
      </c>
      <c r="AR30" s="262"/>
      <c r="AS30" s="262"/>
      <c r="AT30" s="263"/>
      <c r="AU30" s="287" t="s">
        <v>265</v>
      </c>
      <c r="AV30" s="287"/>
      <c r="AW30" s="287"/>
      <c r="AX30" s="288"/>
    </row>
    <row r="31" spans="1:50" ht="18.75" customHeight="1" x14ac:dyDescent="0.2">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7"/>
      <c r="AF31" s="717"/>
      <c r="AG31" s="717"/>
      <c r="AH31" s="717"/>
      <c r="AI31" s="717"/>
      <c r="AJ31" s="717"/>
      <c r="AK31" s="717"/>
      <c r="AL31" s="717"/>
      <c r="AM31" s="717"/>
      <c r="AN31" s="717"/>
      <c r="AO31" s="717"/>
      <c r="AP31" s="713"/>
      <c r="AQ31" s="289"/>
      <c r="AR31" s="229"/>
      <c r="AS31" s="227" t="s">
        <v>403</v>
      </c>
      <c r="AT31" s="228"/>
      <c r="AU31" s="229"/>
      <c r="AV31" s="229"/>
      <c r="AW31" s="230" t="s">
        <v>327</v>
      </c>
      <c r="AX31" s="231"/>
    </row>
    <row r="32" spans="1:50" ht="22.5" customHeight="1" x14ac:dyDescent="0.2">
      <c r="A32" s="703"/>
      <c r="B32" s="701"/>
      <c r="C32" s="701"/>
      <c r="D32" s="701"/>
      <c r="E32" s="701"/>
      <c r="F32" s="702"/>
      <c r="G32" s="718"/>
      <c r="H32" s="574"/>
      <c r="I32" s="574"/>
      <c r="J32" s="574"/>
      <c r="K32" s="574"/>
      <c r="L32" s="574"/>
      <c r="M32" s="574"/>
      <c r="N32" s="574"/>
      <c r="O32" s="719"/>
      <c r="P32" s="420"/>
      <c r="Q32" s="420"/>
      <c r="R32" s="420"/>
      <c r="S32" s="420"/>
      <c r="T32" s="420"/>
      <c r="U32" s="420"/>
      <c r="V32" s="420"/>
      <c r="W32" s="420"/>
      <c r="X32" s="421"/>
      <c r="Y32" s="232" t="s">
        <v>56</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2">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107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2">
      <c r="A34" s="736"/>
      <c r="B34" s="737"/>
      <c r="C34" s="737"/>
      <c r="D34" s="737"/>
      <c r="E34" s="737"/>
      <c r="F34" s="738"/>
      <c r="G34" s="723"/>
      <c r="H34" s="724"/>
      <c r="I34" s="724"/>
      <c r="J34" s="724"/>
      <c r="K34" s="724"/>
      <c r="L34" s="724"/>
      <c r="M34" s="724"/>
      <c r="N34" s="724"/>
      <c r="O34" s="725"/>
      <c r="P34" s="425"/>
      <c r="Q34" s="425"/>
      <c r="R34" s="425"/>
      <c r="S34" s="425"/>
      <c r="T34" s="425"/>
      <c r="U34" s="425"/>
      <c r="V34" s="425"/>
      <c r="W34" s="425"/>
      <c r="X34" s="426"/>
      <c r="Y34" s="158" t="s">
        <v>62</v>
      </c>
      <c r="Z34" s="159"/>
      <c r="AA34" s="160"/>
      <c r="AB34" s="251" t="s">
        <v>53</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2">
      <c r="A35" s="726" t="s">
        <v>289</v>
      </c>
      <c r="B35" s="727"/>
      <c r="C35" s="727"/>
      <c r="D35" s="727"/>
      <c r="E35" s="727"/>
      <c r="F35" s="728"/>
      <c r="G35" s="718"/>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2">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2">
      <c r="A37" s="700" t="s">
        <v>537</v>
      </c>
      <c r="B37" s="701"/>
      <c r="C37" s="701"/>
      <c r="D37" s="701"/>
      <c r="E37" s="701"/>
      <c r="F37" s="702"/>
      <c r="G37" s="321" t="s">
        <v>228</v>
      </c>
      <c r="H37" s="305"/>
      <c r="I37" s="305"/>
      <c r="J37" s="305"/>
      <c r="K37" s="305"/>
      <c r="L37" s="305"/>
      <c r="M37" s="305"/>
      <c r="N37" s="305"/>
      <c r="O37" s="306"/>
      <c r="P37" s="308" t="s">
        <v>100</v>
      </c>
      <c r="Q37" s="305"/>
      <c r="R37" s="305"/>
      <c r="S37" s="305"/>
      <c r="T37" s="305"/>
      <c r="U37" s="305"/>
      <c r="V37" s="305"/>
      <c r="W37" s="305"/>
      <c r="X37" s="306"/>
      <c r="Y37" s="357"/>
      <c r="Z37" s="358"/>
      <c r="AA37" s="359"/>
      <c r="AB37" s="748" t="s">
        <v>50</v>
      </c>
      <c r="AC37" s="749"/>
      <c r="AD37" s="750"/>
      <c r="AE37" s="751" t="s">
        <v>200</v>
      </c>
      <c r="AF37" s="751"/>
      <c r="AG37" s="751"/>
      <c r="AH37" s="751"/>
      <c r="AI37" s="751" t="s">
        <v>561</v>
      </c>
      <c r="AJ37" s="751"/>
      <c r="AK37" s="751"/>
      <c r="AL37" s="751"/>
      <c r="AM37" s="751" t="s">
        <v>86</v>
      </c>
      <c r="AN37" s="751"/>
      <c r="AO37" s="751"/>
      <c r="AP37" s="748"/>
      <c r="AQ37" s="261" t="s">
        <v>402</v>
      </c>
      <c r="AR37" s="262"/>
      <c r="AS37" s="262"/>
      <c r="AT37" s="263"/>
      <c r="AU37" s="287" t="s">
        <v>265</v>
      </c>
      <c r="AV37" s="287"/>
      <c r="AW37" s="287"/>
      <c r="AX37" s="288"/>
    </row>
    <row r="38" spans="1:50" ht="18.75" customHeight="1" x14ac:dyDescent="0.2">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7"/>
      <c r="AF38" s="717"/>
      <c r="AG38" s="717"/>
      <c r="AH38" s="717"/>
      <c r="AI38" s="717"/>
      <c r="AJ38" s="717"/>
      <c r="AK38" s="717"/>
      <c r="AL38" s="717"/>
      <c r="AM38" s="717"/>
      <c r="AN38" s="717"/>
      <c r="AO38" s="717"/>
      <c r="AP38" s="713"/>
      <c r="AQ38" s="289"/>
      <c r="AR38" s="229"/>
      <c r="AS38" s="227" t="s">
        <v>403</v>
      </c>
      <c r="AT38" s="228"/>
      <c r="AU38" s="229"/>
      <c r="AV38" s="229"/>
      <c r="AW38" s="230" t="s">
        <v>327</v>
      </c>
      <c r="AX38" s="231"/>
    </row>
    <row r="39" spans="1:50" ht="22.5" customHeight="1" x14ac:dyDescent="0.2">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56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2">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107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2">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62</v>
      </c>
      <c r="Z41" s="159"/>
      <c r="AA41" s="160"/>
      <c r="AB41" s="251" t="s">
        <v>53</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2">
      <c r="A42" s="726" t="s">
        <v>289</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2">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2">
      <c r="A44" s="700" t="s">
        <v>537</v>
      </c>
      <c r="B44" s="701"/>
      <c r="C44" s="701"/>
      <c r="D44" s="701"/>
      <c r="E44" s="701"/>
      <c r="F44" s="702"/>
      <c r="G44" s="321" t="s">
        <v>228</v>
      </c>
      <c r="H44" s="305"/>
      <c r="I44" s="305"/>
      <c r="J44" s="305"/>
      <c r="K44" s="305"/>
      <c r="L44" s="305"/>
      <c r="M44" s="305"/>
      <c r="N44" s="305"/>
      <c r="O44" s="306"/>
      <c r="P44" s="308" t="s">
        <v>100</v>
      </c>
      <c r="Q44" s="305"/>
      <c r="R44" s="305"/>
      <c r="S44" s="305"/>
      <c r="T44" s="305"/>
      <c r="U44" s="305"/>
      <c r="V44" s="305"/>
      <c r="W44" s="305"/>
      <c r="X44" s="306"/>
      <c r="Y44" s="357"/>
      <c r="Z44" s="358"/>
      <c r="AA44" s="359"/>
      <c r="AB44" s="748" t="s">
        <v>50</v>
      </c>
      <c r="AC44" s="749"/>
      <c r="AD44" s="750"/>
      <c r="AE44" s="751" t="s">
        <v>200</v>
      </c>
      <c r="AF44" s="751"/>
      <c r="AG44" s="751"/>
      <c r="AH44" s="751"/>
      <c r="AI44" s="751" t="s">
        <v>561</v>
      </c>
      <c r="AJ44" s="751"/>
      <c r="AK44" s="751"/>
      <c r="AL44" s="751"/>
      <c r="AM44" s="751" t="s">
        <v>86</v>
      </c>
      <c r="AN44" s="751"/>
      <c r="AO44" s="751"/>
      <c r="AP44" s="748"/>
      <c r="AQ44" s="261" t="s">
        <v>402</v>
      </c>
      <c r="AR44" s="262"/>
      <c r="AS44" s="262"/>
      <c r="AT44" s="263"/>
      <c r="AU44" s="287" t="s">
        <v>265</v>
      </c>
      <c r="AV44" s="287"/>
      <c r="AW44" s="287"/>
      <c r="AX44" s="288"/>
    </row>
    <row r="45" spans="1:50" ht="18.75" customHeight="1" x14ac:dyDescent="0.2">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7"/>
      <c r="AF45" s="717"/>
      <c r="AG45" s="717"/>
      <c r="AH45" s="717"/>
      <c r="AI45" s="717"/>
      <c r="AJ45" s="717"/>
      <c r="AK45" s="717"/>
      <c r="AL45" s="717"/>
      <c r="AM45" s="717"/>
      <c r="AN45" s="717"/>
      <c r="AO45" s="717"/>
      <c r="AP45" s="713"/>
      <c r="AQ45" s="289"/>
      <c r="AR45" s="229"/>
      <c r="AS45" s="227" t="s">
        <v>403</v>
      </c>
      <c r="AT45" s="228"/>
      <c r="AU45" s="229"/>
      <c r="AV45" s="229"/>
      <c r="AW45" s="230" t="s">
        <v>327</v>
      </c>
      <c r="AX45" s="231"/>
    </row>
    <row r="46" spans="1:50" ht="22.5" customHeight="1" x14ac:dyDescent="0.2">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56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2">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107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2">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62</v>
      </c>
      <c r="Z48" s="159"/>
      <c r="AA48" s="160"/>
      <c r="AB48" s="251" t="s">
        <v>53</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2">
      <c r="A49" s="726" t="s">
        <v>289</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2">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2">
      <c r="A51" s="700" t="s">
        <v>537</v>
      </c>
      <c r="B51" s="701"/>
      <c r="C51" s="701"/>
      <c r="D51" s="701"/>
      <c r="E51" s="701"/>
      <c r="F51" s="702"/>
      <c r="G51" s="321" t="s">
        <v>228</v>
      </c>
      <c r="H51" s="305"/>
      <c r="I51" s="305"/>
      <c r="J51" s="305"/>
      <c r="K51" s="305"/>
      <c r="L51" s="305"/>
      <c r="M51" s="305"/>
      <c r="N51" s="305"/>
      <c r="O51" s="306"/>
      <c r="P51" s="308" t="s">
        <v>100</v>
      </c>
      <c r="Q51" s="305"/>
      <c r="R51" s="305"/>
      <c r="S51" s="305"/>
      <c r="T51" s="305"/>
      <c r="U51" s="305"/>
      <c r="V51" s="305"/>
      <c r="W51" s="305"/>
      <c r="X51" s="306"/>
      <c r="Y51" s="357"/>
      <c r="Z51" s="358"/>
      <c r="AA51" s="359"/>
      <c r="AB51" s="748" t="s">
        <v>50</v>
      </c>
      <c r="AC51" s="749"/>
      <c r="AD51" s="750"/>
      <c r="AE51" s="751" t="s">
        <v>200</v>
      </c>
      <c r="AF51" s="751"/>
      <c r="AG51" s="751"/>
      <c r="AH51" s="751"/>
      <c r="AI51" s="751" t="s">
        <v>561</v>
      </c>
      <c r="AJ51" s="751"/>
      <c r="AK51" s="751"/>
      <c r="AL51" s="751"/>
      <c r="AM51" s="751" t="s">
        <v>86</v>
      </c>
      <c r="AN51" s="751"/>
      <c r="AO51" s="751"/>
      <c r="AP51" s="748"/>
      <c r="AQ51" s="261" t="s">
        <v>402</v>
      </c>
      <c r="AR51" s="262"/>
      <c r="AS51" s="262"/>
      <c r="AT51" s="263"/>
      <c r="AU51" s="287" t="s">
        <v>265</v>
      </c>
      <c r="AV51" s="287"/>
      <c r="AW51" s="287"/>
      <c r="AX51" s="288"/>
    </row>
    <row r="52" spans="1:50" ht="18.75" customHeight="1" x14ac:dyDescent="0.2">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7"/>
      <c r="AF52" s="717"/>
      <c r="AG52" s="717"/>
      <c r="AH52" s="717"/>
      <c r="AI52" s="717"/>
      <c r="AJ52" s="717"/>
      <c r="AK52" s="717"/>
      <c r="AL52" s="717"/>
      <c r="AM52" s="717"/>
      <c r="AN52" s="717"/>
      <c r="AO52" s="717"/>
      <c r="AP52" s="713"/>
      <c r="AQ52" s="289"/>
      <c r="AR52" s="229"/>
      <c r="AS52" s="227" t="s">
        <v>403</v>
      </c>
      <c r="AT52" s="228"/>
      <c r="AU52" s="229"/>
      <c r="AV52" s="229"/>
      <c r="AW52" s="230" t="s">
        <v>327</v>
      </c>
      <c r="AX52" s="231"/>
    </row>
    <row r="53" spans="1:50" ht="22.5" customHeight="1" x14ac:dyDescent="0.2">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56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2">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107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2">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62</v>
      </c>
      <c r="Z55" s="159"/>
      <c r="AA55" s="160"/>
      <c r="AB55" s="251" t="s">
        <v>53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2">
      <c r="A56" s="726" t="s">
        <v>289</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2">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2">
      <c r="A58" s="700" t="s">
        <v>537</v>
      </c>
      <c r="B58" s="701"/>
      <c r="C58" s="701"/>
      <c r="D58" s="701"/>
      <c r="E58" s="701"/>
      <c r="F58" s="702"/>
      <c r="G58" s="321" t="s">
        <v>228</v>
      </c>
      <c r="H58" s="305"/>
      <c r="I58" s="305"/>
      <c r="J58" s="305"/>
      <c r="K58" s="305"/>
      <c r="L58" s="305"/>
      <c r="M58" s="305"/>
      <c r="N58" s="305"/>
      <c r="O58" s="306"/>
      <c r="P58" s="308" t="s">
        <v>100</v>
      </c>
      <c r="Q58" s="305"/>
      <c r="R58" s="305"/>
      <c r="S58" s="305"/>
      <c r="T58" s="305"/>
      <c r="U58" s="305"/>
      <c r="V58" s="305"/>
      <c r="W58" s="305"/>
      <c r="X58" s="306"/>
      <c r="Y58" s="357"/>
      <c r="Z58" s="358"/>
      <c r="AA58" s="359"/>
      <c r="AB58" s="748" t="s">
        <v>50</v>
      </c>
      <c r="AC58" s="749"/>
      <c r="AD58" s="750"/>
      <c r="AE58" s="751" t="s">
        <v>200</v>
      </c>
      <c r="AF58" s="751"/>
      <c r="AG58" s="751"/>
      <c r="AH58" s="751"/>
      <c r="AI58" s="751" t="s">
        <v>561</v>
      </c>
      <c r="AJ58" s="751"/>
      <c r="AK58" s="751"/>
      <c r="AL58" s="751"/>
      <c r="AM58" s="751" t="s">
        <v>86</v>
      </c>
      <c r="AN58" s="751"/>
      <c r="AO58" s="751"/>
      <c r="AP58" s="748"/>
      <c r="AQ58" s="261" t="s">
        <v>402</v>
      </c>
      <c r="AR58" s="262"/>
      <c r="AS58" s="262"/>
      <c r="AT58" s="263"/>
      <c r="AU58" s="287" t="s">
        <v>265</v>
      </c>
      <c r="AV58" s="287"/>
      <c r="AW58" s="287"/>
      <c r="AX58" s="288"/>
    </row>
    <row r="59" spans="1:50" ht="18.75" customHeight="1" x14ac:dyDescent="0.2">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7"/>
      <c r="AF59" s="717"/>
      <c r="AG59" s="717"/>
      <c r="AH59" s="717"/>
      <c r="AI59" s="717"/>
      <c r="AJ59" s="717"/>
      <c r="AK59" s="717"/>
      <c r="AL59" s="717"/>
      <c r="AM59" s="717"/>
      <c r="AN59" s="717"/>
      <c r="AO59" s="717"/>
      <c r="AP59" s="713"/>
      <c r="AQ59" s="289"/>
      <c r="AR59" s="229"/>
      <c r="AS59" s="227" t="s">
        <v>403</v>
      </c>
      <c r="AT59" s="228"/>
      <c r="AU59" s="229"/>
      <c r="AV59" s="229"/>
      <c r="AW59" s="230" t="s">
        <v>327</v>
      </c>
      <c r="AX59" s="231"/>
    </row>
    <row r="60" spans="1:50" ht="22.5" customHeight="1" x14ac:dyDescent="0.2">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56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2">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107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2">
      <c r="A62" s="736"/>
      <c r="B62" s="737"/>
      <c r="C62" s="737"/>
      <c r="D62" s="737"/>
      <c r="E62" s="737"/>
      <c r="F62" s="738"/>
      <c r="G62" s="723"/>
      <c r="H62" s="724"/>
      <c r="I62" s="724"/>
      <c r="J62" s="724"/>
      <c r="K62" s="724"/>
      <c r="L62" s="724"/>
      <c r="M62" s="724"/>
      <c r="N62" s="724"/>
      <c r="O62" s="725"/>
      <c r="P62" s="425"/>
      <c r="Q62" s="425"/>
      <c r="R62" s="425"/>
      <c r="S62" s="425"/>
      <c r="T62" s="425"/>
      <c r="U62" s="425"/>
      <c r="V62" s="425"/>
      <c r="W62" s="425"/>
      <c r="X62" s="426"/>
      <c r="Y62" s="158" t="s">
        <v>62</v>
      </c>
      <c r="Z62" s="159"/>
      <c r="AA62" s="160"/>
      <c r="AB62" s="251" t="s">
        <v>53</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2">
      <c r="A63" s="726" t="s">
        <v>289</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2">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2">
      <c r="A65" s="700" t="s">
        <v>537</v>
      </c>
      <c r="B65" s="701"/>
      <c r="C65" s="701"/>
      <c r="D65" s="701"/>
      <c r="E65" s="701"/>
      <c r="F65" s="702"/>
      <c r="G65" s="321" t="s">
        <v>228</v>
      </c>
      <c r="H65" s="305"/>
      <c r="I65" s="305"/>
      <c r="J65" s="305"/>
      <c r="K65" s="305"/>
      <c r="L65" s="305"/>
      <c r="M65" s="305"/>
      <c r="N65" s="305"/>
      <c r="O65" s="306"/>
      <c r="P65" s="308" t="s">
        <v>100</v>
      </c>
      <c r="Q65" s="305"/>
      <c r="R65" s="305"/>
      <c r="S65" s="305"/>
      <c r="T65" s="305"/>
      <c r="U65" s="305"/>
      <c r="V65" s="305"/>
      <c r="W65" s="305"/>
      <c r="X65" s="306"/>
      <c r="Y65" s="357"/>
      <c r="Z65" s="358"/>
      <c r="AA65" s="359"/>
      <c r="AB65" s="748" t="s">
        <v>50</v>
      </c>
      <c r="AC65" s="749"/>
      <c r="AD65" s="750"/>
      <c r="AE65" s="751" t="s">
        <v>200</v>
      </c>
      <c r="AF65" s="751"/>
      <c r="AG65" s="751"/>
      <c r="AH65" s="751"/>
      <c r="AI65" s="751" t="s">
        <v>561</v>
      </c>
      <c r="AJ65" s="751"/>
      <c r="AK65" s="751"/>
      <c r="AL65" s="751"/>
      <c r="AM65" s="751" t="s">
        <v>86</v>
      </c>
      <c r="AN65" s="751"/>
      <c r="AO65" s="751"/>
      <c r="AP65" s="748"/>
      <c r="AQ65" s="261" t="s">
        <v>402</v>
      </c>
      <c r="AR65" s="262"/>
      <c r="AS65" s="262"/>
      <c r="AT65" s="263"/>
      <c r="AU65" s="287" t="s">
        <v>265</v>
      </c>
      <c r="AV65" s="287"/>
      <c r="AW65" s="287"/>
      <c r="AX65" s="288"/>
    </row>
    <row r="66" spans="1:50" ht="18.75" customHeight="1" x14ac:dyDescent="0.2">
      <c r="A66" s="700"/>
      <c r="B66" s="701"/>
      <c r="C66" s="701"/>
      <c r="D66" s="701"/>
      <c r="E66" s="701"/>
      <c r="F66" s="702"/>
      <c r="G66" s="322"/>
      <c r="H66" s="230"/>
      <c r="I66" s="230"/>
      <c r="J66" s="230"/>
      <c r="K66" s="230"/>
      <c r="L66" s="230"/>
      <c r="M66" s="230"/>
      <c r="N66" s="230"/>
      <c r="O66" s="307"/>
      <c r="P66" s="310"/>
      <c r="Q66" s="230"/>
      <c r="R66" s="230"/>
      <c r="S66" s="230"/>
      <c r="T66" s="230"/>
      <c r="U66" s="230"/>
      <c r="V66" s="230"/>
      <c r="W66" s="230"/>
      <c r="X66" s="307"/>
      <c r="Y66" s="357"/>
      <c r="Z66" s="358"/>
      <c r="AA66" s="359"/>
      <c r="AB66" s="713"/>
      <c r="AC66" s="714"/>
      <c r="AD66" s="715"/>
      <c r="AE66" s="717"/>
      <c r="AF66" s="717"/>
      <c r="AG66" s="717"/>
      <c r="AH66" s="717"/>
      <c r="AI66" s="717"/>
      <c r="AJ66" s="717"/>
      <c r="AK66" s="717"/>
      <c r="AL66" s="717"/>
      <c r="AM66" s="717"/>
      <c r="AN66" s="717"/>
      <c r="AO66" s="717"/>
      <c r="AP66" s="713"/>
      <c r="AQ66" s="289"/>
      <c r="AR66" s="229"/>
      <c r="AS66" s="227" t="s">
        <v>403</v>
      </c>
      <c r="AT66" s="228"/>
      <c r="AU66" s="229"/>
      <c r="AV66" s="229"/>
      <c r="AW66" s="230" t="s">
        <v>327</v>
      </c>
      <c r="AX66" s="231"/>
    </row>
    <row r="67" spans="1:50" ht="22.5" customHeight="1" x14ac:dyDescent="0.2">
      <c r="A67" s="703"/>
      <c r="B67" s="701"/>
      <c r="C67" s="701"/>
      <c r="D67" s="701"/>
      <c r="E67" s="701"/>
      <c r="F67" s="702"/>
      <c r="G67" s="718"/>
      <c r="H67" s="574"/>
      <c r="I67" s="574"/>
      <c r="J67" s="574"/>
      <c r="K67" s="574"/>
      <c r="L67" s="574"/>
      <c r="M67" s="574"/>
      <c r="N67" s="574"/>
      <c r="O67" s="719"/>
      <c r="P67" s="420"/>
      <c r="Q67" s="420"/>
      <c r="R67" s="420"/>
      <c r="S67" s="420"/>
      <c r="T67" s="420"/>
      <c r="U67" s="420"/>
      <c r="V67" s="420"/>
      <c r="W67" s="420"/>
      <c r="X67" s="421"/>
      <c r="Y67" s="232" t="s">
        <v>56</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2">
      <c r="A68" s="704"/>
      <c r="B68" s="705"/>
      <c r="C68" s="705"/>
      <c r="D68" s="705"/>
      <c r="E68" s="705"/>
      <c r="F68" s="706"/>
      <c r="G68" s="720"/>
      <c r="H68" s="721"/>
      <c r="I68" s="721"/>
      <c r="J68" s="721"/>
      <c r="K68" s="721"/>
      <c r="L68" s="721"/>
      <c r="M68" s="721"/>
      <c r="N68" s="721"/>
      <c r="O68" s="722"/>
      <c r="P68" s="423"/>
      <c r="Q68" s="423"/>
      <c r="R68" s="423"/>
      <c r="S68" s="423"/>
      <c r="T68" s="423"/>
      <c r="U68" s="423"/>
      <c r="V68" s="423"/>
      <c r="W68" s="423"/>
      <c r="X68" s="424"/>
      <c r="Y68" s="158" t="s">
        <v>107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2">
      <c r="A69" s="736"/>
      <c r="B69" s="737"/>
      <c r="C69" s="737"/>
      <c r="D69" s="737"/>
      <c r="E69" s="737"/>
      <c r="F69" s="738"/>
      <c r="G69" s="723"/>
      <c r="H69" s="724"/>
      <c r="I69" s="724"/>
      <c r="J69" s="724"/>
      <c r="K69" s="724"/>
      <c r="L69" s="724"/>
      <c r="M69" s="724"/>
      <c r="N69" s="724"/>
      <c r="O69" s="725"/>
      <c r="P69" s="425"/>
      <c r="Q69" s="425"/>
      <c r="R69" s="425"/>
      <c r="S69" s="425"/>
      <c r="T69" s="425"/>
      <c r="U69" s="425"/>
      <c r="V69" s="425"/>
      <c r="W69" s="425"/>
      <c r="X69" s="426"/>
      <c r="Y69" s="158" t="s">
        <v>62</v>
      </c>
      <c r="Z69" s="159"/>
      <c r="AA69" s="160"/>
      <c r="AB69" s="243" t="s">
        <v>53</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2">
      <c r="A70" s="726" t="s">
        <v>289</v>
      </c>
      <c r="B70" s="727"/>
      <c r="C70" s="727"/>
      <c r="D70" s="727"/>
      <c r="E70" s="727"/>
      <c r="F70" s="728"/>
      <c r="G70" s="718"/>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2">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55" zoomScaleNormal="75" zoomScaleSheetLayoutView="55" workbookViewId="0">
      <selection activeCell="AC26" sqref="AC26:AG26"/>
    </sheetView>
  </sheetViews>
  <sheetFormatPr defaultColWidth="9" defaultRowHeight="13.2" x14ac:dyDescent="0.2"/>
  <cols>
    <col min="1" max="49" width="2.6640625" style="2" customWidth="1"/>
    <col min="50" max="50" width="4.33203125" style="2" customWidth="1"/>
    <col min="51" max="57" width="2.21875" style="2" customWidth="1"/>
    <col min="58" max="61" width="9" style="2"/>
    <col min="62" max="62" width="27.88671875" style="2" customWidth="1"/>
    <col min="63" max="63" width="12.21875" style="2" customWidth="1"/>
    <col min="64" max="16384" width="9" style="2"/>
  </cols>
  <sheetData>
    <row r="1" spans="1:50" ht="23.25" customHeight="1" x14ac:dyDescent="0.2">
      <c r="AP1" s="39"/>
      <c r="AQ1" s="39"/>
      <c r="AR1" s="39"/>
      <c r="AS1" s="39"/>
      <c r="AT1" s="39"/>
      <c r="AU1" s="39"/>
      <c r="AV1" s="39"/>
      <c r="AW1" s="42"/>
    </row>
    <row r="2" spans="1:50" ht="30" customHeight="1" x14ac:dyDescent="0.2">
      <c r="A2" s="842" t="s">
        <v>97</v>
      </c>
      <c r="B2" s="843"/>
      <c r="C2" s="843"/>
      <c r="D2" s="843"/>
      <c r="E2" s="843"/>
      <c r="F2" s="844"/>
      <c r="G2" s="626" t="s">
        <v>761</v>
      </c>
      <c r="H2" s="627"/>
      <c r="I2" s="627"/>
      <c r="J2" s="627"/>
      <c r="K2" s="627"/>
      <c r="L2" s="627"/>
      <c r="M2" s="627"/>
      <c r="N2" s="627"/>
      <c r="O2" s="627"/>
      <c r="P2" s="627"/>
      <c r="Q2" s="627"/>
      <c r="R2" s="627"/>
      <c r="S2" s="627"/>
      <c r="T2" s="627"/>
      <c r="U2" s="627"/>
      <c r="V2" s="627"/>
      <c r="W2" s="627"/>
      <c r="X2" s="627"/>
      <c r="Y2" s="627"/>
      <c r="Z2" s="627"/>
      <c r="AA2" s="627"/>
      <c r="AB2" s="628"/>
      <c r="AC2" s="626" t="s">
        <v>762</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2">
      <c r="A3" s="829"/>
      <c r="B3" s="845"/>
      <c r="C3" s="845"/>
      <c r="D3" s="845"/>
      <c r="E3" s="845"/>
      <c r="F3" s="846"/>
      <c r="G3" s="571" t="s">
        <v>72</v>
      </c>
      <c r="H3" s="572"/>
      <c r="I3" s="572"/>
      <c r="J3" s="572"/>
      <c r="K3" s="572"/>
      <c r="L3" s="630" t="s">
        <v>76</v>
      </c>
      <c r="M3" s="572"/>
      <c r="N3" s="572"/>
      <c r="O3" s="572"/>
      <c r="P3" s="572"/>
      <c r="Q3" s="572"/>
      <c r="R3" s="572"/>
      <c r="S3" s="572"/>
      <c r="T3" s="572"/>
      <c r="U3" s="572"/>
      <c r="V3" s="572"/>
      <c r="W3" s="572"/>
      <c r="X3" s="573"/>
      <c r="Y3" s="631" t="s">
        <v>81</v>
      </c>
      <c r="Z3" s="632"/>
      <c r="AA3" s="632"/>
      <c r="AB3" s="633"/>
      <c r="AC3" s="571" t="s">
        <v>72</v>
      </c>
      <c r="AD3" s="572"/>
      <c r="AE3" s="572"/>
      <c r="AF3" s="572"/>
      <c r="AG3" s="572"/>
      <c r="AH3" s="630" t="s">
        <v>76</v>
      </c>
      <c r="AI3" s="572"/>
      <c r="AJ3" s="572"/>
      <c r="AK3" s="572"/>
      <c r="AL3" s="572"/>
      <c r="AM3" s="572"/>
      <c r="AN3" s="572"/>
      <c r="AO3" s="572"/>
      <c r="AP3" s="572"/>
      <c r="AQ3" s="572"/>
      <c r="AR3" s="572"/>
      <c r="AS3" s="572"/>
      <c r="AT3" s="573"/>
      <c r="AU3" s="631" t="s">
        <v>81</v>
      </c>
      <c r="AV3" s="632"/>
      <c r="AW3" s="632"/>
      <c r="AX3" s="634"/>
    </row>
    <row r="4" spans="1:50" ht="24.75" customHeight="1" x14ac:dyDescent="0.2">
      <c r="A4" s="829"/>
      <c r="B4" s="845"/>
      <c r="C4" s="845"/>
      <c r="D4" s="845"/>
      <c r="E4" s="845"/>
      <c r="F4" s="846"/>
      <c r="G4" s="635" t="s">
        <v>176</v>
      </c>
      <c r="H4" s="636"/>
      <c r="I4" s="636"/>
      <c r="J4" s="636"/>
      <c r="K4" s="637"/>
      <c r="L4" s="638" t="s">
        <v>763</v>
      </c>
      <c r="M4" s="639"/>
      <c r="N4" s="639"/>
      <c r="O4" s="639"/>
      <c r="P4" s="639"/>
      <c r="Q4" s="639"/>
      <c r="R4" s="639"/>
      <c r="S4" s="639"/>
      <c r="T4" s="639"/>
      <c r="U4" s="639"/>
      <c r="V4" s="639"/>
      <c r="W4" s="639"/>
      <c r="X4" s="640"/>
      <c r="Y4" s="641">
        <v>7.4</v>
      </c>
      <c r="Z4" s="642"/>
      <c r="AA4" s="642"/>
      <c r="AB4" s="643"/>
      <c r="AC4" s="635" t="s">
        <v>176</v>
      </c>
      <c r="AD4" s="636"/>
      <c r="AE4" s="636"/>
      <c r="AF4" s="636"/>
      <c r="AG4" s="637"/>
      <c r="AH4" s="638" t="s">
        <v>764</v>
      </c>
      <c r="AI4" s="639"/>
      <c r="AJ4" s="639"/>
      <c r="AK4" s="639"/>
      <c r="AL4" s="639"/>
      <c r="AM4" s="639"/>
      <c r="AN4" s="639"/>
      <c r="AO4" s="639"/>
      <c r="AP4" s="639"/>
      <c r="AQ4" s="639"/>
      <c r="AR4" s="639"/>
      <c r="AS4" s="639"/>
      <c r="AT4" s="640"/>
      <c r="AU4" s="641">
        <v>0.6</v>
      </c>
      <c r="AV4" s="642"/>
      <c r="AW4" s="642"/>
      <c r="AX4" s="644"/>
    </row>
    <row r="5" spans="1:50" ht="24.75" customHeight="1" x14ac:dyDescent="0.2">
      <c r="A5" s="829"/>
      <c r="B5" s="845"/>
      <c r="C5" s="845"/>
      <c r="D5" s="845"/>
      <c r="E5" s="845"/>
      <c r="F5" s="846"/>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2">
      <c r="A6" s="829"/>
      <c r="B6" s="845"/>
      <c r="C6" s="845"/>
      <c r="D6" s="845"/>
      <c r="E6" s="845"/>
      <c r="F6" s="846"/>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2">
      <c r="A7" s="829"/>
      <c r="B7" s="845"/>
      <c r="C7" s="845"/>
      <c r="D7" s="845"/>
      <c r="E7" s="845"/>
      <c r="F7" s="846"/>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2">
      <c r="A8" s="829"/>
      <c r="B8" s="845"/>
      <c r="C8" s="845"/>
      <c r="D8" s="845"/>
      <c r="E8" s="845"/>
      <c r="F8" s="846"/>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2">
      <c r="A9" s="829"/>
      <c r="B9" s="845"/>
      <c r="C9" s="845"/>
      <c r="D9" s="845"/>
      <c r="E9" s="845"/>
      <c r="F9" s="846"/>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2">
      <c r="A10" s="829"/>
      <c r="B10" s="845"/>
      <c r="C10" s="845"/>
      <c r="D10" s="845"/>
      <c r="E10" s="845"/>
      <c r="F10" s="846"/>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2">
      <c r="A11" s="829"/>
      <c r="B11" s="845"/>
      <c r="C11" s="845"/>
      <c r="D11" s="845"/>
      <c r="E11" s="845"/>
      <c r="F11" s="846"/>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2">
      <c r="A12" s="829"/>
      <c r="B12" s="845"/>
      <c r="C12" s="845"/>
      <c r="D12" s="845"/>
      <c r="E12" s="845"/>
      <c r="F12" s="846"/>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2">
      <c r="A13" s="829"/>
      <c r="B13" s="845"/>
      <c r="C13" s="845"/>
      <c r="D13" s="845"/>
      <c r="E13" s="845"/>
      <c r="F13" s="846"/>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2">
      <c r="A14" s="829"/>
      <c r="B14" s="845"/>
      <c r="C14" s="845"/>
      <c r="D14" s="845"/>
      <c r="E14" s="845"/>
      <c r="F14" s="846"/>
      <c r="G14" s="655" t="s">
        <v>83</v>
      </c>
      <c r="H14" s="656"/>
      <c r="I14" s="656"/>
      <c r="J14" s="656"/>
      <c r="K14" s="656"/>
      <c r="L14" s="657"/>
      <c r="M14" s="358"/>
      <c r="N14" s="358"/>
      <c r="O14" s="358"/>
      <c r="P14" s="358"/>
      <c r="Q14" s="358"/>
      <c r="R14" s="358"/>
      <c r="S14" s="358"/>
      <c r="T14" s="358"/>
      <c r="U14" s="358"/>
      <c r="V14" s="358"/>
      <c r="W14" s="358"/>
      <c r="X14" s="359"/>
      <c r="Y14" s="658">
        <f>SUM(Y4:AB13)</f>
        <v>7.4</v>
      </c>
      <c r="Z14" s="659"/>
      <c r="AA14" s="659"/>
      <c r="AB14" s="660"/>
      <c r="AC14" s="655" t="s">
        <v>83</v>
      </c>
      <c r="AD14" s="656"/>
      <c r="AE14" s="656"/>
      <c r="AF14" s="656"/>
      <c r="AG14" s="656"/>
      <c r="AH14" s="657"/>
      <c r="AI14" s="358"/>
      <c r="AJ14" s="358"/>
      <c r="AK14" s="358"/>
      <c r="AL14" s="358"/>
      <c r="AM14" s="358"/>
      <c r="AN14" s="358"/>
      <c r="AO14" s="358"/>
      <c r="AP14" s="358"/>
      <c r="AQ14" s="358"/>
      <c r="AR14" s="358"/>
      <c r="AS14" s="358"/>
      <c r="AT14" s="359"/>
      <c r="AU14" s="658">
        <f>SUM(AU4:AX13)</f>
        <v>0.6</v>
      </c>
      <c r="AV14" s="659"/>
      <c r="AW14" s="659"/>
      <c r="AX14" s="661"/>
    </row>
    <row r="15" spans="1:50" ht="30" customHeight="1" x14ac:dyDescent="0.2">
      <c r="A15" s="829"/>
      <c r="B15" s="845"/>
      <c r="C15" s="845"/>
      <c r="D15" s="845"/>
      <c r="E15" s="845"/>
      <c r="F15" s="846"/>
      <c r="G15" s="626" t="s">
        <v>758</v>
      </c>
      <c r="H15" s="627"/>
      <c r="I15" s="627"/>
      <c r="J15" s="627"/>
      <c r="K15" s="627"/>
      <c r="L15" s="627"/>
      <c r="M15" s="627"/>
      <c r="N15" s="627"/>
      <c r="O15" s="627"/>
      <c r="P15" s="627"/>
      <c r="Q15" s="627"/>
      <c r="R15" s="627"/>
      <c r="S15" s="627"/>
      <c r="T15" s="627"/>
      <c r="U15" s="627"/>
      <c r="V15" s="627"/>
      <c r="W15" s="627"/>
      <c r="X15" s="627"/>
      <c r="Y15" s="627"/>
      <c r="Z15" s="627"/>
      <c r="AA15" s="627"/>
      <c r="AB15" s="628"/>
      <c r="AC15" s="626" t="s">
        <v>30</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2">
      <c r="A16" s="829"/>
      <c r="B16" s="845"/>
      <c r="C16" s="845"/>
      <c r="D16" s="845"/>
      <c r="E16" s="845"/>
      <c r="F16" s="846"/>
      <c r="G16" s="571" t="s">
        <v>72</v>
      </c>
      <c r="H16" s="572"/>
      <c r="I16" s="572"/>
      <c r="J16" s="572"/>
      <c r="K16" s="572"/>
      <c r="L16" s="630" t="s">
        <v>76</v>
      </c>
      <c r="M16" s="572"/>
      <c r="N16" s="572"/>
      <c r="O16" s="572"/>
      <c r="P16" s="572"/>
      <c r="Q16" s="572"/>
      <c r="R16" s="572"/>
      <c r="S16" s="572"/>
      <c r="T16" s="572"/>
      <c r="U16" s="572"/>
      <c r="V16" s="572"/>
      <c r="W16" s="572"/>
      <c r="X16" s="573"/>
      <c r="Y16" s="631" t="s">
        <v>81</v>
      </c>
      <c r="Z16" s="632"/>
      <c r="AA16" s="632"/>
      <c r="AB16" s="633"/>
      <c r="AC16" s="571" t="s">
        <v>72</v>
      </c>
      <c r="AD16" s="572"/>
      <c r="AE16" s="572"/>
      <c r="AF16" s="572"/>
      <c r="AG16" s="572"/>
      <c r="AH16" s="630" t="s">
        <v>76</v>
      </c>
      <c r="AI16" s="572"/>
      <c r="AJ16" s="572"/>
      <c r="AK16" s="572"/>
      <c r="AL16" s="572"/>
      <c r="AM16" s="572"/>
      <c r="AN16" s="572"/>
      <c r="AO16" s="572"/>
      <c r="AP16" s="572"/>
      <c r="AQ16" s="572"/>
      <c r="AR16" s="572"/>
      <c r="AS16" s="572"/>
      <c r="AT16" s="573"/>
      <c r="AU16" s="631" t="s">
        <v>81</v>
      </c>
      <c r="AV16" s="632"/>
      <c r="AW16" s="632"/>
      <c r="AX16" s="634"/>
    </row>
    <row r="17" spans="1:50" ht="24.75" customHeight="1" x14ac:dyDescent="0.2">
      <c r="A17" s="829"/>
      <c r="B17" s="845"/>
      <c r="C17" s="845"/>
      <c r="D17" s="845"/>
      <c r="E17" s="845"/>
      <c r="F17" s="846"/>
      <c r="G17" s="635" t="s">
        <v>176</v>
      </c>
      <c r="H17" s="636"/>
      <c r="I17" s="636"/>
      <c r="J17" s="636"/>
      <c r="K17" s="637"/>
      <c r="L17" s="638" t="s">
        <v>765</v>
      </c>
      <c r="M17" s="639"/>
      <c r="N17" s="639"/>
      <c r="O17" s="639"/>
      <c r="P17" s="639"/>
      <c r="Q17" s="639"/>
      <c r="R17" s="639"/>
      <c r="S17" s="639"/>
      <c r="T17" s="639"/>
      <c r="U17" s="639"/>
      <c r="V17" s="639"/>
      <c r="W17" s="639"/>
      <c r="X17" s="640"/>
      <c r="Y17" s="641">
        <v>9.8000000000000007</v>
      </c>
      <c r="Z17" s="642"/>
      <c r="AA17" s="642"/>
      <c r="AB17" s="643"/>
      <c r="AC17" s="635" t="s">
        <v>176</v>
      </c>
      <c r="AD17" s="636"/>
      <c r="AE17" s="636"/>
      <c r="AF17" s="636"/>
      <c r="AG17" s="637"/>
      <c r="AH17" s="638" t="s">
        <v>373</v>
      </c>
      <c r="AI17" s="639"/>
      <c r="AJ17" s="639"/>
      <c r="AK17" s="639"/>
      <c r="AL17" s="639"/>
      <c r="AM17" s="639"/>
      <c r="AN17" s="639"/>
      <c r="AO17" s="639"/>
      <c r="AP17" s="639"/>
      <c r="AQ17" s="639"/>
      <c r="AR17" s="639"/>
      <c r="AS17" s="639"/>
      <c r="AT17" s="640"/>
      <c r="AU17" s="641">
        <v>10.9</v>
      </c>
      <c r="AV17" s="642"/>
      <c r="AW17" s="642"/>
      <c r="AX17" s="644"/>
    </row>
    <row r="18" spans="1:50" ht="24.75" customHeight="1" x14ac:dyDescent="0.2">
      <c r="A18" s="829"/>
      <c r="B18" s="845"/>
      <c r="C18" s="845"/>
      <c r="D18" s="845"/>
      <c r="E18" s="845"/>
      <c r="F18" s="846"/>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t="s">
        <v>176</v>
      </c>
      <c r="AD18" s="646"/>
      <c r="AE18" s="646"/>
      <c r="AF18" s="646"/>
      <c r="AG18" s="647"/>
      <c r="AH18" s="648" t="s">
        <v>373</v>
      </c>
      <c r="AI18" s="649"/>
      <c r="AJ18" s="649"/>
      <c r="AK18" s="649"/>
      <c r="AL18" s="649"/>
      <c r="AM18" s="649"/>
      <c r="AN18" s="649"/>
      <c r="AO18" s="649"/>
      <c r="AP18" s="649"/>
      <c r="AQ18" s="649"/>
      <c r="AR18" s="649"/>
      <c r="AS18" s="649"/>
      <c r="AT18" s="650"/>
      <c r="AU18" s="651">
        <v>2.5</v>
      </c>
      <c r="AV18" s="652"/>
      <c r="AW18" s="652"/>
      <c r="AX18" s="654"/>
    </row>
    <row r="19" spans="1:50" ht="24.75" customHeight="1" x14ac:dyDescent="0.2">
      <c r="A19" s="829"/>
      <c r="B19" s="845"/>
      <c r="C19" s="845"/>
      <c r="D19" s="845"/>
      <c r="E19" s="845"/>
      <c r="F19" s="846"/>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2">
      <c r="A20" s="829"/>
      <c r="B20" s="845"/>
      <c r="C20" s="845"/>
      <c r="D20" s="845"/>
      <c r="E20" s="845"/>
      <c r="F20" s="846"/>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2">
      <c r="A21" s="829"/>
      <c r="B21" s="845"/>
      <c r="C21" s="845"/>
      <c r="D21" s="845"/>
      <c r="E21" s="845"/>
      <c r="F21" s="846"/>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2">
      <c r="A22" s="829"/>
      <c r="B22" s="845"/>
      <c r="C22" s="845"/>
      <c r="D22" s="845"/>
      <c r="E22" s="845"/>
      <c r="F22" s="846"/>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2">
      <c r="A23" s="829"/>
      <c r="B23" s="845"/>
      <c r="C23" s="845"/>
      <c r="D23" s="845"/>
      <c r="E23" s="845"/>
      <c r="F23" s="846"/>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2">
      <c r="A24" s="829"/>
      <c r="B24" s="845"/>
      <c r="C24" s="845"/>
      <c r="D24" s="845"/>
      <c r="E24" s="845"/>
      <c r="F24" s="846"/>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2">
      <c r="A25" s="829"/>
      <c r="B25" s="845"/>
      <c r="C25" s="845"/>
      <c r="D25" s="845"/>
      <c r="E25" s="845"/>
      <c r="F25" s="846"/>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2">
      <c r="A26" s="829"/>
      <c r="B26" s="845"/>
      <c r="C26" s="845"/>
      <c r="D26" s="845"/>
      <c r="E26" s="845"/>
      <c r="F26" s="846"/>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2">
      <c r="A27" s="829"/>
      <c r="B27" s="845"/>
      <c r="C27" s="845"/>
      <c r="D27" s="845"/>
      <c r="E27" s="845"/>
      <c r="F27" s="846"/>
      <c r="G27" s="655" t="s">
        <v>83</v>
      </c>
      <c r="H27" s="656"/>
      <c r="I27" s="656"/>
      <c r="J27" s="656"/>
      <c r="K27" s="656"/>
      <c r="L27" s="657"/>
      <c r="M27" s="358"/>
      <c r="N27" s="358"/>
      <c r="O27" s="358"/>
      <c r="P27" s="358"/>
      <c r="Q27" s="358"/>
      <c r="R27" s="358"/>
      <c r="S27" s="358"/>
      <c r="T27" s="358"/>
      <c r="U27" s="358"/>
      <c r="V27" s="358"/>
      <c r="W27" s="358"/>
      <c r="X27" s="359"/>
      <c r="Y27" s="658">
        <f>SUM(Y17:AB26)</f>
        <v>9.8000000000000007</v>
      </c>
      <c r="Z27" s="659"/>
      <c r="AA27" s="659"/>
      <c r="AB27" s="660"/>
      <c r="AC27" s="655" t="s">
        <v>83</v>
      </c>
      <c r="AD27" s="656"/>
      <c r="AE27" s="656"/>
      <c r="AF27" s="656"/>
      <c r="AG27" s="656"/>
      <c r="AH27" s="657"/>
      <c r="AI27" s="358"/>
      <c r="AJ27" s="358"/>
      <c r="AK27" s="358"/>
      <c r="AL27" s="358"/>
      <c r="AM27" s="358"/>
      <c r="AN27" s="358"/>
      <c r="AO27" s="358"/>
      <c r="AP27" s="358"/>
      <c r="AQ27" s="358"/>
      <c r="AR27" s="358"/>
      <c r="AS27" s="358"/>
      <c r="AT27" s="359"/>
      <c r="AU27" s="658">
        <f>SUM(AU17:AX26)</f>
        <v>13.4</v>
      </c>
      <c r="AV27" s="659"/>
      <c r="AW27" s="659"/>
      <c r="AX27" s="661"/>
    </row>
    <row r="28" spans="1:50" ht="30" hidden="1" customHeight="1" x14ac:dyDescent="0.2">
      <c r="A28" s="829"/>
      <c r="B28" s="845"/>
      <c r="C28" s="845"/>
      <c r="D28" s="845"/>
      <c r="E28" s="845"/>
      <c r="F28" s="846"/>
      <c r="G28" s="626" t="s">
        <v>460</v>
      </c>
      <c r="H28" s="627"/>
      <c r="I28" s="627"/>
      <c r="J28" s="627"/>
      <c r="K28" s="627"/>
      <c r="L28" s="627"/>
      <c r="M28" s="627"/>
      <c r="N28" s="627"/>
      <c r="O28" s="627"/>
      <c r="P28" s="627"/>
      <c r="Q28" s="627"/>
      <c r="R28" s="627"/>
      <c r="S28" s="627"/>
      <c r="T28" s="627"/>
      <c r="U28" s="627"/>
      <c r="V28" s="627"/>
      <c r="W28" s="627"/>
      <c r="X28" s="627"/>
      <c r="Y28" s="627"/>
      <c r="Z28" s="627"/>
      <c r="AA28" s="627"/>
      <c r="AB28" s="628"/>
      <c r="AC28" s="626" t="s">
        <v>113</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hidden="1" customHeight="1" x14ac:dyDescent="0.2">
      <c r="A29" s="829"/>
      <c r="B29" s="845"/>
      <c r="C29" s="845"/>
      <c r="D29" s="845"/>
      <c r="E29" s="845"/>
      <c r="F29" s="846"/>
      <c r="G29" s="571" t="s">
        <v>72</v>
      </c>
      <c r="H29" s="572"/>
      <c r="I29" s="572"/>
      <c r="J29" s="572"/>
      <c r="K29" s="572"/>
      <c r="L29" s="630" t="s">
        <v>76</v>
      </c>
      <c r="M29" s="572"/>
      <c r="N29" s="572"/>
      <c r="O29" s="572"/>
      <c r="P29" s="572"/>
      <c r="Q29" s="572"/>
      <c r="R29" s="572"/>
      <c r="S29" s="572"/>
      <c r="T29" s="572"/>
      <c r="U29" s="572"/>
      <c r="V29" s="572"/>
      <c r="W29" s="572"/>
      <c r="X29" s="573"/>
      <c r="Y29" s="631" t="s">
        <v>81</v>
      </c>
      <c r="Z29" s="632"/>
      <c r="AA29" s="632"/>
      <c r="AB29" s="633"/>
      <c r="AC29" s="571" t="s">
        <v>72</v>
      </c>
      <c r="AD29" s="572"/>
      <c r="AE29" s="572"/>
      <c r="AF29" s="572"/>
      <c r="AG29" s="572"/>
      <c r="AH29" s="630" t="s">
        <v>76</v>
      </c>
      <c r="AI29" s="572"/>
      <c r="AJ29" s="572"/>
      <c r="AK29" s="572"/>
      <c r="AL29" s="572"/>
      <c r="AM29" s="572"/>
      <c r="AN29" s="572"/>
      <c r="AO29" s="572"/>
      <c r="AP29" s="572"/>
      <c r="AQ29" s="572"/>
      <c r="AR29" s="572"/>
      <c r="AS29" s="572"/>
      <c r="AT29" s="573"/>
      <c r="AU29" s="631" t="s">
        <v>81</v>
      </c>
      <c r="AV29" s="632"/>
      <c r="AW29" s="632"/>
      <c r="AX29" s="634"/>
    </row>
    <row r="30" spans="1:50" ht="24.75" hidden="1" customHeight="1" x14ac:dyDescent="0.2">
      <c r="A30" s="829"/>
      <c r="B30" s="845"/>
      <c r="C30" s="845"/>
      <c r="D30" s="845"/>
      <c r="E30" s="845"/>
      <c r="F30" s="84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hidden="1" customHeight="1" x14ac:dyDescent="0.2">
      <c r="A31" s="829"/>
      <c r="B31" s="845"/>
      <c r="C31" s="845"/>
      <c r="D31" s="845"/>
      <c r="E31" s="845"/>
      <c r="F31" s="846"/>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hidden="1" customHeight="1" x14ac:dyDescent="0.2">
      <c r="A32" s="829"/>
      <c r="B32" s="845"/>
      <c r="C32" s="845"/>
      <c r="D32" s="845"/>
      <c r="E32" s="845"/>
      <c r="F32" s="846"/>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hidden="1" customHeight="1" x14ac:dyDescent="0.2">
      <c r="A33" s="829"/>
      <c r="B33" s="845"/>
      <c r="C33" s="845"/>
      <c r="D33" s="845"/>
      <c r="E33" s="845"/>
      <c r="F33" s="846"/>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hidden="1" customHeight="1" x14ac:dyDescent="0.2">
      <c r="A34" s="829"/>
      <c r="B34" s="845"/>
      <c r="C34" s="845"/>
      <c r="D34" s="845"/>
      <c r="E34" s="845"/>
      <c r="F34" s="846"/>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hidden="1" customHeight="1" x14ac:dyDescent="0.2">
      <c r="A35" s="829"/>
      <c r="B35" s="845"/>
      <c r="C35" s="845"/>
      <c r="D35" s="845"/>
      <c r="E35" s="845"/>
      <c r="F35" s="846"/>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hidden="1" customHeight="1" x14ac:dyDescent="0.2">
      <c r="A36" s="829"/>
      <c r="B36" s="845"/>
      <c r="C36" s="845"/>
      <c r="D36" s="845"/>
      <c r="E36" s="845"/>
      <c r="F36" s="846"/>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hidden="1" customHeight="1" x14ac:dyDescent="0.2">
      <c r="A37" s="829"/>
      <c r="B37" s="845"/>
      <c r="C37" s="845"/>
      <c r="D37" s="845"/>
      <c r="E37" s="845"/>
      <c r="F37" s="846"/>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hidden="1" customHeight="1" x14ac:dyDescent="0.2">
      <c r="A38" s="829"/>
      <c r="B38" s="845"/>
      <c r="C38" s="845"/>
      <c r="D38" s="845"/>
      <c r="E38" s="845"/>
      <c r="F38" s="846"/>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hidden="1" customHeight="1" x14ac:dyDescent="0.2">
      <c r="A39" s="829"/>
      <c r="B39" s="845"/>
      <c r="C39" s="845"/>
      <c r="D39" s="845"/>
      <c r="E39" s="845"/>
      <c r="F39" s="846"/>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hidden="1" customHeight="1" x14ac:dyDescent="0.2">
      <c r="A40" s="829"/>
      <c r="B40" s="845"/>
      <c r="C40" s="845"/>
      <c r="D40" s="845"/>
      <c r="E40" s="845"/>
      <c r="F40" s="846"/>
      <c r="G40" s="655" t="s">
        <v>83</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83</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hidden="1" customHeight="1" x14ac:dyDescent="0.2">
      <c r="A41" s="829"/>
      <c r="B41" s="845"/>
      <c r="C41" s="845"/>
      <c r="D41" s="845"/>
      <c r="E41" s="845"/>
      <c r="F41" s="846"/>
      <c r="G41" s="626" t="s">
        <v>457</v>
      </c>
      <c r="H41" s="627"/>
      <c r="I41" s="627"/>
      <c r="J41" s="627"/>
      <c r="K41" s="627"/>
      <c r="L41" s="627"/>
      <c r="M41" s="627"/>
      <c r="N41" s="627"/>
      <c r="O41" s="627"/>
      <c r="P41" s="627"/>
      <c r="Q41" s="627"/>
      <c r="R41" s="627"/>
      <c r="S41" s="627"/>
      <c r="T41" s="627"/>
      <c r="U41" s="627"/>
      <c r="V41" s="627"/>
      <c r="W41" s="627"/>
      <c r="X41" s="627"/>
      <c r="Y41" s="627"/>
      <c r="Z41" s="627"/>
      <c r="AA41" s="627"/>
      <c r="AB41" s="628"/>
      <c r="AC41" s="626" t="s">
        <v>329</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hidden="1" customHeight="1" x14ac:dyDescent="0.2">
      <c r="A42" s="829"/>
      <c r="B42" s="845"/>
      <c r="C42" s="845"/>
      <c r="D42" s="845"/>
      <c r="E42" s="845"/>
      <c r="F42" s="846"/>
      <c r="G42" s="571" t="s">
        <v>72</v>
      </c>
      <c r="H42" s="572"/>
      <c r="I42" s="572"/>
      <c r="J42" s="572"/>
      <c r="K42" s="572"/>
      <c r="L42" s="630" t="s">
        <v>76</v>
      </c>
      <c r="M42" s="572"/>
      <c r="N42" s="572"/>
      <c r="O42" s="572"/>
      <c r="P42" s="572"/>
      <c r="Q42" s="572"/>
      <c r="R42" s="572"/>
      <c r="S42" s="572"/>
      <c r="T42" s="572"/>
      <c r="U42" s="572"/>
      <c r="V42" s="572"/>
      <c r="W42" s="572"/>
      <c r="X42" s="573"/>
      <c r="Y42" s="631" t="s">
        <v>81</v>
      </c>
      <c r="Z42" s="632"/>
      <c r="AA42" s="632"/>
      <c r="AB42" s="633"/>
      <c r="AC42" s="571" t="s">
        <v>72</v>
      </c>
      <c r="AD42" s="572"/>
      <c r="AE42" s="572"/>
      <c r="AF42" s="572"/>
      <c r="AG42" s="572"/>
      <c r="AH42" s="630" t="s">
        <v>76</v>
      </c>
      <c r="AI42" s="572"/>
      <c r="AJ42" s="572"/>
      <c r="AK42" s="572"/>
      <c r="AL42" s="572"/>
      <c r="AM42" s="572"/>
      <c r="AN42" s="572"/>
      <c r="AO42" s="572"/>
      <c r="AP42" s="572"/>
      <c r="AQ42" s="572"/>
      <c r="AR42" s="572"/>
      <c r="AS42" s="572"/>
      <c r="AT42" s="573"/>
      <c r="AU42" s="631" t="s">
        <v>81</v>
      </c>
      <c r="AV42" s="632"/>
      <c r="AW42" s="632"/>
      <c r="AX42" s="634"/>
    </row>
    <row r="43" spans="1:50" ht="24.75" hidden="1" customHeight="1" x14ac:dyDescent="0.2">
      <c r="A43" s="829"/>
      <c r="B43" s="845"/>
      <c r="C43" s="845"/>
      <c r="D43" s="845"/>
      <c r="E43" s="845"/>
      <c r="F43" s="84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hidden="1" customHeight="1" x14ac:dyDescent="0.2">
      <c r="A44" s="829"/>
      <c r="B44" s="845"/>
      <c r="C44" s="845"/>
      <c r="D44" s="845"/>
      <c r="E44" s="845"/>
      <c r="F44" s="846"/>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hidden="1" customHeight="1" x14ac:dyDescent="0.2">
      <c r="A45" s="829"/>
      <c r="B45" s="845"/>
      <c r="C45" s="845"/>
      <c r="D45" s="845"/>
      <c r="E45" s="845"/>
      <c r="F45" s="846"/>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hidden="1" customHeight="1" x14ac:dyDescent="0.2">
      <c r="A46" s="829"/>
      <c r="B46" s="845"/>
      <c r="C46" s="845"/>
      <c r="D46" s="845"/>
      <c r="E46" s="845"/>
      <c r="F46" s="846"/>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hidden="1" customHeight="1" x14ac:dyDescent="0.2">
      <c r="A47" s="829"/>
      <c r="B47" s="845"/>
      <c r="C47" s="845"/>
      <c r="D47" s="845"/>
      <c r="E47" s="845"/>
      <c r="F47" s="846"/>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hidden="1" customHeight="1" x14ac:dyDescent="0.2">
      <c r="A48" s="829"/>
      <c r="B48" s="845"/>
      <c r="C48" s="845"/>
      <c r="D48" s="845"/>
      <c r="E48" s="845"/>
      <c r="F48" s="846"/>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hidden="1" customHeight="1" x14ac:dyDescent="0.2">
      <c r="A49" s="829"/>
      <c r="B49" s="845"/>
      <c r="C49" s="845"/>
      <c r="D49" s="845"/>
      <c r="E49" s="845"/>
      <c r="F49" s="846"/>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hidden="1" customHeight="1" x14ac:dyDescent="0.2">
      <c r="A50" s="829"/>
      <c r="B50" s="845"/>
      <c r="C50" s="845"/>
      <c r="D50" s="845"/>
      <c r="E50" s="845"/>
      <c r="F50" s="846"/>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hidden="1" customHeight="1" x14ac:dyDescent="0.2">
      <c r="A51" s="829"/>
      <c r="B51" s="845"/>
      <c r="C51" s="845"/>
      <c r="D51" s="845"/>
      <c r="E51" s="845"/>
      <c r="F51" s="846"/>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hidden="1" customHeight="1" x14ac:dyDescent="0.2">
      <c r="A52" s="829"/>
      <c r="B52" s="845"/>
      <c r="C52" s="845"/>
      <c r="D52" s="845"/>
      <c r="E52" s="845"/>
      <c r="F52" s="846"/>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hidden="1" customHeight="1" x14ac:dyDescent="0.2">
      <c r="A53" s="924"/>
      <c r="B53" s="925"/>
      <c r="C53" s="925"/>
      <c r="D53" s="925"/>
      <c r="E53" s="925"/>
      <c r="F53" s="926"/>
      <c r="G53" s="214" t="s">
        <v>83</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83</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2"/>
    <row r="55" spans="1:50" ht="30" hidden="1" customHeight="1" x14ac:dyDescent="0.2">
      <c r="A55" s="842" t="s">
        <v>97</v>
      </c>
      <c r="B55" s="843"/>
      <c r="C55" s="843"/>
      <c r="D55" s="843"/>
      <c r="E55" s="843"/>
      <c r="F55" s="844"/>
      <c r="G55" s="626" t="s">
        <v>14</v>
      </c>
      <c r="H55" s="627"/>
      <c r="I55" s="627"/>
      <c r="J55" s="627"/>
      <c r="K55" s="627"/>
      <c r="L55" s="627"/>
      <c r="M55" s="627"/>
      <c r="N55" s="627"/>
      <c r="O55" s="627"/>
      <c r="P55" s="627"/>
      <c r="Q55" s="627"/>
      <c r="R55" s="627"/>
      <c r="S55" s="627"/>
      <c r="T55" s="627"/>
      <c r="U55" s="627"/>
      <c r="V55" s="627"/>
      <c r="W55" s="627"/>
      <c r="X55" s="627"/>
      <c r="Y55" s="627"/>
      <c r="Z55" s="627"/>
      <c r="AA55" s="627"/>
      <c r="AB55" s="628"/>
      <c r="AC55" s="626" t="s">
        <v>462</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hidden="1" customHeight="1" x14ac:dyDescent="0.2">
      <c r="A56" s="829"/>
      <c r="B56" s="845"/>
      <c r="C56" s="845"/>
      <c r="D56" s="845"/>
      <c r="E56" s="845"/>
      <c r="F56" s="846"/>
      <c r="G56" s="571" t="s">
        <v>72</v>
      </c>
      <c r="H56" s="572"/>
      <c r="I56" s="572"/>
      <c r="J56" s="572"/>
      <c r="K56" s="572"/>
      <c r="L56" s="630" t="s">
        <v>76</v>
      </c>
      <c r="M56" s="572"/>
      <c r="N56" s="572"/>
      <c r="O56" s="572"/>
      <c r="P56" s="572"/>
      <c r="Q56" s="572"/>
      <c r="R56" s="572"/>
      <c r="S56" s="572"/>
      <c r="T56" s="572"/>
      <c r="U56" s="572"/>
      <c r="V56" s="572"/>
      <c r="W56" s="572"/>
      <c r="X56" s="573"/>
      <c r="Y56" s="631" t="s">
        <v>81</v>
      </c>
      <c r="Z56" s="632"/>
      <c r="AA56" s="632"/>
      <c r="AB56" s="633"/>
      <c r="AC56" s="571" t="s">
        <v>72</v>
      </c>
      <c r="AD56" s="572"/>
      <c r="AE56" s="572"/>
      <c r="AF56" s="572"/>
      <c r="AG56" s="572"/>
      <c r="AH56" s="630" t="s">
        <v>76</v>
      </c>
      <c r="AI56" s="572"/>
      <c r="AJ56" s="572"/>
      <c r="AK56" s="572"/>
      <c r="AL56" s="572"/>
      <c r="AM56" s="572"/>
      <c r="AN56" s="572"/>
      <c r="AO56" s="572"/>
      <c r="AP56" s="572"/>
      <c r="AQ56" s="572"/>
      <c r="AR56" s="572"/>
      <c r="AS56" s="572"/>
      <c r="AT56" s="573"/>
      <c r="AU56" s="631" t="s">
        <v>81</v>
      </c>
      <c r="AV56" s="632"/>
      <c r="AW56" s="632"/>
      <c r="AX56" s="634"/>
    </row>
    <row r="57" spans="1:50" ht="24.75" hidden="1" customHeight="1" x14ac:dyDescent="0.2">
      <c r="A57" s="829"/>
      <c r="B57" s="845"/>
      <c r="C57" s="845"/>
      <c r="D57" s="845"/>
      <c r="E57" s="845"/>
      <c r="F57" s="84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hidden="1" customHeight="1" x14ac:dyDescent="0.2">
      <c r="A58" s="829"/>
      <c r="B58" s="845"/>
      <c r="C58" s="845"/>
      <c r="D58" s="845"/>
      <c r="E58" s="845"/>
      <c r="F58" s="846"/>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hidden="1" customHeight="1" x14ac:dyDescent="0.2">
      <c r="A59" s="829"/>
      <c r="B59" s="845"/>
      <c r="C59" s="845"/>
      <c r="D59" s="845"/>
      <c r="E59" s="845"/>
      <c r="F59" s="846"/>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hidden="1" customHeight="1" x14ac:dyDescent="0.2">
      <c r="A60" s="829"/>
      <c r="B60" s="845"/>
      <c r="C60" s="845"/>
      <c r="D60" s="845"/>
      <c r="E60" s="845"/>
      <c r="F60" s="846"/>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hidden="1" customHeight="1" x14ac:dyDescent="0.2">
      <c r="A61" s="829"/>
      <c r="B61" s="845"/>
      <c r="C61" s="845"/>
      <c r="D61" s="845"/>
      <c r="E61" s="845"/>
      <c r="F61" s="846"/>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hidden="1" customHeight="1" x14ac:dyDescent="0.2">
      <c r="A62" s="829"/>
      <c r="B62" s="845"/>
      <c r="C62" s="845"/>
      <c r="D62" s="845"/>
      <c r="E62" s="845"/>
      <c r="F62" s="846"/>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hidden="1" customHeight="1" x14ac:dyDescent="0.2">
      <c r="A63" s="829"/>
      <c r="B63" s="845"/>
      <c r="C63" s="845"/>
      <c r="D63" s="845"/>
      <c r="E63" s="845"/>
      <c r="F63" s="846"/>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hidden="1" customHeight="1" x14ac:dyDescent="0.2">
      <c r="A64" s="829"/>
      <c r="B64" s="845"/>
      <c r="C64" s="845"/>
      <c r="D64" s="845"/>
      <c r="E64" s="845"/>
      <c r="F64" s="846"/>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hidden="1" customHeight="1" x14ac:dyDescent="0.2">
      <c r="A65" s="829"/>
      <c r="B65" s="845"/>
      <c r="C65" s="845"/>
      <c r="D65" s="845"/>
      <c r="E65" s="845"/>
      <c r="F65" s="846"/>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hidden="1" customHeight="1" x14ac:dyDescent="0.2">
      <c r="A66" s="829"/>
      <c r="B66" s="845"/>
      <c r="C66" s="845"/>
      <c r="D66" s="845"/>
      <c r="E66" s="845"/>
      <c r="F66" s="846"/>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hidden="1" customHeight="1" x14ac:dyDescent="0.2">
      <c r="A67" s="829"/>
      <c r="B67" s="845"/>
      <c r="C67" s="845"/>
      <c r="D67" s="845"/>
      <c r="E67" s="845"/>
      <c r="F67" s="846"/>
      <c r="G67" s="655" t="s">
        <v>83</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83</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hidden="1" customHeight="1" x14ac:dyDescent="0.2">
      <c r="A68" s="829"/>
      <c r="B68" s="845"/>
      <c r="C68" s="845"/>
      <c r="D68" s="845"/>
      <c r="E68" s="845"/>
      <c r="F68" s="846"/>
      <c r="G68" s="626" t="s">
        <v>157</v>
      </c>
      <c r="H68" s="627"/>
      <c r="I68" s="627"/>
      <c r="J68" s="627"/>
      <c r="K68" s="627"/>
      <c r="L68" s="627"/>
      <c r="M68" s="627"/>
      <c r="N68" s="627"/>
      <c r="O68" s="627"/>
      <c r="P68" s="627"/>
      <c r="Q68" s="627"/>
      <c r="R68" s="627"/>
      <c r="S68" s="627"/>
      <c r="T68" s="627"/>
      <c r="U68" s="627"/>
      <c r="V68" s="627"/>
      <c r="W68" s="627"/>
      <c r="X68" s="627"/>
      <c r="Y68" s="627"/>
      <c r="Z68" s="627"/>
      <c r="AA68" s="627"/>
      <c r="AB68" s="628"/>
      <c r="AC68" s="626" t="s">
        <v>464</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hidden="1" customHeight="1" x14ac:dyDescent="0.2">
      <c r="A69" s="829"/>
      <c r="B69" s="845"/>
      <c r="C69" s="845"/>
      <c r="D69" s="845"/>
      <c r="E69" s="845"/>
      <c r="F69" s="846"/>
      <c r="G69" s="571" t="s">
        <v>72</v>
      </c>
      <c r="H69" s="572"/>
      <c r="I69" s="572"/>
      <c r="J69" s="572"/>
      <c r="K69" s="572"/>
      <c r="L69" s="630" t="s">
        <v>76</v>
      </c>
      <c r="M69" s="572"/>
      <c r="N69" s="572"/>
      <c r="O69" s="572"/>
      <c r="P69" s="572"/>
      <c r="Q69" s="572"/>
      <c r="R69" s="572"/>
      <c r="S69" s="572"/>
      <c r="T69" s="572"/>
      <c r="U69" s="572"/>
      <c r="V69" s="572"/>
      <c r="W69" s="572"/>
      <c r="X69" s="573"/>
      <c r="Y69" s="631" t="s">
        <v>81</v>
      </c>
      <c r="Z69" s="632"/>
      <c r="AA69" s="632"/>
      <c r="AB69" s="633"/>
      <c r="AC69" s="571" t="s">
        <v>72</v>
      </c>
      <c r="AD69" s="572"/>
      <c r="AE69" s="572"/>
      <c r="AF69" s="572"/>
      <c r="AG69" s="572"/>
      <c r="AH69" s="630" t="s">
        <v>76</v>
      </c>
      <c r="AI69" s="572"/>
      <c r="AJ69" s="572"/>
      <c r="AK69" s="572"/>
      <c r="AL69" s="572"/>
      <c r="AM69" s="572"/>
      <c r="AN69" s="572"/>
      <c r="AO69" s="572"/>
      <c r="AP69" s="572"/>
      <c r="AQ69" s="572"/>
      <c r="AR69" s="572"/>
      <c r="AS69" s="572"/>
      <c r="AT69" s="573"/>
      <c r="AU69" s="631" t="s">
        <v>81</v>
      </c>
      <c r="AV69" s="632"/>
      <c r="AW69" s="632"/>
      <c r="AX69" s="634"/>
    </row>
    <row r="70" spans="1:50" ht="24.75" hidden="1" customHeight="1" x14ac:dyDescent="0.2">
      <c r="A70" s="829"/>
      <c r="B70" s="845"/>
      <c r="C70" s="845"/>
      <c r="D70" s="845"/>
      <c r="E70" s="845"/>
      <c r="F70" s="84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hidden="1" customHeight="1" x14ac:dyDescent="0.2">
      <c r="A71" s="829"/>
      <c r="B71" s="845"/>
      <c r="C71" s="845"/>
      <c r="D71" s="845"/>
      <c r="E71" s="845"/>
      <c r="F71" s="846"/>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hidden="1" customHeight="1" x14ac:dyDescent="0.2">
      <c r="A72" s="829"/>
      <c r="B72" s="845"/>
      <c r="C72" s="845"/>
      <c r="D72" s="845"/>
      <c r="E72" s="845"/>
      <c r="F72" s="846"/>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hidden="1" customHeight="1" x14ac:dyDescent="0.2">
      <c r="A73" s="829"/>
      <c r="B73" s="845"/>
      <c r="C73" s="845"/>
      <c r="D73" s="845"/>
      <c r="E73" s="845"/>
      <c r="F73" s="846"/>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hidden="1" customHeight="1" x14ac:dyDescent="0.2">
      <c r="A74" s="829"/>
      <c r="B74" s="845"/>
      <c r="C74" s="845"/>
      <c r="D74" s="845"/>
      <c r="E74" s="845"/>
      <c r="F74" s="846"/>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hidden="1" customHeight="1" x14ac:dyDescent="0.2">
      <c r="A75" s="829"/>
      <c r="B75" s="845"/>
      <c r="C75" s="845"/>
      <c r="D75" s="845"/>
      <c r="E75" s="845"/>
      <c r="F75" s="846"/>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hidden="1" customHeight="1" x14ac:dyDescent="0.2">
      <c r="A76" s="829"/>
      <c r="B76" s="845"/>
      <c r="C76" s="845"/>
      <c r="D76" s="845"/>
      <c r="E76" s="845"/>
      <c r="F76" s="846"/>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hidden="1" customHeight="1" x14ac:dyDescent="0.2">
      <c r="A77" s="829"/>
      <c r="B77" s="845"/>
      <c r="C77" s="845"/>
      <c r="D77" s="845"/>
      <c r="E77" s="845"/>
      <c r="F77" s="846"/>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hidden="1" customHeight="1" x14ac:dyDescent="0.2">
      <c r="A78" s="829"/>
      <c r="B78" s="845"/>
      <c r="C78" s="845"/>
      <c r="D78" s="845"/>
      <c r="E78" s="845"/>
      <c r="F78" s="846"/>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hidden="1" customHeight="1" x14ac:dyDescent="0.2">
      <c r="A79" s="829"/>
      <c r="B79" s="845"/>
      <c r="C79" s="845"/>
      <c r="D79" s="845"/>
      <c r="E79" s="845"/>
      <c r="F79" s="846"/>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hidden="1" customHeight="1" x14ac:dyDescent="0.2">
      <c r="A80" s="829"/>
      <c r="B80" s="845"/>
      <c r="C80" s="845"/>
      <c r="D80" s="845"/>
      <c r="E80" s="845"/>
      <c r="F80" s="846"/>
      <c r="G80" s="655" t="s">
        <v>83</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83</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hidden="1" customHeight="1" x14ac:dyDescent="0.2">
      <c r="A81" s="829"/>
      <c r="B81" s="845"/>
      <c r="C81" s="845"/>
      <c r="D81" s="845"/>
      <c r="E81" s="845"/>
      <c r="F81" s="846"/>
      <c r="G81" s="626" t="s">
        <v>467</v>
      </c>
      <c r="H81" s="627"/>
      <c r="I81" s="627"/>
      <c r="J81" s="627"/>
      <c r="K81" s="627"/>
      <c r="L81" s="627"/>
      <c r="M81" s="627"/>
      <c r="N81" s="627"/>
      <c r="O81" s="627"/>
      <c r="P81" s="627"/>
      <c r="Q81" s="627"/>
      <c r="R81" s="627"/>
      <c r="S81" s="627"/>
      <c r="T81" s="627"/>
      <c r="U81" s="627"/>
      <c r="V81" s="627"/>
      <c r="W81" s="627"/>
      <c r="X81" s="627"/>
      <c r="Y81" s="627"/>
      <c r="Z81" s="627"/>
      <c r="AA81" s="627"/>
      <c r="AB81" s="628"/>
      <c r="AC81" s="626" t="s">
        <v>471</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hidden="1" customHeight="1" x14ac:dyDescent="0.2">
      <c r="A82" s="829"/>
      <c r="B82" s="845"/>
      <c r="C82" s="845"/>
      <c r="D82" s="845"/>
      <c r="E82" s="845"/>
      <c r="F82" s="846"/>
      <c r="G82" s="571" t="s">
        <v>72</v>
      </c>
      <c r="H82" s="572"/>
      <c r="I82" s="572"/>
      <c r="J82" s="572"/>
      <c r="K82" s="572"/>
      <c r="L82" s="630" t="s">
        <v>76</v>
      </c>
      <c r="M82" s="572"/>
      <c r="N82" s="572"/>
      <c r="O82" s="572"/>
      <c r="P82" s="572"/>
      <c r="Q82" s="572"/>
      <c r="R82" s="572"/>
      <c r="S82" s="572"/>
      <c r="T82" s="572"/>
      <c r="U82" s="572"/>
      <c r="V82" s="572"/>
      <c r="W82" s="572"/>
      <c r="X82" s="573"/>
      <c r="Y82" s="631" t="s">
        <v>81</v>
      </c>
      <c r="Z82" s="632"/>
      <c r="AA82" s="632"/>
      <c r="AB82" s="633"/>
      <c r="AC82" s="571" t="s">
        <v>72</v>
      </c>
      <c r="AD82" s="572"/>
      <c r="AE82" s="572"/>
      <c r="AF82" s="572"/>
      <c r="AG82" s="572"/>
      <c r="AH82" s="630" t="s">
        <v>76</v>
      </c>
      <c r="AI82" s="572"/>
      <c r="AJ82" s="572"/>
      <c r="AK82" s="572"/>
      <c r="AL82" s="572"/>
      <c r="AM82" s="572"/>
      <c r="AN82" s="572"/>
      <c r="AO82" s="572"/>
      <c r="AP82" s="572"/>
      <c r="AQ82" s="572"/>
      <c r="AR82" s="572"/>
      <c r="AS82" s="572"/>
      <c r="AT82" s="573"/>
      <c r="AU82" s="631" t="s">
        <v>81</v>
      </c>
      <c r="AV82" s="632"/>
      <c r="AW82" s="632"/>
      <c r="AX82" s="634"/>
    </row>
    <row r="83" spans="1:50" ht="24.75" hidden="1" customHeight="1" x14ac:dyDescent="0.2">
      <c r="A83" s="829"/>
      <c r="B83" s="845"/>
      <c r="C83" s="845"/>
      <c r="D83" s="845"/>
      <c r="E83" s="845"/>
      <c r="F83" s="84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hidden="1" customHeight="1" x14ac:dyDescent="0.2">
      <c r="A84" s="829"/>
      <c r="B84" s="845"/>
      <c r="C84" s="845"/>
      <c r="D84" s="845"/>
      <c r="E84" s="845"/>
      <c r="F84" s="846"/>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hidden="1" customHeight="1" x14ac:dyDescent="0.2">
      <c r="A85" s="829"/>
      <c r="B85" s="845"/>
      <c r="C85" s="845"/>
      <c r="D85" s="845"/>
      <c r="E85" s="845"/>
      <c r="F85" s="846"/>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hidden="1" customHeight="1" x14ac:dyDescent="0.2">
      <c r="A86" s="829"/>
      <c r="B86" s="845"/>
      <c r="C86" s="845"/>
      <c r="D86" s="845"/>
      <c r="E86" s="845"/>
      <c r="F86" s="846"/>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hidden="1" customHeight="1" x14ac:dyDescent="0.2">
      <c r="A87" s="829"/>
      <c r="B87" s="845"/>
      <c r="C87" s="845"/>
      <c r="D87" s="845"/>
      <c r="E87" s="845"/>
      <c r="F87" s="846"/>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hidden="1" customHeight="1" x14ac:dyDescent="0.2">
      <c r="A88" s="829"/>
      <c r="B88" s="845"/>
      <c r="C88" s="845"/>
      <c r="D88" s="845"/>
      <c r="E88" s="845"/>
      <c r="F88" s="846"/>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hidden="1" customHeight="1" x14ac:dyDescent="0.2">
      <c r="A89" s="829"/>
      <c r="B89" s="845"/>
      <c r="C89" s="845"/>
      <c r="D89" s="845"/>
      <c r="E89" s="845"/>
      <c r="F89" s="846"/>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hidden="1" customHeight="1" x14ac:dyDescent="0.2">
      <c r="A90" s="829"/>
      <c r="B90" s="845"/>
      <c r="C90" s="845"/>
      <c r="D90" s="845"/>
      <c r="E90" s="845"/>
      <c r="F90" s="846"/>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hidden="1" customHeight="1" x14ac:dyDescent="0.2">
      <c r="A91" s="829"/>
      <c r="B91" s="845"/>
      <c r="C91" s="845"/>
      <c r="D91" s="845"/>
      <c r="E91" s="845"/>
      <c r="F91" s="846"/>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hidden="1" customHeight="1" x14ac:dyDescent="0.2">
      <c r="A92" s="829"/>
      <c r="B92" s="845"/>
      <c r="C92" s="845"/>
      <c r="D92" s="845"/>
      <c r="E92" s="845"/>
      <c r="F92" s="846"/>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hidden="1" customHeight="1" x14ac:dyDescent="0.2">
      <c r="A93" s="829"/>
      <c r="B93" s="845"/>
      <c r="C93" s="845"/>
      <c r="D93" s="845"/>
      <c r="E93" s="845"/>
      <c r="F93" s="846"/>
      <c r="G93" s="655" t="s">
        <v>83</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83</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hidden="1" customHeight="1" x14ac:dyDescent="0.2">
      <c r="A94" s="829"/>
      <c r="B94" s="845"/>
      <c r="C94" s="845"/>
      <c r="D94" s="845"/>
      <c r="E94" s="845"/>
      <c r="F94" s="846"/>
      <c r="G94" s="626" t="s">
        <v>472</v>
      </c>
      <c r="H94" s="627"/>
      <c r="I94" s="627"/>
      <c r="J94" s="627"/>
      <c r="K94" s="627"/>
      <c r="L94" s="627"/>
      <c r="M94" s="627"/>
      <c r="N94" s="627"/>
      <c r="O94" s="627"/>
      <c r="P94" s="627"/>
      <c r="Q94" s="627"/>
      <c r="R94" s="627"/>
      <c r="S94" s="627"/>
      <c r="T94" s="627"/>
      <c r="U94" s="627"/>
      <c r="V94" s="627"/>
      <c r="W94" s="627"/>
      <c r="X94" s="627"/>
      <c r="Y94" s="627"/>
      <c r="Z94" s="627"/>
      <c r="AA94" s="627"/>
      <c r="AB94" s="628"/>
      <c r="AC94" s="626" t="s">
        <v>333</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hidden="1" customHeight="1" x14ac:dyDescent="0.2">
      <c r="A95" s="829"/>
      <c r="B95" s="845"/>
      <c r="C95" s="845"/>
      <c r="D95" s="845"/>
      <c r="E95" s="845"/>
      <c r="F95" s="846"/>
      <c r="G95" s="571" t="s">
        <v>72</v>
      </c>
      <c r="H95" s="572"/>
      <c r="I95" s="572"/>
      <c r="J95" s="572"/>
      <c r="K95" s="572"/>
      <c r="L95" s="630" t="s">
        <v>76</v>
      </c>
      <c r="M95" s="572"/>
      <c r="N95" s="572"/>
      <c r="O95" s="572"/>
      <c r="P95" s="572"/>
      <c r="Q95" s="572"/>
      <c r="R95" s="572"/>
      <c r="S95" s="572"/>
      <c r="T95" s="572"/>
      <c r="U95" s="572"/>
      <c r="V95" s="572"/>
      <c r="W95" s="572"/>
      <c r="X95" s="573"/>
      <c r="Y95" s="631" t="s">
        <v>81</v>
      </c>
      <c r="Z95" s="632"/>
      <c r="AA95" s="632"/>
      <c r="AB95" s="633"/>
      <c r="AC95" s="571" t="s">
        <v>72</v>
      </c>
      <c r="AD95" s="572"/>
      <c r="AE95" s="572"/>
      <c r="AF95" s="572"/>
      <c r="AG95" s="572"/>
      <c r="AH95" s="630" t="s">
        <v>76</v>
      </c>
      <c r="AI95" s="572"/>
      <c r="AJ95" s="572"/>
      <c r="AK95" s="572"/>
      <c r="AL95" s="572"/>
      <c r="AM95" s="572"/>
      <c r="AN95" s="572"/>
      <c r="AO95" s="572"/>
      <c r="AP95" s="572"/>
      <c r="AQ95" s="572"/>
      <c r="AR95" s="572"/>
      <c r="AS95" s="572"/>
      <c r="AT95" s="573"/>
      <c r="AU95" s="631" t="s">
        <v>81</v>
      </c>
      <c r="AV95" s="632"/>
      <c r="AW95" s="632"/>
      <c r="AX95" s="634"/>
    </row>
    <row r="96" spans="1:50" ht="24.75" hidden="1" customHeight="1" x14ac:dyDescent="0.2">
      <c r="A96" s="829"/>
      <c r="B96" s="845"/>
      <c r="C96" s="845"/>
      <c r="D96" s="845"/>
      <c r="E96" s="845"/>
      <c r="F96" s="84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hidden="1" customHeight="1" x14ac:dyDescent="0.2">
      <c r="A97" s="829"/>
      <c r="B97" s="845"/>
      <c r="C97" s="845"/>
      <c r="D97" s="845"/>
      <c r="E97" s="845"/>
      <c r="F97" s="846"/>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hidden="1" customHeight="1" x14ac:dyDescent="0.2">
      <c r="A98" s="829"/>
      <c r="B98" s="845"/>
      <c r="C98" s="845"/>
      <c r="D98" s="845"/>
      <c r="E98" s="845"/>
      <c r="F98" s="846"/>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hidden="1" customHeight="1" x14ac:dyDescent="0.2">
      <c r="A99" s="829"/>
      <c r="B99" s="845"/>
      <c r="C99" s="845"/>
      <c r="D99" s="845"/>
      <c r="E99" s="845"/>
      <c r="F99" s="846"/>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hidden="1" customHeight="1" x14ac:dyDescent="0.2">
      <c r="A100" s="829"/>
      <c r="B100" s="845"/>
      <c r="C100" s="845"/>
      <c r="D100" s="845"/>
      <c r="E100" s="845"/>
      <c r="F100" s="846"/>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hidden="1" customHeight="1" x14ac:dyDescent="0.2">
      <c r="A101" s="829"/>
      <c r="B101" s="845"/>
      <c r="C101" s="845"/>
      <c r="D101" s="845"/>
      <c r="E101" s="845"/>
      <c r="F101" s="846"/>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hidden="1" customHeight="1" x14ac:dyDescent="0.2">
      <c r="A102" s="829"/>
      <c r="B102" s="845"/>
      <c r="C102" s="845"/>
      <c r="D102" s="845"/>
      <c r="E102" s="845"/>
      <c r="F102" s="846"/>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hidden="1" customHeight="1" x14ac:dyDescent="0.2">
      <c r="A103" s="829"/>
      <c r="B103" s="845"/>
      <c r="C103" s="845"/>
      <c r="D103" s="845"/>
      <c r="E103" s="845"/>
      <c r="F103" s="846"/>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hidden="1" customHeight="1" x14ac:dyDescent="0.2">
      <c r="A104" s="829"/>
      <c r="B104" s="845"/>
      <c r="C104" s="845"/>
      <c r="D104" s="845"/>
      <c r="E104" s="845"/>
      <c r="F104" s="846"/>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hidden="1" customHeight="1" x14ac:dyDescent="0.2">
      <c r="A105" s="829"/>
      <c r="B105" s="845"/>
      <c r="C105" s="845"/>
      <c r="D105" s="845"/>
      <c r="E105" s="845"/>
      <c r="F105" s="846"/>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hidden="1" customHeight="1" x14ac:dyDescent="0.2">
      <c r="A106" s="924"/>
      <c r="B106" s="925"/>
      <c r="C106" s="925"/>
      <c r="D106" s="925"/>
      <c r="E106" s="925"/>
      <c r="F106" s="926"/>
      <c r="G106" s="214" t="s">
        <v>83</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83</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hidden="1" customHeight="1" x14ac:dyDescent="0.2"/>
    <row r="108" spans="1:50" ht="30" hidden="1" customHeight="1" x14ac:dyDescent="0.2">
      <c r="A108" s="842" t="s">
        <v>97</v>
      </c>
      <c r="B108" s="843"/>
      <c r="C108" s="843"/>
      <c r="D108" s="843"/>
      <c r="E108" s="843"/>
      <c r="F108" s="844"/>
      <c r="G108" s="626" t="s">
        <v>330</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475</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hidden="1" customHeight="1" x14ac:dyDescent="0.2">
      <c r="A109" s="829"/>
      <c r="B109" s="845"/>
      <c r="C109" s="845"/>
      <c r="D109" s="845"/>
      <c r="E109" s="845"/>
      <c r="F109" s="846"/>
      <c r="G109" s="571" t="s">
        <v>72</v>
      </c>
      <c r="H109" s="572"/>
      <c r="I109" s="572"/>
      <c r="J109" s="572"/>
      <c r="K109" s="572"/>
      <c r="L109" s="630" t="s">
        <v>76</v>
      </c>
      <c r="M109" s="572"/>
      <c r="N109" s="572"/>
      <c r="O109" s="572"/>
      <c r="P109" s="572"/>
      <c r="Q109" s="572"/>
      <c r="R109" s="572"/>
      <c r="S109" s="572"/>
      <c r="T109" s="572"/>
      <c r="U109" s="572"/>
      <c r="V109" s="572"/>
      <c r="W109" s="572"/>
      <c r="X109" s="573"/>
      <c r="Y109" s="631" t="s">
        <v>81</v>
      </c>
      <c r="Z109" s="632"/>
      <c r="AA109" s="632"/>
      <c r="AB109" s="633"/>
      <c r="AC109" s="571" t="s">
        <v>72</v>
      </c>
      <c r="AD109" s="572"/>
      <c r="AE109" s="572"/>
      <c r="AF109" s="572"/>
      <c r="AG109" s="572"/>
      <c r="AH109" s="630" t="s">
        <v>76</v>
      </c>
      <c r="AI109" s="572"/>
      <c r="AJ109" s="572"/>
      <c r="AK109" s="572"/>
      <c r="AL109" s="572"/>
      <c r="AM109" s="572"/>
      <c r="AN109" s="572"/>
      <c r="AO109" s="572"/>
      <c r="AP109" s="572"/>
      <c r="AQ109" s="572"/>
      <c r="AR109" s="572"/>
      <c r="AS109" s="572"/>
      <c r="AT109" s="573"/>
      <c r="AU109" s="631" t="s">
        <v>81</v>
      </c>
      <c r="AV109" s="632"/>
      <c r="AW109" s="632"/>
      <c r="AX109" s="634"/>
    </row>
    <row r="110" spans="1:50" ht="24.75" hidden="1" customHeight="1" x14ac:dyDescent="0.2">
      <c r="A110" s="829"/>
      <c r="B110" s="845"/>
      <c r="C110" s="845"/>
      <c r="D110" s="845"/>
      <c r="E110" s="845"/>
      <c r="F110" s="84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hidden="1" customHeight="1" x14ac:dyDescent="0.2">
      <c r="A111" s="829"/>
      <c r="B111" s="845"/>
      <c r="C111" s="845"/>
      <c r="D111" s="845"/>
      <c r="E111" s="845"/>
      <c r="F111" s="846"/>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hidden="1" customHeight="1" x14ac:dyDescent="0.2">
      <c r="A112" s="829"/>
      <c r="B112" s="845"/>
      <c r="C112" s="845"/>
      <c r="D112" s="845"/>
      <c r="E112" s="845"/>
      <c r="F112" s="846"/>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hidden="1" customHeight="1" x14ac:dyDescent="0.2">
      <c r="A113" s="829"/>
      <c r="B113" s="845"/>
      <c r="C113" s="845"/>
      <c r="D113" s="845"/>
      <c r="E113" s="845"/>
      <c r="F113" s="846"/>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hidden="1" customHeight="1" x14ac:dyDescent="0.2">
      <c r="A114" s="829"/>
      <c r="B114" s="845"/>
      <c r="C114" s="845"/>
      <c r="D114" s="845"/>
      <c r="E114" s="845"/>
      <c r="F114" s="846"/>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hidden="1" customHeight="1" x14ac:dyDescent="0.2">
      <c r="A115" s="829"/>
      <c r="B115" s="845"/>
      <c r="C115" s="845"/>
      <c r="D115" s="845"/>
      <c r="E115" s="845"/>
      <c r="F115" s="846"/>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hidden="1" customHeight="1" x14ac:dyDescent="0.2">
      <c r="A116" s="829"/>
      <c r="B116" s="845"/>
      <c r="C116" s="845"/>
      <c r="D116" s="845"/>
      <c r="E116" s="845"/>
      <c r="F116" s="846"/>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hidden="1" customHeight="1" x14ac:dyDescent="0.2">
      <c r="A117" s="829"/>
      <c r="B117" s="845"/>
      <c r="C117" s="845"/>
      <c r="D117" s="845"/>
      <c r="E117" s="845"/>
      <c r="F117" s="846"/>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hidden="1" customHeight="1" x14ac:dyDescent="0.2">
      <c r="A118" s="829"/>
      <c r="B118" s="845"/>
      <c r="C118" s="845"/>
      <c r="D118" s="845"/>
      <c r="E118" s="845"/>
      <c r="F118" s="846"/>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hidden="1" customHeight="1" x14ac:dyDescent="0.2">
      <c r="A119" s="829"/>
      <c r="B119" s="845"/>
      <c r="C119" s="845"/>
      <c r="D119" s="845"/>
      <c r="E119" s="845"/>
      <c r="F119" s="846"/>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hidden="1" customHeight="1" x14ac:dyDescent="0.2">
      <c r="A120" s="829"/>
      <c r="B120" s="845"/>
      <c r="C120" s="845"/>
      <c r="D120" s="845"/>
      <c r="E120" s="845"/>
      <c r="F120" s="846"/>
      <c r="G120" s="655" t="s">
        <v>83</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83</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hidden="1" customHeight="1" x14ac:dyDescent="0.2">
      <c r="A121" s="829"/>
      <c r="B121" s="845"/>
      <c r="C121" s="845"/>
      <c r="D121" s="845"/>
      <c r="E121" s="845"/>
      <c r="F121" s="846"/>
      <c r="G121" s="626" t="s">
        <v>476</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404</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hidden="1" customHeight="1" x14ac:dyDescent="0.2">
      <c r="A122" s="829"/>
      <c r="B122" s="845"/>
      <c r="C122" s="845"/>
      <c r="D122" s="845"/>
      <c r="E122" s="845"/>
      <c r="F122" s="846"/>
      <c r="G122" s="571" t="s">
        <v>72</v>
      </c>
      <c r="H122" s="572"/>
      <c r="I122" s="572"/>
      <c r="J122" s="572"/>
      <c r="K122" s="572"/>
      <c r="L122" s="630" t="s">
        <v>76</v>
      </c>
      <c r="M122" s="572"/>
      <c r="N122" s="572"/>
      <c r="O122" s="572"/>
      <c r="P122" s="572"/>
      <c r="Q122" s="572"/>
      <c r="R122" s="572"/>
      <c r="S122" s="572"/>
      <c r="T122" s="572"/>
      <c r="U122" s="572"/>
      <c r="V122" s="572"/>
      <c r="W122" s="572"/>
      <c r="X122" s="573"/>
      <c r="Y122" s="631" t="s">
        <v>81</v>
      </c>
      <c r="Z122" s="632"/>
      <c r="AA122" s="632"/>
      <c r="AB122" s="633"/>
      <c r="AC122" s="571" t="s">
        <v>72</v>
      </c>
      <c r="AD122" s="572"/>
      <c r="AE122" s="572"/>
      <c r="AF122" s="572"/>
      <c r="AG122" s="572"/>
      <c r="AH122" s="630" t="s">
        <v>76</v>
      </c>
      <c r="AI122" s="572"/>
      <c r="AJ122" s="572"/>
      <c r="AK122" s="572"/>
      <c r="AL122" s="572"/>
      <c r="AM122" s="572"/>
      <c r="AN122" s="572"/>
      <c r="AO122" s="572"/>
      <c r="AP122" s="572"/>
      <c r="AQ122" s="572"/>
      <c r="AR122" s="572"/>
      <c r="AS122" s="572"/>
      <c r="AT122" s="573"/>
      <c r="AU122" s="631" t="s">
        <v>81</v>
      </c>
      <c r="AV122" s="632"/>
      <c r="AW122" s="632"/>
      <c r="AX122" s="634"/>
    </row>
    <row r="123" spans="1:50" ht="24.75" hidden="1" customHeight="1" x14ac:dyDescent="0.2">
      <c r="A123" s="829"/>
      <c r="B123" s="845"/>
      <c r="C123" s="845"/>
      <c r="D123" s="845"/>
      <c r="E123" s="845"/>
      <c r="F123" s="84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hidden="1" customHeight="1" x14ac:dyDescent="0.2">
      <c r="A124" s="829"/>
      <c r="B124" s="845"/>
      <c r="C124" s="845"/>
      <c r="D124" s="845"/>
      <c r="E124" s="845"/>
      <c r="F124" s="846"/>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hidden="1" customHeight="1" x14ac:dyDescent="0.2">
      <c r="A125" s="829"/>
      <c r="B125" s="845"/>
      <c r="C125" s="845"/>
      <c r="D125" s="845"/>
      <c r="E125" s="845"/>
      <c r="F125" s="846"/>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hidden="1" customHeight="1" x14ac:dyDescent="0.2">
      <c r="A126" s="829"/>
      <c r="B126" s="845"/>
      <c r="C126" s="845"/>
      <c r="D126" s="845"/>
      <c r="E126" s="845"/>
      <c r="F126" s="846"/>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hidden="1" customHeight="1" x14ac:dyDescent="0.2">
      <c r="A127" s="829"/>
      <c r="B127" s="845"/>
      <c r="C127" s="845"/>
      <c r="D127" s="845"/>
      <c r="E127" s="845"/>
      <c r="F127" s="846"/>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hidden="1" customHeight="1" x14ac:dyDescent="0.2">
      <c r="A128" s="829"/>
      <c r="B128" s="845"/>
      <c r="C128" s="845"/>
      <c r="D128" s="845"/>
      <c r="E128" s="845"/>
      <c r="F128" s="846"/>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hidden="1" customHeight="1" x14ac:dyDescent="0.2">
      <c r="A129" s="829"/>
      <c r="B129" s="845"/>
      <c r="C129" s="845"/>
      <c r="D129" s="845"/>
      <c r="E129" s="845"/>
      <c r="F129" s="846"/>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hidden="1" customHeight="1" x14ac:dyDescent="0.2">
      <c r="A130" s="829"/>
      <c r="B130" s="845"/>
      <c r="C130" s="845"/>
      <c r="D130" s="845"/>
      <c r="E130" s="845"/>
      <c r="F130" s="846"/>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hidden="1" customHeight="1" x14ac:dyDescent="0.2">
      <c r="A131" s="829"/>
      <c r="B131" s="845"/>
      <c r="C131" s="845"/>
      <c r="D131" s="845"/>
      <c r="E131" s="845"/>
      <c r="F131" s="846"/>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hidden="1" customHeight="1" x14ac:dyDescent="0.2">
      <c r="A132" s="829"/>
      <c r="B132" s="845"/>
      <c r="C132" s="845"/>
      <c r="D132" s="845"/>
      <c r="E132" s="845"/>
      <c r="F132" s="846"/>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hidden="1" customHeight="1" x14ac:dyDescent="0.2">
      <c r="A133" s="829"/>
      <c r="B133" s="845"/>
      <c r="C133" s="845"/>
      <c r="D133" s="845"/>
      <c r="E133" s="845"/>
      <c r="F133" s="846"/>
      <c r="G133" s="655" t="s">
        <v>83</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83</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hidden="1" customHeight="1" x14ac:dyDescent="0.2">
      <c r="A134" s="829"/>
      <c r="B134" s="845"/>
      <c r="C134" s="845"/>
      <c r="D134" s="845"/>
      <c r="E134" s="845"/>
      <c r="F134" s="846"/>
      <c r="G134" s="626" t="s">
        <v>262</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10</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hidden="1" customHeight="1" x14ac:dyDescent="0.2">
      <c r="A135" s="829"/>
      <c r="B135" s="845"/>
      <c r="C135" s="845"/>
      <c r="D135" s="845"/>
      <c r="E135" s="845"/>
      <c r="F135" s="846"/>
      <c r="G135" s="571" t="s">
        <v>72</v>
      </c>
      <c r="H135" s="572"/>
      <c r="I135" s="572"/>
      <c r="J135" s="572"/>
      <c r="K135" s="572"/>
      <c r="L135" s="630" t="s">
        <v>76</v>
      </c>
      <c r="M135" s="572"/>
      <c r="N135" s="572"/>
      <c r="O135" s="572"/>
      <c r="P135" s="572"/>
      <c r="Q135" s="572"/>
      <c r="R135" s="572"/>
      <c r="S135" s="572"/>
      <c r="T135" s="572"/>
      <c r="U135" s="572"/>
      <c r="V135" s="572"/>
      <c r="W135" s="572"/>
      <c r="X135" s="573"/>
      <c r="Y135" s="631" t="s">
        <v>81</v>
      </c>
      <c r="Z135" s="632"/>
      <c r="AA135" s="632"/>
      <c r="AB135" s="633"/>
      <c r="AC135" s="571" t="s">
        <v>72</v>
      </c>
      <c r="AD135" s="572"/>
      <c r="AE135" s="572"/>
      <c r="AF135" s="572"/>
      <c r="AG135" s="572"/>
      <c r="AH135" s="630" t="s">
        <v>76</v>
      </c>
      <c r="AI135" s="572"/>
      <c r="AJ135" s="572"/>
      <c r="AK135" s="572"/>
      <c r="AL135" s="572"/>
      <c r="AM135" s="572"/>
      <c r="AN135" s="572"/>
      <c r="AO135" s="572"/>
      <c r="AP135" s="572"/>
      <c r="AQ135" s="572"/>
      <c r="AR135" s="572"/>
      <c r="AS135" s="572"/>
      <c r="AT135" s="573"/>
      <c r="AU135" s="631" t="s">
        <v>81</v>
      </c>
      <c r="AV135" s="632"/>
      <c r="AW135" s="632"/>
      <c r="AX135" s="634"/>
    </row>
    <row r="136" spans="1:50" ht="24.75" hidden="1" customHeight="1" x14ac:dyDescent="0.2">
      <c r="A136" s="829"/>
      <c r="B136" s="845"/>
      <c r="C136" s="845"/>
      <c r="D136" s="845"/>
      <c r="E136" s="845"/>
      <c r="F136" s="84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hidden="1" customHeight="1" x14ac:dyDescent="0.2">
      <c r="A137" s="829"/>
      <c r="B137" s="845"/>
      <c r="C137" s="845"/>
      <c r="D137" s="845"/>
      <c r="E137" s="845"/>
      <c r="F137" s="846"/>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hidden="1" customHeight="1" x14ac:dyDescent="0.2">
      <c r="A138" s="829"/>
      <c r="B138" s="845"/>
      <c r="C138" s="845"/>
      <c r="D138" s="845"/>
      <c r="E138" s="845"/>
      <c r="F138" s="846"/>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hidden="1" customHeight="1" x14ac:dyDescent="0.2">
      <c r="A139" s="829"/>
      <c r="B139" s="845"/>
      <c r="C139" s="845"/>
      <c r="D139" s="845"/>
      <c r="E139" s="845"/>
      <c r="F139" s="846"/>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hidden="1" customHeight="1" x14ac:dyDescent="0.2">
      <c r="A140" s="829"/>
      <c r="B140" s="845"/>
      <c r="C140" s="845"/>
      <c r="D140" s="845"/>
      <c r="E140" s="845"/>
      <c r="F140" s="846"/>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hidden="1" customHeight="1" x14ac:dyDescent="0.2">
      <c r="A141" s="829"/>
      <c r="B141" s="845"/>
      <c r="C141" s="845"/>
      <c r="D141" s="845"/>
      <c r="E141" s="845"/>
      <c r="F141" s="846"/>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hidden="1" customHeight="1" x14ac:dyDescent="0.2">
      <c r="A142" s="829"/>
      <c r="B142" s="845"/>
      <c r="C142" s="845"/>
      <c r="D142" s="845"/>
      <c r="E142" s="845"/>
      <c r="F142" s="846"/>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hidden="1" customHeight="1" x14ac:dyDescent="0.2">
      <c r="A143" s="829"/>
      <c r="B143" s="845"/>
      <c r="C143" s="845"/>
      <c r="D143" s="845"/>
      <c r="E143" s="845"/>
      <c r="F143" s="846"/>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hidden="1" customHeight="1" x14ac:dyDescent="0.2">
      <c r="A144" s="829"/>
      <c r="B144" s="845"/>
      <c r="C144" s="845"/>
      <c r="D144" s="845"/>
      <c r="E144" s="845"/>
      <c r="F144" s="846"/>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hidden="1" customHeight="1" x14ac:dyDescent="0.2">
      <c r="A145" s="829"/>
      <c r="B145" s="845"/>
      <c r="C145" s="845"/>
      <c r="D145" s="845"/>
      <c r="E145" s="845"/>
      <c r="F145" s="846"/>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hidden="1" customHeight="1" x14ac:dyDescent="0.2">
      <c r="A146" s="829"/>
      <c r="B146" s="845"/>
      <c r="C146" s="845"/>
      <c r="D146" s="845"/>
      <c r="E146" s="845"/>
      <c r="F146" s="846"/>
      <c r="G146" s="655" t="s">
        <v>83</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83</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hidden="1" customHeight="1" x14ac:dyDescent="0.2">
      <c r="A147" s="829"/>
      <c r="B147" s="845"/>
      <c r="C147" s="845"/>
      <c r="D147" s="845"/>
      <c r="E147" s="845"/>
      <c r="F147" s="846"/>
      <c r="G147" s="626" t="s">
        <v>477</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334</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hidden="1" customHeight="1" x14ac:dyDescent="0.2">
      <c r="A148" s="829"/>
      <c r="B148" s="845"/>
      <c r="C148" s="845"/>
      <c r="D148" s="845"/>
      <c r="E148" s="845"/>
      <c r="F148" s="846"/>
      <c r="G148" s="571" t="s">
        <v>72</v>
      </c>
      <c r="H148" s="572"/>
      <c r="I148" s="572"/>
      <c r="J148" s="572"/>
      <c r="K148" s="572"/>
      <c r="L148" s="630" t="s">
        <v>76</v>
      </c>
      <c r="M148" s="572"/>
      <c r="N148" s="572"/>
      <c r="O148" s="572"/>
      <c r="P148" s="572"/>
      <c r="Q148" s="572"/>
      <c r="R148" s="572"/>
      <c r="S148" s="572"/>
      <c r="T148" s="572"/>
      <c r="U148" s="572"/>
      <c r="V148" s="572"/>
      <c r="W148" s="572"/>
      <c r="X148" s="573"/>
      <c r="Y148" s="631" t="s">
        <v>81</v>
      </c>
      <c r="Z148" s="632"/>
      <c r="AA148" s="632"/>
      <c r="AB148" s="633"/>
      <c r="AC148" s="571" t="s">
        <v>72</v>
      </c>
      <c r="AD148" s="572"/>
      <c r="AE148" s="572"/>
      <c r="AF148" s="572"/>
      <c r="AG148" s="572"/>
      <c r="AH148" s="630" t="s">
        <v>76</v>
      </c>
      <c r="AI148" s="572"/>
      <c r="AJ148" s="572"/>
      <c r="AK148" s="572"/>
      <c r="AL148" s="572"/>
      <c r="AM148" s="572"/>
      <c r="AN148" s="572"/>
      <c r="AO148" s="572"/>
      <c r="AP148" s="572"/>
      <c r="AQ148" s="572"/>
      <c r="AR148" s="572"/>
      <c r="AS148" s="572"/>
      <c r="AT148" s="573"/>
      <c r="AU148" s="631" t="s">
        <v>81</v>
      </c>
      <c r="AV148" s="632"/>
      <c r="AW148" s="632"/>
      <c r="AX148" s="634"/>
    </row>
    <row r="149" spans="1:50" ht="24.75" hidden="1" customHeight="1" x14ac:dyDescent="0.2">
      <c r="A149" s="829"/>
      <c r="B149" s="845"/>
      <c r="C149" s="845"/>
      <c r="D149" s="845"/>
      <c r="E149" s="845"/>
      <c r="F149" s="84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hidden="1" customHeight="1" x14ac:dyDescent="0.2">
      <c r="A150" s="829"/>
      <c r="B150" s="845"/>
      <c r="C150" s="845"/>
      <c r="D150" s="845"/>
      <c r="E150" s="845"/>
      <c r="F150" s="846"/>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hidden="1" customHeight="1" x14ac:dyDescent="0.2">
      <c r="A151" s="829"/>
      <c r="B151" s="845"/>
      <c r="C151" s="845"/>
      <c r="D151" s="845"/>
      <c r="E151" s="845"/>
      <c r="F151" s="846"/>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hidden="1" customHeight="1" x14ac:dyDescent="0.2">
      <c r="A152" s="829"/>
      <c r="B152" s="845"/>
      <c r="C152" s="845"/>
      <c r="D152" s="845"/>
      <c r="E152" s="845"/>
      <c r="F152" s="846"/>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hidden="1" customHeight="1" x14ac:dyDescent="0.2">
      <c r="A153" s="829"/>
      <c r="B153" s="845"/>
      <c r="C153" s="845"/>
      <c r="D153" s="845"/>
      <c r="E153" s="845"/>
      <c r="F153" s="846"/>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hidden="1" customHeight="1" x14ac:dyDescent="0.2">
      <c r="A154" s="829"/>
      <c r="B154" s="845"/>
      <c r="C154" s="845"/>
      <c r="D154" s="845"/>
      <c r="E154" s="845"/>
      <c r="F154" s="846"/>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hidden="1" customHeight="1" x14ac:dyDescent="0.2">
      <c r="A155" s="829"/>
      <c r="B155" s="845"/>
      <c r="C155" s="845"/>
      <c r="D155" s="845"/>
      <c r="E155" s="845"/>
      <c r="F155" s="846"/>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hidden="1" customHeight="1" x14ac:dyDescent="0.2">
      <c r="A156" s="829"/>
      <c r="B156" s="845"/>
      <c r="C156" s="845"/>
      <c r="D156" s="845"/>
      <c r="E156" s="845"/>
      <c r="F156" s="846"/>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hidden="1" customHeight="1" x14ac:dyDescent="0.2">
      <c r="A157" s="829"/>
      <c r="B157" s="845"/>
      <c r="C157" s="845"/>
      <c r="D157" s="845"/>
      <c r="E157" s="845"/>
      <c r="F157" s="846"/>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hidden="1" customHeight="1" x14ac:dyDescent="0.2">
      <c r="A158" s="829"/>
      <c r="B158" s="845"/>
      <c r="C158" s="845"/>
      <c r="D158" s="845"/>
      <c r="E158" s="845"/>
      <c r="F158" s="846"/>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hidden="1" customHeight="1" x14ac:dyDescent="0.2">
      <c r="A159" s="924"/>
      <c r="B159" s="925"/>
      <c r="C159" s="925"/>
      <c r="D159" s="925"/>
      <c r="E159" s="925"/>
      <c r="F159" s="926"/>
      <c r="G159" s="214" t="s">
        <v>83</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83</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hidden="1" customHeight="1" x14ac:dyDescent="0.2"/>
    <row r="161" spans="1:50" ht="30" hidden="1" customHeight="1" x14ac:dyDescent="0.2">
      <c r="A161" s="842" t="s">
        <v>97</v>
      </c>
      <c r="B161" s="843"/>
      <c r="C161" s="843"/>
      <c r="D161" s="843"/>
      <c r="E161" s="843"/>
      <c r="F161" s="844"/>
      <c r="G161" s="626" t="s">
        <v>335</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479</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hidden="1" customHeight="1" x14ac:dyDescent="0.2">
      <c r="A162" s="829"/>
      <c r="B162" s="845"/>
      <c r="C162" s="845"/>
      <c r="D162" s="845"/>
      <c r="E162" s="845"/>
      <c r="F162" s="846"/>
      <c r="G162" s="571" t="s">
        <v>72</v>
      </c>
      <c r="H162" s="572"/>
      <c r="I162" s="572"/>
      <c r="J162" s="572"/>
      <c r="K162" s="572"/>
      <c r="L162" s="630" t="s">
        <v>76</v>
      </c>
      <c r="M162" s="572"/>
      <c r="N162" s="572"/>
      <c r="O162" s="572"/>
      <c r="P162" s="572"/>
      <c r="Q162" s="572"/>
      <c r="R162" s="572"/>
      <c r="S162" s="572"/>
      <c r="T162" s="572"/>
      <c r="U162" s="572"/>
      <c r="V162" s="572"/>
      <c r="W162" s="572"/>
      <c r="X162" s="573"/>
      <c r="Y162" s="631" t="s">
        <v>81</v>
      </c>
      <c r="Z162" s="632"/>
      <c r="AA162" s="632"/>
      <c r="AB162" s="633"/>
      <c r="AC162" s="571" t="s">
        <v>72</v>
      </c>
      <c r="AD162" s="572"/>
      <c r="AE162" s="572"/>
      <c r="AF162" s="572"/>
      <c r="AG162" s="572"/>
      <c r="AH162" s="630" t="s">
        <v>76</v>
      </c>
      <c r="AI162" s="572"/>
      <c r="AJ162" s="572"/>
      <c r="AK162" s="572"/>
      <c r="AL162" s="572"/>
      <c r="AM162" s="572"/>
      <c r="AN162" s="572"/>
      <c r="AO162" s="572"/>
      <c r="AP162" s="572"/>
      <c r="AQ162" s="572"/>
      <c r="AR162" s="572"/>
      <c r="AS162" s="572"/>
      <c r="AT162" s="573"/>
      <c r="AU162" s="631" t="s">
        <v>81</v>
      </c>
      <c r="AV162" s="632"/>
      <c r="AW162" s="632"/>
      <c r="AX162" s="634"/>
    </row>
    <row r="163" spans="1:50" ht="24.75" hidden="1" customHeight="1" x14ac:dyDescent="0.2">
      <c r="A163" s="829"/>
      <c r="B163" s="845"/>
      <c r="C163" s="845"/>
      <c r="D163" s="845"/>
      <c r="E163" s="845"/>
      <c r="F163" s="84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hidden="1" customHeight="1" x14ac:dyDescent="0.2">
      <c r="A164" s="829"/>
      <c r="B164" s="845"/>
      <c r="C164" s="845"/>
      <c r="D164" s="845"/>
      <c r="E164" s="845"/>
      <c r="F164" s="846"/>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hidden="1" customHeight="1" x14ac:dyDescent="0.2">
      <c r="A165" s="829"/>
      <c r="B165" s="845"/>
      <c r="C165" s="845"/>
      <c r="D165" s="845"/>
      <c r="E165" s="845"/>
      <c r="F165" s="846"/>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hidden="1" customHeight="1" x14ac:dyDescent="0.2">
      <c r="A166" s="829"/>
      <c r="B166" s="845"/>
      <c r="C166" s="845"/>
      <c r="D166" s="845"/>
      <c r="E166" s="845"/>
      <c r="F166" s="846"/>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hidden="1" customHeight="1" x14ac:dyDescent="0.2">
      <c r="A167" s="829"/>
      <c r="B167" s="845"/>
      <c r="C167" s="845"/>
      <c r="D167" s="845"/>
      <c r="E167" s="845"/>
      <c r="F167" s="846"/>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hidden="1" customHeight="1" x14ac:dyDescent="0.2">
      <c r="A168" s="829"/>
      <c r="B168" s="845"/>
      <c r="C168" s="845"/>
      <c r="D168" s="845"/>
      <c r="E168" s="845"/>
      <c r="F168" s="846"/>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hidden="1" customHeight="1" x14ac:dyDescent="0.2">
      <c r="A169" s="829"/>
      <c r="B169" s="845"/>
      <c r="C169" s="845"/>
      <c r="D169" s="845"/>
      <c r="E169" s="845"/>
      <c r="F169" s="846"/>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hidden="1" customHeight="1" x14ac:dyDescent="0.2">
      <c r="A170" s="829"/>
      <c r="B170" s="845"/>
      <c r="C170" s="845"/>
      <c r="D170" s="845"/>
      <c r="E170" s="845"/>
      <c r="F170" s="846"/>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hidden="1" customHeight="1" x14ac:dyDescent="0.2">
      <c r="A171" s="829"/>
      <c r="B171" s="845"/>
      <c r="C171" s="845"/>
      <c r="D171" s="845"/>
      <c r="E171" s="845"/>
      <c r="F171" s="846"/>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hidden="1" customHeight="1" x14ac:dyDescent="0.2">
      <c r="A172" s="829"/>
      <c r="B172" s="845"/>
      <c r="C172" s="845"/>
      <c r="D172" s="845"/>
      <c r="E172" s="845"/>
      <c r="F172" s="846"/>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hidden="1" customHeight="1" x14ac:dyDescent="0.2">
      <c r="A173" s="829"/>
      <c r="B173" s="845"/>
      <c r="C173" s="845"/>
      <c r="D173" s="845"/>
      <c r="E173" s="845"/>
      <c r="F173" s="846"/>
      <c r="G173" s="655" t="s">
        <v>83</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83</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hidden="1" customHeight="1" x14ac:dyDescent="0.2">
      <c r="A174" s="829"/>
      <c r="B174" s="845"/>
      <c r="C174" s="845"/>
      <c r="D174" s="845"/>
      <c r="E174" s="845"/>
      <c r="F174" s="846"/>
      <c r="G174" s="626" t="s">
        <v>480</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119</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hidden="1" customHeight="1" x14ac:dyDescent="0.2">
      <c r="A175" s="829"/>
      <c r="B175" s="845"/>
      <c r="C175" s="845"/>
      <c r="D175" s="845"/>
      <c r="E175" s="845"/>
      <c r="F175" s="846"/>
      <c r="G175" s="571" t="s">
        <v>72</v>
      </c>
      <c r="H175" s="572"/>
      <c r="I175" s="572"/>
      <c r="J175" s="572"/>
      <c r="K175" s="572"/>
      <c r="L175" s="630" t="s">
        <v>76</v>
      </c>
      <c r="M175" s="572"/>
      <c r="N175" s="572"/>
      <c r="O175" s="572"/>
      <c r="P175" s="572"/>
      <c r="Q175" s="572"/>
      <c r="R175" s="572"/>
      <c r="S175" s="572"/>
      <c r="T175" s="572"/>
      <c r="U175" s="572"/>
      <c r="V175" s="572"/>
      <c r="W175" s="572"/>
      <c r="X175" s="573"/>
      <c r="Y175" s="631" t="s">
        <v>81</v>
      </c>
      <c r="Z175" s="632"/>
      <c r="AA175" s="632"/>
      <c r="AB175" s="633"/>
      <c r="AC175" s="571" t="s">
        <v>72</v>
      </c>
      <c r="AD175" s="572"/>
      <c r="AE175" s="572"/>
      <c r="AF175" s="572"/>
      <c r="AG175" s="572"/>
      <c r="AH175" s="630" t="s">
        <v>76</v>
      </c>
      <c r="AI175" s="572"/>
      <c r="AJ175" s="572"/>
      <c r="AK175" s="572"/>
      <c r="AL175" s="572"/>
      <c r="AM175" s="572"/>
      <c r="AN175" s="572"/>
      <c r="AO175" s="572"/>
      <c r="AP175" s="572"/>
      <c r="AQ175" s="572"/>
      <c r="AR175" s="572"/>
      <c r="AS175" s="572"/>
      <c r="AT175" s="573"/>
      <c r="AU175" s="631" t="s">
        <v>81</v>
      </c>
      <c r="AV175" s="632"/>
      <c r="AW175" s="632"/>
      <c r="AX175" s="634"/>
    </row>
    <row r="176" spans="1:50" ht="24.75" hidden="1" customHeight="1" x14ac:dyDescent="0.2">
      <c r="A176" s="829"/>
      <c r="B176" s="845"/>
      <c r="C176" s="845"/>
      <c r="D176" s="845"/>
      <c r="E176" s="845"/>
      <c r="F176" s="84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hidden="1" customHeight="1" x14ac:dyDescent="0.2">
      <c r="A177" s="829"/>
      <c r="B177" s="845"/>
      <c r="C177" s="845"/>
      <c r="D177" s="845"/>
      <c r="E177" s="845"/>
      <c r="F177" s="846"/>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hidden="1" customHeight="1" x14ac:dyDescent="0.2">
      <c r="A178" s="829"/>
      <c r="B178" s="845"/>
      <c r="C178" s="845"/>
      <c r="D178" s="845"/>
      <c r="E178" s="845"/>
      <c r="F178" s="846"/>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hidden="1" customHeight="1" x14ac:dyDescent="0.2">
      <c r="A179" s="829"/>
      <c r="B179" s="845"/>
      <c r="C179" s="845"/>
      <c r="D179" s="845"/>
      <c r="E179" s="845"/>
      <c r="F179" s="846"/>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hidden="1" customHeight="1" x14ac:dyDescent="0.2">
      <c r="A180" s="829"/>
      <c r="B180" s="845"/>
      <c r="C180" s="845"/>
      <c r="D180" s="845"/>
      <c r="E180" s="845"/>
      <c r="F180" s="846"/>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hidden="1" customHeight="1" x14ac:dyDescent="0.2">
      <c r="A181" s="829"/>
      <c r="B181" s="845"/>
      <c r="C181" s="845"/>
      <c r="D181" s="845"/>
      <c r="E181" s="845"/>
      <c r="F181" s="846"/>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hidden="1" customHeight="1" x14ac:dyDescent="0.2">
      <c r="A182" s="829"/>
      <c r="B182" s="845"/>
      <c r="C182" s="845"/>
      <c r="D182" s="845"/>
      <c r="E182" s="845"/>
      <c r="F182" s="846"/>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hidden="1" customHeight="1" x14ac:dyDescent="0.2">
      <c r="A183" s="829"/>
      <c r="B183" s="845"/>
      <c r="C183" s="845"/>
      <c r="D183" s="845"/>
      <c r="E183" s="845"/>
      <c r="F183" s="846"/>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hidden="1" customHeight="1" x14ac:dyDescent="0.2">
      <c r="A184" s="829"/>
      <c r="B184" s="845"/>
      <c r="C184" s="845"/>
      <c r="D184" s="845"/>
      <c r="E184" s="845"/>
      <c r="F184" s="846"/>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hidden="1" customHeight="1" x14ac:dyDescent="0.2">
      <c r="A185" s="829"/>
      <c r="B185" s="845"/>
      <c r="C185" s="845"/>
      <c r="D185" s="845"/>
      <c r="E185" s="845"/>
      <c r="F185" s="846"/>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hidden="1" customHeight="1" x14ac:dyDescent="0.2">
      <c r="A186" s="829"/>
      <c r="B186" s="845"/>
      <c r="C186" s="845"/>
      <c r="D186" s="845"/>
      <c r="E186" s="845"/>
      <c r="F186" s="846"/>
      <c r="G186" s="655" t="s">
        <v>83</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83</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hidden="1" customHeight="1" x14ac:dyDescent="0.2">
      <c r="A187" s="829"/>
      <c r="B187" s="845"/>
      <c r="C187" s="845"/>
      <c r="D187" s="845"/>
      <c r="E187" s="845"/>
      <c r="F187" s="846"/>
      <c r="G187" s="626" t="s">
        <v>280</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483</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hidden="1" customHeight="1" x14ac:dyDescent="0.2">
      <c r="A188" s="829"/>
      <c r="B188" s="845"/>
      <c r="C188" s="845"/>
      <c r="D188" s="845"/>
      <c r="E188" s="845"/>
      <c r="F188" s="846"/>
      <c r="G188" s="571" t="s">
        <v>72</v>
      </c>
      <c r="H188" s="572"/>
      <c r="I188" s="572"/>
      <c r="J188" s="572"/>
      <c r="K188" s="572"/>
      <c r="L188" s="630" t="s">
        <v>76</v>
      </c>
      <c r="M188" s="572"/>
      <c r="N188" s="572"/>
      <c r="O188" s="572"/>
      <c r="P188" s="572"/>
      <c r="Q188" s="572"/>
      <c r="R188" s="572"/>
      <c r="S188" s="572"/>
      <c r="T188" s="572"/>
      <c r="U188" s="572"/>
      <c r="V188" s="572"/>
      <c r="W188" s="572"/>
      <c r="X188" s="573"/>
      <c r="Y188" s="631" t="s">
        <v>81</v>
      </c>
      <c r="Z188" s="632"/>
      <c r="AA188" s="632"/>
      <c r="AB188" s="633"/>
      <c r="AC188" s="571" t="s">
        <v>72</v>
      </c>
      <c r="AD188" s="572"/>
      <c r="AE188" s="572"/>
      <c r="AF188" s="572"/>
      <c r="AG188" s="572"/>
      <c r="AH188" s="630" t="s">
        <v>76</v>
      </c>
      <c r="AI188" s="572"/>
      <c r="AJ188" s="572"/>
      <c r="AK188" s="572"/>
      <c r="AL188" s="572"/>
      <c r="AM188" s="572"/>
      <c r="AN188" s="572"/>
      <c r="AO188" s="572"/>
      <c r="AP188" s="572"/>
      <c r="AQ188" s="572"/>
      <c r="AR188" s="572"/>
      <c r="AS188" s="572"/>
      <c r="AT188" s="573"/>
      <c r="AU188" s="631" t="s">
        <v>81</v>
      </c>
      <c r="AV188" s="632"/>
      <c r="AW188" s="632"/>
      <c r="AX188" s="634"/>
    </row>
    <row r="189" spans="1:50" ht="24.75" hidden="1" customHeight="1" x14ac:dyDescent="0.2">
      <c r="A189" s="829"/>
      <c r="B189" s="845"/>
      <c r="C189" s="845"/>
      <c r="D189" s="845"/>
      <c r="E189" s="845"/>
      <c r="F189" s="84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hidden="1" customHeight="1" x14ac:dyDescent="0.2">
      <c r="A190" s="829"/>
      <c r="B190" s="845"/>
      <c r="C190" s="845"/>
      <c r="D190" s="845"/>
      <c r="E190" s="845"/>
      <c r="F190" s="846"/>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hidden="1" customHeight="1" x14ac:dyDescent="0.2">
      <c r="A191" s="829"/>
      <c r="B191" s="845"/>
      <c r="C191" s="845"/>
      <c r="D191" s="845"/>
      <c r="E191" s="845"/>
      <c r="F191" s="846"/>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hidden="1" customHeight="1" x14ac:dyDescent="0.2">
      <c r="A192" s="829"/>
      <c r="B192" s="845"/>
      <c r="C192" s="845"/>
      <c r="D192" s="845"/>
      <c r="E192" s="845"/>
      <c r="F192" s="846"/>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hidden="1" customHeight="1" x14ac:dyDescent="0.2">
      <c r="A193" s="829"/>
      <c r="B193" s="845"/>
      <c r="C193" s="845"/>
      <c r="D193" s="845"/>
      <c r="E193" s="845"/>
      <c r="F193" s="846"/>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hidden="1" customHeight="1" x14ac:dyDescent="0.2">
      <c r="A194" s="829"/>
      <c r="B194" s="845"/>
      <c r="C194" s="845"/>
      <c r="D194" s="845"/>
      <c r="E194" s="845"/>
      <c r="F194" s="846"/>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hidden="1" customHeight="1" x14ac:dyDescent="0.2">
      <c r="A195" s="829"/>
      <c r="B195" s="845"/>
      <c r="C195" s="845"/>
      <c r="D195" s="845"/>
      <c r="E195" s="845"/>
      <c r="F195" s="846"/>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hidden="1" customHeight="1" x14ac:dyDescent="0.2">
      <c r="A196" s="829"/>
      <c r="B196" s="845"/>
      <c r="C196" s="845"/>
      <c r="D196" s="845"/>
      <c r="E196" s="845"/>
      <c r="F196" s="846"/>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hidden="1" customHeight="1" x14ac:dyDescent="0.2">
      <c r="A197" s="829"/>
      <c r="B197" s="845"/>
      <c r="C197" s="845"/>
      <c r="D197" s="845"/>
      <c r="E197" s="845"/>
      <c r="F197" s="846"/>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hidden="1" customHeight="1" x14ac:dyDescent="0.2">
      <c r="A198" s="829"/>
      <c r="B198" s="845"/>
      <c r="C198" s="845"/>
      <c r="D198" s="845"/>
      <c r="E198" s="845"/>
      <c r="F198" s="846"/>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hidden="1" customHeight="1" x14ac:dyDescent="0.2">
      <c r="A199" s="829"/>
      <c r="B199" s="845"/>
      <c r="C199" s="845"/>
      <c r="D199" s="845"/>
      <c r="E199" s="845"/>
      <c r="F199" s="846"/>
      <c r="G199" s="655" t="s">
        <v>83</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83</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hidden="1" customHeight="1" x14ac:dyDescent="0.2">
      <c r="A200" s="829"/>
      <c r="B200" s="845"/>
      <c r="C200" s="845"/>
      <c r="D200" s="845"/>
      <c r="E200" s="845"/>
      <c r="F200" s="846"/>
      <c r="G200" s="626" t="s">
        <v>350</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336</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hidden="1" customHeight="1" x14ac:dyDescent="0.2">
      <c r="A201" s="829"/>
      <c r="B201" s="845"/>
      <c r="C201" s="845"/>
      <c r="D201" s="845"/>
      <c r="E201" s="845"/>
      <c r="F201" s="846"/>
      <c r="G201" s="571" t="s">
        <v>72</v>
      </c>
      <c r="H201" s="572"/>
      <c r="I201" s="572"/>
      <c r="J201" s="572"/>
      <c r="K201" s="572"/>
      <c r="L201" s="630" t="s">
        <v>76</v>
      </c>
      <c r="M201" s="572"/>
      <c r="N201" s="572"/>
      <c r="O201" s="572"/>
      <c r="P201" s="572"/>
      <c r="Q201" s="572"/>
      <c r="R201" s="572"/>
      <c r="S201" s="572"/>
      <c r="T201" s="572"/>
      <c r="U201" s="572"/>
      <c r="V201" s="572"/>
      <c r="W201" s="572"/>
      <c r="X201" s="573"/>
      <c r="Y201" s="631" t="s">
        <v>81</v>
      </c>
      <c r="Z201" s="632"/>
      <c r="AA201" s="632"/>
      <c r="AB201" s="633"/>
      <c r="AC201" s="571" t="s">
        <v>72</v>
      </c>
      <c r="AD201" s="572"/>
      <c r="AE201" s="572"/>
      <c r="AF201" s="572"/>
      <c r="AG201" s="572"/>
      <c r="AH201" s="630" t="s">
        <v>76</v>
      </c>
      <c r="AI201" s="572"/>
      <c r="AJ201" s="572"/>
      <c r="AK201" s="572"/>
      <c r="AL201" s="572"/>
      <c r="AM201" s="572"/>
      <c r="AN201" s="572"/>
      <c r="AO201" s="572"/>
      <c r="AP201" s="572"/>
      <c r="AQ201" s="572"/>
      <c r="AR201" s="572"/>
      <c r="AS201" s="572"/>
      <c r="AT201" s="573"/>
      <c r="AU201" s="631" t="s">
        <v>81</v>
      </c>
      <c r="AV201" s="632"/>
      <c r="AW201" s="632"/>
      <c r="AX201" s="634"/>
    </row>
    <row r="202" spans="1:50" ht="24.75" hidden="1" customHeight="1" x14ac:dyDescent="0.2">
      <c r="A202" s="829"/>
      <c r="B202" s="845"/>
      <c r="C202" s="845"/>
      <c r="D202" s="845"/>
      <c r="E202" s="845"/>
      <c r="F202" s="84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hidden="1" customHeight="1" x14ac:dyDescent="0.2">
      <c r="A203" s="829"/>
      <c r="B203" s="845"/>
      <c r="C203" s="845"/>
      <c r="D203" s="845"/>
      <c r="E203" s="845"/>
      <c r="F203" s="846"/>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hidden="1" customHeight="1" x14ac:dyDescent="0.2">
      <c r="A204" s="829"/>
      <c r="B204" s="845"/>
      <c r="C204" s="845"/>
      <c r="D204" s="845"/>
      <c r="E204" s="845"/>
      <c r="F204" s="846"/>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hidden="1" customHeight="1" x14ac:dyDescent="0.2">
      <c r="A205" s="829"/>
      <c r="B205" s="845"/>
      <c r="C205" s="845"/>
      <c r="D205" s="845"/>
      <c r="E205" s="845"/>
      <c r="F205" s="846"/>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hidden="1" customHeight="1" x14ac:dyDescent="0.2">
      <c r="A206" s="829"/>
      <c r="B206" s="845"/>
      <c r="C206" s="845"/>
      <c r="D206" s="845"/>
      <c r="E206" s="845"/>
      <c r="F206" s="846"/>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hidden="1" customHeight="1" x14ac:dyDescent="0.2">
      <c r="A207" s="829"/>
      <c r="B207" s="845"/>
      <c r="C207" s="845"/>
      <c r="D207" s="845"/>
      <c r="E207" s="845"/>
      <c r="F207" s="846"/>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hidden="1" customHeight="1" x14ac:dyDescent="0.2">
      <c r="A208" s="829"/>
      <c r="B208" s="845"/>
      <c r="C208" s="845"/>
      <c r="D208" s="845"/>
      <c r="E208" s="845"/>
      <c r="F208" s="846"/>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hidden="1" customHeight="1" x14ac:dyDescent="0.2">
      <c r="A209" s="829"/>
      <c r="B209" s="845"/>
      <c r="C209" s="845"/>
      <c r="D209" s="845"/>
      <c r="E209" s="845"/>
      <c r="F209" s="846"/>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hidden="1" customHeight="1" x14ac:dyDescent="0.2">
      <c r="A210" s="829"/>
      <c r="B210" s="845"/>
      <c r="C210" s="845"/>
      <c r="D210" s="845"/>
      <c r="E210" s="845"/>
      <c r="F210" s="846"/>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hidden="1" customHeight="1" x14ac:dyDescent="0.2">
      <c r="A211" s="829"/>
      <c r="B211" s="845"/>
      <c r="C211" s="845"/>
      <c r="D211" s="845"/>
      <c r="E211" s="845"/>
      <c r="F211" s="846"/>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hidden="1" customHeight="1" x14ac:dyDescent="0.2">
      <c r="A212" s="924"/>
      <c r="B212" s="925"/>
      <c r="C212" s="925"/>
      <c r="D212" s="925"/>
      <c r="E212" s="925"/>
      <c r="F212" s="926"/>
      <c r="G212" s="214" t="s">
        <v>83</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83</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hidden="1" customHeight="1" x14ac:dyDescent="0.2"/>
    <row r="214" spans="1:50" ht="30" hidden="1" customHeight="1" x14ac:dyDescent="0.2">
      <c r="A214" s="816" t="s">
        <v>97</v>
      </c>
      <c r="B214" s="927"/>
      <c r="C214" s="927"/>
      <c r="D214" s="927"/>
      <c r="E214" s="927"/>
      <c r="F214" s="928"/>
      <c r="G214" s="626" t="s">
        <v>337</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111</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hidden="1" customHeight="1" x14ac:dyDescent="0.2">
      <c r="A215" s="829"/>
      <c r="B215" s="845"/>
      <c r="C215" s="845"/>
      <c r="D215" s="845"/>
      <c r="E215" s="845"/>
      <c r="F215" s="846"/>
      <c r="G215" s="571" t="s">
        <v>72</v>
      </c>
      <c r="H215" s="572"/>
      <c r="I215" s="572"/>
      <c r="J215" s="572"/>
      <c r="K215" s="572"/>
      <c r="L215" s="630" t="s">
        <v>76</v>
      </c>
      <c r="M215" s="572"/>
      <c r="N215" s="572"/>
      <c r="O215" s="572"/>
      <c r="P215" s="572"/>
      <c r="Q215" s="572"/>
      <c r="R215" s="572"/>
      <c r="S215" s="572"/>
      <c r="T215" s="572"/>
      <c r="U215" s="572"/>
      <c r="V215" s="572"/>
      <c r="W215" s="572"/>
      <c r="X215" s="573"/>
      <c r="Y215" s="631" t="s">
        <v>81</v>
      </c>
      <c r="Z215" s="632"/>
      <c r="AA215" s="632"/>
      <c r="AB215" s="633"/>
      <c r="AC215" s="571" t="s">
        <v>72</v>
      </c>
      <c r="AD215" s="572"/>
      <c r="AE215" s="572"/>
      <c r="AF215" s="572"/>
      <c r="AG215" s="572"/>
      <c r="AH215" s="630" t="s">
        <v>76</v>
      </c>
      <c r="AI215" s="572"/>
      <c r="AJ215" s="572"/>
      <c r="AK215" s="572"/>
      <c r="AL215" s="572"/>
      <c r="AM215" s="572"/>
      <c r="AN215" s="572"/>
      <c r="AO215" s="572"/>
      <c r="AP215" s="572"/>
      <c r="AQ215" s="572"/>
      <c r="AR215" s="572"/>
      <c r="AS215" s="572"/>
      <c r="AT215" s="573"/>
      <c r="AU215" s="631" t="s">
        <v>81</v>
      </c>
      <c r="AV215" s="632"/>
      <c r="AW215" s="632"/>
      <c r="AX215" s="634"/>
    </row>
    <row r="216" spans="1:50" ht="24.75" hidden="1" customHeight="1" x14ac:dyDescent="0.2">
      <c r="A216" s="829"/>
      <c r="B216" s="845"/>
      <c r="C216" s="845"/>
      <c r="D216" s="845"/>
      <c r="E216" s="845"/>
      <c r="F216" s="84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hidden="1" customHeight="1" x14ac:dyDescent="0.2">
      <c r="A217" s="829"/>
      <c r="B217" s="845"/>
      <c r="C217" s="845"/>
      <c r="D217" s="845"/>
      <c r="E217" s="845"/>
      <c r="F217" s="846"/>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hidden="1" customHeight="1" x14ac:dyDescent="0.2">
      <c r="A218" s="829"/>
      <c r="B218" s="845"/>
      <c r="C218" s="845"/>
      <c r="D218" s="845"/>
      <c r="E218" s="845"/>
      <c r="F218" s="846"/>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hidden="1" customHeight="1" x14ac:dyDescent="0.2">
      <c r="A219" s="829"/>
      <c r="B219" s="845"/>
      <c r="C219" s="845"/>
      <c r="D219" s="845"/>
      <c r="E219" s="845"/>
      <c r="F219" s="846"/>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hidden="1" customHeight="1" x14ac:dyDescent="0.2">
      <c r="A220" s="829"/>
      <c r="B220" s="845"/>
      <c r="C220" s="845"/>
      <c r="D220" s="845"/>
      <c r="E220" s="845"/>
      <c r="F220" s="846"/>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hidden="1" customHeight="1" x14ac:dyDescent="0.2">
      <c r="A221" s="829"/>
      <c r="B221" s="845"/>
      <c r="C221" s="845"/>
      <c r="D221" s="845"/>
      <c r="E221" s="845"/>
      <c r="F221" s="846"/>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hidden="1" customHeight="1" x14ac:dyDescent="0.2">
      <c r="A222" s="829"/>
      <c r="B222" s="845"/>
      <c r="C222" s="845"/>
      <c r="D222" s="845"/>
      <c r="E222" s="845"/>
      <c r="F222" s="846"/>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hidden="1" customHeight="1" x14ac:dyDescent="0.2">
      <c r="A223" s="829"/>
      <c r="B223" s="845"/>
      <c r="C223" s="845"/>
      <c r="D223" s="845"/>
      <c r="E223" s="845"/>
      <c r="F223" s="846"/>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hidden="1" customHeight="1" x14ac:dyDescent="0.2">
      <c r="A224" s="829"/>
      <c r="B224" s="845"/>
      <c r="C224" s="845"/>
      <c r="D224" s="845"/>
      <c r="E224" s="845"/>
      <c r="F224" s="846"/>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hidden="1" customHeight="1" x14ac:dyDescent="0.2">
      <c r="A225" s="829"/>
      <c r="B225" s="845"/>
      <c r="C225" s="845"/>
      <c r="D225" s="845"/>
      <c r="E225" s="845"/>
      <c r="F225" s="846"/>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hidden="1" customHeight="1" x14ac:dyDescent="0.2">
      <c r="A226" s="829"/>
      <c r="B226" s="845"/>
      <c r="C226" s="845"/>
      <c r="D226" s="845"/>
      <c r="E226" s="845"/>
      <c r="F226" s="846"/>
      <c r="G226" s="655" t="s">
        <v>83</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83</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hidden="1" customHeight="1" x14ac:dyDescent="0.2">
      <c r="A227" s="829"/>
      <c r="B227" s="845"/>
      <c r="C227" s="845"/>
      <c r="D227" s="845"/>
      <c r="E227" s="845"/>
      <c r="F227" s="846"/>
      <c r="G227" s="626" t="s">
        <v>485</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355</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hidden="1" customHeight="1" x14ac:dyDescent="0.2">
      <c r="A228" s="829"/>
      <c r="B228" s="845"/>
      <c r="C228" s="845"/>
      <c r="D228" s="845"/>
      <c r="E228" s="845"/>
      <c r="F228" s="846"/>
      <c r="G228" s="571" t="s">
        <v>72</v>
      </c>
      <c r="H228" s="572"/>
      <c r="I228" s="572"/>
      <c r="J228" s="572"/>
      <c r="K228" s="572"/>
      <c r="L228" s="630" t="s">
        <v>76</v>
      </c>
      <c r="M228" s="572"/>
      <c r="N228" s="572"/>
      <c r="O228" s="572"/>
      <c r="P228" s="572"/>
      <c r="Q228" s="572"/>
      <c r="R228" s="572"/>
      <c r="S228" s="572"/>
      <c r="T228" s="572"/>
      <c r="U228" s="572"/>
      <c r="V228" s="572"/>
      <c r="W228" s="572"/>
      <c r="X228" s="573"/>
      <c r="Y228" s="631" t="s">
        <v>81</v>
      </c>
      <c r="Z228" s="632"/>
      <c r="AA228" s="632"/>
      <c r="AB228" s="633"/>
      <c r="AC228" s="571" t="s">
        <v>72</v>
      </c>
      <c r="AD228" s="572"/>
      <c r="AE228" s="572"/>
      <c r="AF228" s="572"/>
      <c r="AG228" s="572"/>
      <c r="AH228" s="630" t="s">
        <v>76</v>
      </c>
      <c r="AI228" s="572"/>
      <c r="AJ228" s="572"/>
      <c r="AK228" s="572"/>
      <c r="AL228" s="572"/>
      <c r="AM228" s="572"/>
      <c r="AN228" s="572"/>
      <c r="AO228" s="572"/>
      <c r="AP228" s="572"/>
      <c r="AQ228" s="572"/>
      <c r="AR228" s="572"/>
      <c r="AS228" s="572"/>
      <c r="AT228" s="573"/>
      <c r="AU228" s="631" t="s">
        <v>81</v>
      </c>
      <c r="AV228" s="632"/>
      <c r="AW228" s="632"/>
      <c r="AX228" s="634"/>
    </row>
    <row r="229" spans="1:50" ht="24.75" hidden="1" customHeight="1" x14ac:dyDescent="0.2">
      <c r="A229" s="829"/>
      <c r="B229" s="845"/>
      <c r="C229" s="845"/>
      <c r="D229" s="845"/>
      <c r="E229" s="845"/>
      <c r="F229" s="84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hidden="1" customHeight="1" x14ac:dyDescent="0.2">
      <c r="A230" s="829"/>
      <c r="B230" s="845"/>
      <c r="C230" s="845"/>
      <c r="D230" s="845"/>
      <c r="E230" s="845"/>
      <c r="F230" s="846"/>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hidden="1" customHeight="1" x14ac:dyDescent="0.2">
      <c r="A231" s="829"/>
      <c r="B231" s="845"/>
      <c r="C231" s="845"/>
      <c r="D231" s="845"/>
      <c r="E231" s="845"/>
      <c r="F231" s="846"/>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hidden="1" customHeight="1" x14ac:dyDescent="0.2">
      <c r="A232" s="829"/>
      <c r="B232" s="845"/>
      <c r="C232" s="845"/>
      <c r="D232" s="845"/>
      <c r="E232" s="845"/>
      <c r="F232" s="846"/>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hidden="1" customHeight="1" x14ac:dyDescent="0.2">
      <c r="A233" s="829"/>
      <c r="B233" s="845"/>
      <c r="C233" s="845"/>
      <c r="D233" s="845"/>
      <c r="E233" s="845"/>
      <c r="F233" s="846"/>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hidden="1" customHeight="1" x14ac:dyDescent="0.2">
      <c r="A234" s="829"/>
      <c r="B234" s="845"/>
      <c r="C234" s="845"/>
      <c r="D234" s="845"/>
      <c r="E234" s="845"/>
      <c r="F234" s="846"/>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hidden="1" customHeight="1" x14ac:dyDescent="0.2">
      <c r="A235" s="829"/>
      <c r="B235" s="845"/>
      <c r="C235" s="845"/>
      <c r="D235" s="845"/>
      <c r="E235" s="845"/>
      <c r="F235" s="846"/>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hidden="1" customHeight="1" x14ac:dyDescent="0.2">
      <c r="A236" s="829"/>
      <c r="B236" s="845"/>
      <c r="C236" s="845"/>
      <c r="D236" s="845"/>
      <c r="E236" s="845"/>
      <c r="F236" s="846"/>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hidden="1" customHeight="1" x14ac:dyDescent="0.2">
      <c r="A237" s="829"/>
      <c r="B237" s="845"/>
      <c r="C237" s="845"/>
      <c r="D237" s="845"/>
      <c r="E237" s="845"/>
      <c r="F237" s="846"/>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hidden="1" customHeight="1" x14ac:dyDescent="0.2">
      <c r="A238" s="829"/>
      <c r="B238" s="845"/>
      <c r="C238" s="845"/>
      <c r="D238" s="845"/>
      <c r="E238" s="845"/>
      <c r="F238" s="846"/>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hidden="1" customHeight="1" x14ac:dyDescent="0.2">
      <c r="A239" s="829"/>
      <c r="B239" s="845"/>
      <c r="C239" s="845"/>
      <c r="D239" s="845"/>
      <c r="E239" s="845"/>
      <c r="F239" s="846"/>
      <c r="G239" s="655" t="s">
        <v>83</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83</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hidden="1" customHeight="1" x14ac:dyDescent="0.2">
      <c r="A240" s="829"/>
      <c r="B240" s="845"/>
      <c r="C240" s="845"/>
      <c r="D240" s="845"/>
      <c r="E240" s="845"/>
      <c r="F240" s="846"/>
      <c r="G240" s="626" t="s">
        <v>486</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487</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hidden="1" customHeight="1" x14ac:dyDescent="0.2">
      <c r="A241" s="829"/>
      <c r="B241" s="845"/>
      <c r="C241" s="845"/>
      <c r="D241" s="845"/>
      <c r="E241" s="845"/>
      <c r="F241" s="846"/>
      <c r="G241" s="571" t="s">
        <v>72</v>
      </c>
      <c r="H241" s="572"/>
      <c r="I241" s="572"/>
      <c r="J241" s="572"/>
      <c r="K241" s="572"/>
      <c r="L241" s="630" t="s">
        <v>76</v>
      </c>
      <c r="M241" s="572"/>
      <c r="N241" s="572"/>
      <c r="O241" s="572"/>
      <c r="P241" s="572"/>
      <c r="Q241" s="572"/>
      <c r="R241" s="572"/>
      <c r="S241" s="572"/>
      <c r="T241" s="572"/>
      <c r="U241" s="572"/>
      <c r="V241" s="572"/>
      <c r="W241" s="572"/>
      <c r="X241" s="573"/>
      <c r="Y241" s="631" t="s">
        <v>81</v>
      </c>
      <c r="Z241" s="632"/>
      <c r="AA241" s="632"/>
      <c r="AB241" s="633"/>
      <c r="AC241" s="571" t="s">
        <v>72</v>
      </c>
      <c r="AD241" s="572"/>
      <c r="AE241" s="572"/>
      <c r="AF241" s="572"/>
      <c r="AG241" s="572"/>
      <c r="AH241" s="630" t="s">
        <v>76</v>
      </c>
      <c r="AI241" s="572"/>
      <c r="AJ241" s="572"/>
      <c r="AK241" s="572"/>
      <c r="AL241" s="572"/>
      <c r="AM241" s="572"/>
      <c r="AN241" s="572"/>
      <c r="AO241" s="572"/>
      <c r="AP241" s="572"/>
      <c r="AQ241" s="572"/>
      <c r="AR241" s="572"/>
      <c r="AS241" s="572"/>
      <c r="AT241" s="573"/>
      <c r="AU241" s="631" t="s">
        <v>81</v>
      </c>
      <c r="AV241" s="632"/>
      <c r="AW241" s="632"/>
      <c r="AX241" s="634"/>
    </row>
    <row r="242" spans="1:50" ht="24.75" hidden="1" customHeight="1" x14ac:dyDescent="0.2">
      <c r="A242" s="829"/>
      <c r="B242" s="845"/>
      <c r="C242" s="845"/>
      <c r="D242" s="845"/>
      <c r="E242" s="845"/>
      <c r="F242" s="84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hidden="1" customHeight="1" x14ac:dyDescent="0.2">
      <c r="A243" s="829"/>
      <c r="B243" s="845"/>
      <c r="C243" s="845"/>
      <c r="D243" s="845"/>
      <c r="E243" s="845"/>
      <c r="F243" s="846"/>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hidden="1" customHeight="1" x14ac:dyDescent="0.2">
      <c r="A244" s="829"/>
      <c r="B244" s="845"/>
      <c r="C244" s="845"/>
      <c r="D244" s="845"/>
      <c r="E244" s="845"/>
      <c r="F244" s="846"/>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hidden="1" customHeight="1" x14ac:dyDescent="0.2">
      <c r="A245" s="829"/>
      <c r="B245" s="845"/>
      <c r="C245" s="845"/>
      <c r="D245" s="845"/>
      <c r="E245" s="845"/>
      <c r="F245" s="846"/>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hidden="1" customHeight="1" x14ac:dyDescent="0.2">
      <c r="A246" s="829"/>
      <c r="B246" s="845"/>
      <c r="C246" s="845"/>
      <c r="D246" s="845"/>
      <c r="E246" s="845"/>
      <c r="F246" s="846"/>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hidden="1" customHeight="1" x14ac:dyDescent="0.2">
      <c r="A247" s="829"/>
      <c r="B247" s="845"/>
      <c r="C247" s="845"/>
      <c r="D247" s="845"/>
      <c r="E247" s="845"/>
      <c r="F247" s="846"/>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hidden="1" customHeight="1" x14ac:dyDescent="0.2">
      <c r="A248" s="829"/>
      <c r="B248" s="845"/>
      <c r="C248" s="845"/>
      <c r="D248" s="845"/>
      <c r="E248" s="845"/>
      <c r="F248" s="846"/>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hidden="1" customHeight="1" x14ac:dyDescent="0.2">
      <c r="A249" s="829"/>
      <c r="B249" s="845"/>
      <c r="C249" s="845"/>
      <c r="D249" s="845"/>
      <c r="E249" s="845"/>
      <c r="F249" s="846"/>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hidden="1" customHeight="1" x14ac:dyDescent="0.2">
      <c r="A250" s="829"/>
      <c r="B250" s="845"/>
      <c r="C250" s="845"/>
      <c r="D250" s="845"/>
      <c r="E250" s="845"/>
      <c r="F250" s="846"/>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hidden="1" customHeight="1" x14ac:dyDescent="0.2">
      <c r="A251" s="829"/>
      <c r="B251" s="845"/>
      <c r="C251" s="845"/>
      <c r="D251" s="845"/>
      <c r="E251" s="845"/>
      <c r="F251" s="846"/>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hidden="1" customHeight="1" x14ac:dyDescent="0.2">
      <c r="A252" s="829"/>
      <c r="B252" s="845"/>
      <c r="C252" s="845"/>
      <c r="D252" s="845"/>
      <c r="E252" s="845"/>
      <c r="F252" s="846"/>
      <c r="G252" s="655" t="s">
        <v>83</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83</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hidden="1" customHeight="1" x14ac:dyDescent="0.2">
      <c r="A253" s="829"/>
      <c r="B253" s="845"/>
      <c r="C253" s="845"/>
      <c r="D253" s="845"/>
      <c r="E253" s="845"/>
      <c r="F253" s="846"/>
      <c r="G253" s="626" t="s">
        <v>74</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276</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hidden="1" customHeight="1" x14ac:dyDescent="0.2">
      <c r="A254" s="829"/>
      <c r="B254" s="845"/>
      <c r="C254" s="845"/>
      <c r="D254" s="845"/>
      <c r="E254" s="845"/>
      <c r="F254" s="846"/>
      <c r="G254" s="571" t="s">
        <v>72</v>
      </c>
      <c r="H254" s="572"/>
      <c r="I254" s="572"/>
      <c r="J254" s="572"/>
      <c r="K254" s="572"/>
      <c r="L254" s="630" t="s">
        <v>76</v>
      </c>
      <c r="M254" s="572"/>
      <c r="N254" s="572"/>
      <c r="O254" s="572"/>
      <c r="P254" s="572"/>
      <c r="Q254" s="572"/>
      <c r="R254" s="572"/>
      <c r="S254" s="572"/>
      <c r="T254" s="572"/>
      <c r="U254" s="572"/>
      <c r="V254" s="572"/>
      <c r="W254" s="572"/>
      <c r="X254" s="573"/>
      <c r="Y254" s="631" t="s">
        <v>81</v>
      </c>
      <c r="Z254" s="632"/>
      <c r="AA254" s="632"/>
      <c r="AB254" s="633"/>
      <c r="AC254" s="571" t="s">
        <v>72</v>
      </c>
      <c r="AD254" s="572"/>
      <c r="AE254" s="572"/>
      <c r="AF254" s="572"/>
      <c r="AG254" s="572"/>
      <c r="AH254" s="630" t="s">
        <v>76</v>
      </c>
      <c r="AI254" s="572"/>
      <c r="AJ254" s="572"/>
      <c r="AK254" s="572"/>
      <c r="AL254" s="572"/>
      <c r="AM254" s="572"/>
      <c r="AN254" s="572"/>
      <c r="AO254" s="572"/>
      <c r="AP254" s="572"/>
      <c r="AQ254" s="572"/>
      <c r="AR254" s="572"/>
      <c r="AS254" s="572"/>
      <c r="AT254" s="573"/>
      <c r="AU254" s="631" t="s">
        <v>81</v>
      </c>
      <c r="AV254" s="632"/>
      <c r="AW254" s="632"/>
      <c r="AX254" s="634"/>
    </row>
    <row r="255" spans="1:50" ht="24.75" hidden="1" customHeight="1" x14ac:dyDescent="0.2">
      <c r="A255" s="829"/>
      <c r="B255" s="845"/>
      <c r="C255" s="845"/>
      <c r="D255" s="845"/>
      <c r="E255" s="845"/>
      <c r="F255" s="84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hidden="1" customHeight="1" x14ac:dyDescent="0.2">
      <c r="A256" s="829"/>
      <c r="B256" s="845"/>
      <c r="C256" s="845"/>
      <c r="D256" s="845"/>
      <c r="E256" s="845"/>
      <c r="F256" s="846"/>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hidden="1" customHeight="1" x14ac:dyDescent="0.2">
      <c r="A257" s="829"/>
      <c r="B257" s="845"/>
      <c r="C257" s="845"/>
      <c r="D257" s="845"/>
      <c r="E257" s="845"/>
      <c r="F257" s="846"/>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hidden="1" customHeight="1" x14ac:dyDescent="0.2">
      <c r="A258" s="829"/>
      <c r="B258" s="845"/>
      <c r="C258" s="845"/>
      <c r="D258" s="845"/>
      <c r="E258" s="845"/>
      <c r="F258" s="846"/>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hidden="1" customHeight="1" x14ac:dyDescent="0.2">
      <c r="A259" s="829"/>
      <c r="B259" s="845"/>
      <c r="C259" s="845"/>
      <c r="D259" s="845"/>
      <c r="E259" s="845"/>
      <c r="F259" s="846"/>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hidden="1" customHeight="1" x14ac:dyDescent="0.2">
      <c r="A260" s="829"/>
      <c r="B260" s="845"/>
      <c r="C260" s="845"/>
      <c r="D260" s="845"/>
      <c r="E260" s="845"/>
      <c r="F260" s="846"/>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hidden="1" customHeight="1" x14ac:dyDescent="0.2">
      <c r="A261" s="829"/>
      <c r="B261" s="845"/>
      <c r="C261" s="845"/>
      <c r="D261" s="845"/>
      <c r="E261" s="845"/>
      <c r="F261" s="846"/>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hidden="1" customHeight="1" x14ac:dyDescent="0.2">
      <c r="A262" s="829"/>
      <c r="B262" s="845"/>
      <c r="C262" s="845"/>
      <c r="D262" s="845"/>
      <c r="E262" s="845"/>
      <c r="F262" s="846"/>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hidden="1" customHeight="1" x14ac:dyDescent="0.2">
      <c r="A263" s="829"/>
      <c r="B263" s="845"/>
      <c r="C263" s="845"/>
      <c r="D263" s="845"/>
      <c r="E263" s="845"/>
      <c r="F263" s="846"/>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hidden="1" customHeight="1" x14ac:dyDescent="0.2">
      <c r="A264" s="829"/>
      <c r="B264" s="845"/>
      <c r="C264" s="845"/>
      <c r="D264" s="845"/>
      <c r="E264" s="845"/>
      <c r="F264" s="846"/>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hidden="1" customHeight="1" x14ac:dyDescent="0.2">
      <c r="A265" s="924"/>
      <c r="B265" s="925"/>
      <c r="C265" s="925"/>
      <c r="D265" s="925"/>
      <c r="E265" s="925"/>
      <c r="F265" s="926"/>
      <c r="G265" s="214" t="s">
        <v>83</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83</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2">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76" zoomScale="70" zoomScaleNormal="75" zoomScaleSheetLayoutView="70" workbookViewId="0">
      <selection activeCell="C81" sqref="A81:XFD81"/>
    </sheetView>
  </sheetViews>
  <sheetFormatPr defaultColWidth="9" defaultRowHeight="13.2" x14ac:dyDescent="0.2"/>
  <cols>
    <col min="1" max="2" width="2.6640625" style="2" customWidth="1"/>
    <col min="3" max="33" width="2.6640625" style="5" customWidth="1"/>
    <col min="34" max="37" width="3.44140625" style="5" customWidth="1"/>
    <col min="38" max="41" width="2.6640625" style="5" customWidth="1"/>
    <col min="42" max="50" width="3.21875" style="30" customWidth="1"/>
    <col min="51" max="57" width="2.21875" style="2" customWidth="1"/>
    <col min="58" max="61" width="9" style="2"/>
    <col min="62" max="62" width="27.88671875" style="2" customWidth="1"/>
    <col min="63" max="63" width="12.21875" style="2" customWidth="1"/>
    <col min="64" max="16384" width="9" style="2"/>
  </cols>
  <sheetData>
    <row r="1" spans="1:50" ht="23.25" customHeight="1" x14ac:dyDescent="0.2">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2">
      <c r="B2" s="11" t="s">
        <v>522</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2">
      <c r="A3" s="667"/>
      <c r="B3" s="667"/>
      <c r="C3" s="667" t="s">
        <v>95</v>
      </c>
      <c r="D3" s="667"/>
      <c r="E3" s="667"/>
      <c r="F3" s="667"/>
      <c r="G3" s="667"/>
      <c r="H3" s="667"/>
      <c r="I3" s="667"/>
      <c r="J3" s="412" t="s">
        <v>99</v>
      </c>
      <c r="K3" s="608"/>
      <c r="L3" s="608"/>
      <c r="M3" s="608"/>
      <c r="N3" s="608"/>
      <c r="O3" s="608"/>
      <c r="P3" s="667" t="s">
        <v>26</v>
      </c>
      <c r="Q3" s="667"/>
      <c r="R3" s="667"/>
      <c r="S3" s="667"/>
      <c r="T3" s="667"/>
      <c r="U3" s="667"/>
      <c r="V3" s="667"/>
      <c r="W3" s="667"/>
      <c r="X3" s="667"/>
      <c r="Y3" s="668" t="s">
        <v>488</v>
      </c>
      <c r="Z3" s="668"/>
      <c r="AA3" s="668"/>
      <c r="AB3" s="668"/>
      <c r="AC3" s="412" t="s">
        <v>405</v>
      </c>
      <c r="AD3" s="412"/>
      <c r="AE3" s="412"/>
      <c r="AF3" s="412"/>
      <c r="AG3" s="412"/>
      <c r="AH3" s="668" t="s">
        <v>448</v>
      </c>
      <c r="AI3" s="667"/>
      <c r="AJ3" s="667"/>
      <c r="AK3" s="667"/>
      <c r="AL3" s="667" t="s">
        <v>27</v>
      </c>
      <c r="AM3" s="667"/>
      <c r="AN3" s="667"/>
      <c r="AO3" s="243"/>
      <c r="AP3" s="412" t="s">
        <v>492</v>
      </c>
      <c r="AQ3" s="412"/>
      <c r="AR3" s="412"/>
      <c r="AS3" s="412"/>
      <c r="AT3" s="412"/>
      <c r="AU3" s="412"/>
      <c r="AV3" s="412"/>
      <c r="AW3" s="412"/>
      <c r="AX3" s="412"/>
    </row>
    <row r="4" spans="1:50" ht="30" customHeight="1" x14ac:dyDescent="0.2">
      <c r="A4" s="929">
        <v>1</v>
      </c>
      <c r="B4" s="929">
        <v>1</v>
      </c>
      <c r="C4" s="670" t="s">
        <v>856</v>
      </c>
      <c r="D4" s="670"/>
      <c r="E4" s="670"/>
      <c r="F4" s="670"/>
      <c r="G4" s="670"/>
      <c r="H4" s="670"/>
      <c r="I4" s="670"/>
      <c r="J4" s="671">
        <v>8010401001563</v>
      </c>
      <c r="K4" s="671"/>
      <c r="L4" s="671"/>
      <c r="M4" s="671"/>
      <c r="N4" s="671"/>
      <c r="O4" s="671"/>
      <c r="P4" s="672" t="s">
        <v>763</v>
      </c>
      <c r="Q4" s="672"/>
      <c r="R4" s="672"/>
      <c r="S4" s="672"/>
      <c r="T4" s="672"/>
      <c r="U4" s="672"/>
      <c r="V4" s="672"/>
      <c r="W4" s="672"/>
      <c r="X4" s="672"/>
      <c r="Y4" s="673">
        <v>7.4</v>
      </c>
      <c r="Z4" s="674"/>
      <c r="AA4" s="674"/>
      <c r="AB4" s="675"/>
      <c r="AC4" s="683" t="s">
        <v>31</v>
      </c>
      <c r="AD4" s="683"/>
      <c r="AE4" s="683"/>
      <c r="AF4" s="683"/>
      <c r="AG4" s="683"/>
      <c r="AH4" s="682">
        <v>1</v>
      </c>
      <c r="AI4" s="682"/>
      <c r="AJ4" s="682"/>
      <c r="AK4" s="682"/>
      <c r="AL4" s="679">
        <v>99.9</v>
      </c>
      <c r="AM4" s="680"/>
      <c r="AN4" s="680"/>
      <c r="AO4" s="681"/>
      <c r="AP4" s="274"/>
      <c r="AQ4" s="274"/>
      <c r="AR4" s="274"/>
      <c r="AS4" s="274"/>
      <c r="AT4" s="274"/>
      <c r="AU4" s="274"/>
      <c r="AV4" s="274"/>
      <c r="AW4" s="274"/>
      <c r="AX4" s="274"/>
    </row>
    <row r="5" spans="1:50" ht="45" customHeight="1" x14ac:dyDescent="0.2">
      <c r="A5" s="929">
        <v>2</v>
      </c>
      <c r="B5" s="929">
        <v>1</v>
      </c>
      <c r="C5" s="670" t="s">
        <v>526</v>
      </c>
      <c r="D5" s="670"/>
      <c r="E5" s="670"/>
      <c r="F5" s="670"/>
      <c r="G5" s="670"/>
      <c r="H5" s="670"/>
      <c r="I5" s="670"/>
      <c r="J5" s="671">
        <v>9010001027685</v>
      </c>
      <c r="K5" s="671"/>
      <c r="L5" s="671"/>
      <c r="M5" s="671"/>
      <c r="N5" s="671"/>
      <c r="O5" s="671"/>
      <c r="P5" s="672" t="s">
        <v>897</v>
      </c>
      <c r="Q5" s="672"/>
      <c r="R5" s="672"/>
      <c r="S5" s="672"/>
      <c r="T5" s="672"/>
      <c r="U5" s="672"/>
      <c r="V5" s="672"/>
      <c r="W5" s="672"/>
      <c r="X5" s="672"/>
      <c r="Y5" s="673">
        <v>3.3</v>
      </c>
      <c r="Z5" s="674"/>
      <c r="AA5" s="674"/>
      <c r="AB5" s="675"/>
      <c r="AC5" s="683" t="s">
        <v>31</v>
      </c>
      <c r="AD5" s="683"/>
      <c r="AE5" s="683"/>
      <c r="AF5" s="683"/>
      <c r="AG5" s="683"/>
      <c r="AH5" s="682">
        <v>1</v>
      </c>
      <c r="AI5" s="682"/>
      <c r="AJ5" s="682"/>
      <c r="AK5" s="682"/>
      <c r="AL5" s="679">
        <v>80.900000000000006</v>
      </c>
      <c r="AM5" s="680"/>
      <c r="AN5" s="680"/>
      <c r="AO5" s="681"/>
      <c r="AP5" s="274"/>
      <c r="AQ5" s="274"/>
      <c r="AR5" s="274"/>
      <c r="AS5" s="274"/>
      <c r="AT5" s="274"/>
      <c r="AU5" s="274"/>
      <c r="AV5" s="274"/>
      <c r="AW5" s="274"/>
      <c r="AX5" s="274"/>
    </row>
    <row r="6" spans="1:50" ht="30" customHeight="1" x14ac:dyDescent="0.2">
      <c r="A6" s="929">
        <v>3</v>
      </c>
      <c r="B6" s="929">
        <v>1</v>
      </c>
      <c r="C6" s="670" t="s">
        <v>319</v>
      </c>
      <c r="D6" s="670"/>
      <c r="E6" s="670"/>
      <c r="F6" s="670"/>
      <c r="G6" s="670"/>
      <c r="H6" s="670"/>
      <c r="I6" s="670"/>
      <c r="J6" s="671">
        <v>7050001023708</v>
      </c>
      <c r="K6" s="671"/>
      <c r="L6" s="671"/>
      <c r="M6" s="671"/>
      <c r="N6" s="671"/>
      <c r="O6" s="671"/>
      <c r="P6" s="672" t="s">
        <v>705</v>
      </c>
      <c r="Q6" s="672"/>
      <c r="R6" s="672"/>
      <c r="S6" s="672"/>
      <c r="T6" s="672"/>
      <c r="U6" s="672"/>
      <c r="V6" s="672"/>
      <c r="W6" s="672"/>
      <c r="X6" s="672"/>
      <c r="Y6" s="673">
        <v>2.2000000000000002</v>
      </c>
      <c r="Z6" s="674"/>
      <c r="AA6" s="674"/>
      <c r="AB6" s="675"/>
      <c r="AC6" s="683" t="s">
        <v>31</v>
      </c>
      <c r="AD6" s="683"/>
      <c r="AE6" s="683"/>
      <c r="AF6" s="683"/>
      <c r="AG6" s="683"/>
      <c r="AH6" s="682">
        <v>1</v>
      </c>
      <c r="AI6" s="682"/>
      <c r="AJ6" s="682"/>
      <c r="AK6" s="682"/>
      <c r="AL6" s="679">
        <v>100</v>
      </c>
      <c r="AM6" s="680"/>
      <c r="AN6" s="680"/>
      <c r="AO6" s="681"/>
      <c r="AP6" s="274"/>
      <c r="AQ6" s="274"/>
      <c r="AR6" s="274"/>
      <c r="AS6" s="274"/>
      <c r="AT6" s="274"/>
      <c r="AU6" s="274"/>
      <c r="AV6" s="274"/>
      <c r="AW6" s="274"/>
      <c r="AX6" s="274"/>
    </row>
    <row r="7" spans="1:50" ht="45" customHeight="1" x14ac:dyDescent="0.2">
      <c r="A7" s="929">
        <v>4</v>
      </c>
      <c r="B7" s="929">
        <v>1</v>
      </c>
      <c r="C7" s="670" t="s">
        <v>367</v>
      </c>
      <c r="D7" s="670"/>
      <c r="E7" s="670"/>
      <c r="F7" s="670"/>
      <c r="G7" s="670"/>
      <c r="H7" s="670"/>
      <c r="I7" s="670"/>
      <c r="J7" s="671">
        <v>8010001130622</v>
      </c>
      <c r="K7" s="671"/>
      <c r="L7" s="671"/>
      <c r="M7" s="671"/>
      <c r="N7" s="671"/>
      <c r="O7" s="671"/>
      <c r="P7" s="672" t="s">
        <v>305</v>
      </c>
      <c r="Q7" s="672"/>
      <c r="R7" s="672"/>
      <c r="S7" s="672"/>
      <c r="T7" s="672"/>
      <c r="U7" s="672"/>
      <c r="V7" s="672"/>
      <c r="W7" s="672"/>
      <c r="X7" s="672"/>
      <c r="Y7" s="673">
        <v>1.8</v>
      </c>
      <c r="Z7" s="674"/>
      <c r="AA7" s="674"/>
      <c r="AB7" s="675"/>
      <c r="AC7" s="683" t="s">
        <v>31</v>
      </c>
      <c r="AD7" s="683"/>
      <c r="AE7" s="683"/>
      <c r="AF7" s="683"/>
      <c r="AG7" s="683"/>
      <c r="AH7" s="682">
        <v>3</v>
      </c>
      <c r="AI7" s="682"/>
      <c r="AJ7" s="682"/>
      <c r="AK7" s="682"/>
      <c r="AL7" s="679">
        <v>83.6</v>
      </c>
      <c r="AM7" s="680"/>
      <c r="AN7" s="680"/>
      <c r="AO7" s="681"/>
      <c r="AP7" s="274"/>
      <c r="AQ7" s="274"/>
      <c r="AR7" s="274"/>
      <c r="AS7" s="274"/>
      <c r="AT7" s="274"/>
      <c r="AU7" s="274"/>
      <c r="AV7" s="274"/>
      <c r="AW7" s="274"/>
      <c r="AX7" s="274"/>
    </row>
    <row r="8" spans="1:50" ht="30" customHeight="1" x14ac:dyDescent="0.2">
      <c r="A8" s="929">
        <v>5</v>
      </c>
      <c r="B8" s="929">
        <v>1</v>
      </c>
      <c r="C8" s="670" t="s">
        <v>857</v>
      </c>
      <c r="D8" s="670"/>
      <c r="E8" s="670"/>
      <c r="F8" s="670"/>
      <c r="G8" s="670"/>
      <c r="H8" s="670"/>
      <c r="I8" s="670"/>
      <c r="J8" s="671">
        <v>1010401101007</v>
      </c>
      <c r="K8" s="671"/>
      <c r="L8" s="671"/>
      <c r="M8" s="671"/>
      <c r="N8" s="671"/>
      <c r="O8" s="671"/>
      <c r="P8" s="672" t="s">
        <v>862</v>
      </c>
      <c r="Q8" s="672"/>
      <c r="R8" s="672"/>
      <c r="S8" s="672"/>
      <c r="T8" s="672"/>
      <c r="U8" s="672"/>
      <c r="V8" s="672"/>
      <c r="W8" s="672"/>
      <c r="X8" s="672"/>
      <c r="Y8" s="673">
        <v>1</v>
      </c>
      <c r="Z8" s="674"/>
      <c r="AA8" s="674"/>
      <c r="AB8" s="675"/>
      <c r="AC8" s="683" t="s">
        <v>294</v>
      </c>
      <c r="AD8" s="683"/>
      <c r="AE8" s="683"/>
      <c r="AF8" s="683"/>
      <c r="AG8" s="683"/>
      <c r="AH8" s="682" t="s">
        <v>578</v>
      </c>
      <c r="AI8" s="682"/>
      <c r="AJ8" s="682"/>
      <c r="AK8" s="682"/>
      <c r="AL8" s="679" t="s">
        <v>578</v>
      </c>
      <c r="AM8" s="680"/>
      <c r="AN8" s="680"/>
      <c r="AO8" s="681"/>
      <c r="AP8" s="274"/>
      <c r="AQ8" s="274"/>
      <c r="AR8" s="274"/>
      <c r="AS8" s="274"/>
      <c r="AT8" s="274"/>
      <c r="AU8" s="274"/>
      <c r="AV8" s="274"/>
      <c r="AW8" s="274"/>
      <c r="AX8" s="274"/>
    </row>
    <row r="9" spans="1:50" ht="30" customHeight="1" x14ac:dyDescent="0.2">
      <c r="A9" s="929">
        <v>6</v>
      </c>
      <c r="B9" s="929">
        <v>1</v>
      </c>
      <c r="C9" s="670" t="s">
        <v>857</v>
      </c>
      <c r="D9" s="670"/>
      <c r="E9" s="670"/>
      <c r="F9" s="670"/>
      <c r="G9" s="670"/>
      <c r="H9" s="670"/>
      <c r="I9" s="670"/>
      <c r="J9" s="671">
        <v>1010401101007</v>
      </c>
      <c r="K9" s="671"/>
      <c r="L9" s="671"/>
      <c r="M9" s="671"/>
      <c r="N9" s="671"/>
      <c r="O9" s="671"/>
      <c r="P9" s="672" t="s">
        <v>862</v>
      </c>
      <c r="Q9" s="672"/>
      <c r="R9" s="672"/>
      <c r="S9" s="672"/>
      <c r="T9" s="672"/>
      <c r="U9" s="672"/>
      <c r="V9" s="672"/>
      <c r="W9" s="672"/>
      <c r="X9" s="672"/>
      <c r="Y9" s="673">
        <v>0.5</v>
      </c>
      <c r="Z9" s="674"/>
      <c r="AA9" s="674"/>
      <c r="AB9" s="675"/>
      <c r="AC9" s="683" t="s">
        <v>294</v>
      </c>
      <c r="AD9" s="683"/>
      <c r="AE9" s="683"/>
      <c r="AF9" s="683"/>
      <c r="AG9" s="683"/>
      <c r="AH9" s="682" t="s">
        <v>578</v>
      </c>
      <c r="AI9" s="682"/>
      <c r="AJ9" s="682"/>
      <c r="AK9" s="682"/>
      <c r="AL9" s="679" t="s">
        <v>578</v>
      </c>
      <c r="AM9" s="680"/>
      <c r="AN9" s="680"/>
      <c r="AO9" s="681"/>
      <c r="AP9" s="274"/>
      <c r="AQ9" s="274"/>
      <c r="AR9" s="274"/>
      <c r="AS9" s="274"/>
      <c r="AT9" s="274"/>
      <c r="AU9" s="274"/>
      <c r="AV9" s="274"/>
      <c r="AW9" s="274"/>
      <c r="AX9" s="274"/>
    </row>
    <row r="10" spans="1:50" ht="45" customHeight="1" x14ac:dyDescent="0.2">
      <c r="A10" s="929">
        <v>7</v>
      </c>
      <c r="B10" s="929">
        <v>1</v>
      </c>
      <c r="C10" s="670" t="s">
        <v>354</v>
      </c>
      <c r="D10" s="670"/>
      <c r="E10" s="670"/>
      <c r="F10" s="670"/>
      <c r="G10" s="670"/>
      <c r="H10" s="670"/>
      <c r="I10" s="670"/>
      <c r="J10" s="671">
        <v>8013202013199</v>
      </c>
      <c r="K10" s="671"/>
      <c r="L10" s="671"/>
      <c r="M10" s="671"/>
      <c r="N10" s="671"/>
      <c r="O10" s="671"/>
      <c r="P10" s="672" t="s">
        <v>863</v>
      </c>
      <c r="Q10" s="672"/>
      <c r="R10" s="672"/>
      <c r="S10" s="672"/>
      <c r="T10" s="672"/>
      <c r="U10" s="672"/>
      <c r="V10" s="672"/>
      <c r="W10" s="672"/>
      <c r="X10" s="672"/>
      <c r="Y10" s="673">
        <v>0.6</v>
      </c>
      <c r="Z10" s="674"/>
      <c r="AA10" s="674"/>
      <c r="AB10" s="675"/>
      <c r="AC10" s="683" t="s">
        <v>294</v>
      </c>
      <c r="AD10" s="683"/>
      <c r="AE10" s="683"/>
      <c r="AF10" s="683"/>
      <c r="AG10" s="683"/>
      <c r="AH10" s="682" t="s">
        <v>578</v>
      </c>
      <c r="AI10" s="682"/>
      <c r="AJ10" s="682"/>
      <c r="AK10" s="682"/>
      <c r="AL10" s="679" t="s">
        <v>578</v>
      </c>
      <c r="AM10" s="680"/>
      <c r="AN10" s="680"/>
      <c r="AO10" s="681"/>
      <c r="AP10" s="274"/>
      <c r="AQ10" s="274"/>
      <c r="AR10" s="274"/>
      <c r="AS10" s="274"/>
      <c r="AT10" s="274"/>
      <c r="AU10" s="274"/>
      <c r="AV10" s="274"/>
      <c r="AW10" s="274"/>
      <c r="AX10" s="274"/>
    </row>
    <row r="11" spans="1:50" ht="30" customHeight="1" x14ac:dyDescent="0.2">
      <c r="A11" s="929">
        <v>8</v>
      </c>
      <c r="B11" s="929">
        <v>1</v>
      </c>
      <c r="C11" s="670" t="s">
        <v>354</v>
      </c>
      <c r="D11" s="670"/>
      <c r="E11" s="670"/>
      <c r="F11" s="670"/>
      <c r="G11" s="670"/>
      <c r="H11" s="670"/>
      <c r="I11" s="670"/>
      <c r="J11" s="671">
        <v>8013202013199</v>
      </c>
      <c r="K11" s="671"/>
      <c r="L11" s="671"/>
      <c r="M11" s="671"/>
      <c r="N11" s="671"/>
      <c r="O11" s="671"/>
      <c r="P11" s="672" t="s">
        <v>864</v>
      </c>
      <c r="Q11" s="672"/>
      <c r="R11" s="672"/>
      <c r="S11" s="672"/>
      <c r="T11" s="672"/>
      <c r="U11" s="672"/>
      <c r="V11" s="672"/>
      <c r="W11" s="672"/>
      <c r="X11" s="672"/>
      <c r="Y11" s="673">
        <v>0.2</v>
      </c>
      <c r="Z11" s="674"/>
      <c r="AA11" s="674"/>
      <c r="AB11" s="675"/>
      <c r="AC11" s="683" t="s">
        <v>294</v>
      </c>
      <c r="AD11" s="683"/>
      <c r="AE11" s="683"/>
      <c r="AF11" s="683"/>
      <c r="AG11" s="683"/>
      <c r="AH11" s="682" t="s">
        <v>578</v>
      </c>
      <c r="AI11" s="682"/>
      <c r="AJ11" s="682"/>
      <c r="AK11" s="682"/>
      <c r="AL11" s="679" t="s">
        <v>578</v>
      </c>
      <c r="AM11" s="680"/>
      <c r="AN11" s="680"/>
      <c r="AO11" s="681"/>
      <c r="AP11" s="274"/>
      <c r="AQ11" s="274"/>
      <c r="AR11" s="274"/>
      <c r="AS11" s="274"/>
      <c r="AT11" s="274"/>
      <c r="AU11" s="274"/>
      <c r="AV11" s="274"/>
      <c r="AW11" s="274"/>
      <c r="AX11" s="274"/>
    </row>
    <row r="12" spans="1:50" ht="30" customHeight="1" x14ac:dyDescent="0.2">
      <c r="A12" s="929">
        <v>9</v>
      </c>
      <c r="B12" s="929">
        <v>1</v>
      </c>
      <c r="C12" s="670" t="s">
        <v>354</v>
      </c>
      <c r="D12" s="670"/>
      <c r="E12" s="670"/>
      <c r="F12" s="670"/>
      <c r="G12" s="670"/>
      <c r="H12" s="670"/>
      <c r="I12" s="670"/>
      <c r="J12" s="671">
        <v>8013202013199</v>
      </c>
      <c r="K12" s="671"/>
      <c r="L12" s="671"/>
      <c r="M12" s="671"/>
      <c r="N12" s="671"/>
      <c r="O12" s="671"/>
      <c r="P12" s="672" t="s">
        <v>865</v>
      </c>
      <c r="Q12" s="672"/>
      <c r="R12" s="672"/>
      <c r="S12" s="672"/>
      <c r="T12" s="672"/>
      <c r="U12" s="672"/>
      <c r="V12" s="672"/>
      <c r="W12" s="672"/>
      <c r="X12" s="672"/>
      <c r="Y12" s="673">
        <v>0.2</v>
      </c>
      <c r="Z12" s="674"/>
      <c r="AA12" s="674"/>
      <c r="AB12" s="675"/>
      <c r="AC12" s="683" t="s">
        <v>294</v>
      </c>
      <c r="AD12" s="683"/>
      <c r="AE12" s="683"/>
      <c r="AF12" s="683"/>
      <c r="AG12" s="683"/>
      <c r="AH12" s="682" t="s">
        <v>578</v>
      </c>
      <c r="AI12" s="682"/>
      <c r="AJ12" s="682"/>
      <c r="AK12" s="682"/>
      <c r="AL12" s="679" t="s">
        <v>578</v>
      </c>
      <c r="AM12" s="680"/>
      <c r="AN12" s="680"/>
      <c r="AO12" s="681"/>
      <c r="AP12" s="274"/>
      <c r="AQ12" s="274"/>
      <c r="AR12" s="274"/>
      <c r="AS12" s="274"/>
      <c r="AT12" s="274"/>
      <c r="AU12" s="274"/>
      <c r="AV12" s="274"/>
      <c r="AW12" s="274"/>
      <c r="AX12" s="274"/>
    </row>
    <row r="13" spans="1:50" ht="45" customHeight="1" x14ac:dyDescent="0.2">
      <c r="A13" s="929">
        <v>10</v>
      </c>
      <c r="B13" s="929">
        <v>1</v>
      </c>
      <c r="C13" s="670" t="s">
        <v>354</v>
      </c>
      <c r="D13" s="670"/>
      <c r="E13" s="670"/>
      <c r="F13" s="670"/>
      <c r="G13" s="670"/>
      <c r="H13" s="670"/>
      <c r="I13" s="670"/>
      <c r="J13" s="671">
        <v>8013202013199</v>
      </c>
      <c r="K13" s="671"/>
      <c r="L13" s="671"/>
      <c r="M13" s="671"/>
      <c r="N13" s="671"/>
      <c r="O13" s="671"/>
      <c r="P13" s="672" t="s">
        <v>312</v>
      </c>
      <c r="Q13" s="672"/>
      <c r="R13" s="672"/>
      <c r="S13" s="672"/>
      <c r="T13" s="672"/>
      <c r="U13" s="672"/>
      <c r="V13" s="672"/>
      <c r="W13" s="672"/>
      <c r="X13" s="672"/>
      <c r="Y13" s="673">
        <v>0.1</v>
      </c>
      <c r="Z13" s="674"/>
      <c r="AA13" s="674"/>
      <c r="AB13" s="675"/>
      <c r="AC13" s="683" t="s">
        <v>294</v>
      </c>
      <c r="AD13" s="683"/>
      <c r="AE13" s="683"/>
      <c r="AF13" s="683"/>
      <c r="AG13" s="683"/>
      <c r="AH13" s="682" t="s">
        <v>578</v>
      </c>
      <c r="AI13" s="682"/>
      <c r="AJ13" s="682"/>
      <c r="AK13" s="682"/>
      <c r="AL13" s="679" t="s">
        <v>578</v>
      </c>
      <c r="AM13" s="680"/>
      <c r="AN13" s="680"/>
      <c r="AO13" s="681"/>
      <c r="AP13" s="274"/>
      <c r="AQ13" s="274"/>
      <c r="AR13" s="274"/>
      <c r="AS13" s="274"/>
      <c r="AT13" s="274"/>
      <c r="AU13" s="274"/>
      <c r="AV13" s="274"/>
      <c r="AW13" s="274"/>
      <c r="AX13" s="274"/>
    </row>
    <row r="14" spans="1:50" ht="45" customHeight="1" x14ac:dyDescent="0.2">
      <c r="A14" s="929">
        <v>11</v>
      </c>
      <c r="B14" s="929">
        <v>1</v>
      </c>
      <c r="C14" s="670" t="s">
        <v>354</v>
      </c>
      <c r="D14" s="670"/>
      <c r="E14" s="670"/>
      <c r="F14" s="670"/>
      <c r="G14" s="670"/>
      <c r="H14" s="670"/>
      <c r="I14" s="670"/>
      <c r="J14" s="671">
        <v>8013202013199</v>
      </c>
      <c r="K14" s="671"/>
      <c r="L14" s="671"/>
      <c r="M14" s="671"/>
      <c r="N14" s="671"/>
      <c r="O14" s="671"/>
      <c r="P14" s="672" t="s">
        <v>744</v>
      </c>
      <c r="Q14" s="672"/>
      <c r="R14" s="672"/>
      <c r="S14" s="672"/>
      <c r="T14" s="672"/>
      <c r="U14" s="672"/>
      <c r="V14" s="672"/>
      <c r="W14" s="672"/>
      <c r="X14" s="672"/>
      <c r="Y14" s="673">
        <v>0.1</v>
      </c>
      <c r="Z14" s="674"/>
      <c r="AA14" s="674"/>
      <c r="AB14" s="675"/>
      <c r="AC14" s="683" t="s">
        <v>294</v>
      </c>
      <c r="AD14" s="683"/>
      <c r="AE14" s="683"/>
      <c r="AF14" s="683"/>
      <c r="AG14" s="683"/>
      <c r="AH14" s="682" t="s">
        <v>578</v>
      </c>
      <c r="AI14" s="682"/>
      <c r="AJ14" s="682"/>
      <c r="AK14" s="682"/>
      <c r="AL14" s="679" t="s">
        <v>578</v>
      </c>
      <c r="AM14" s="680"/>
      <c r="AN14" s="680"/>
      <c r="AO14" s="681"/>
      <c r="AP14" s="274"/>
      <c r="AQ14" s="274"/>
      <c r="AR14" s="274"/>
      <c r="AS14" s="274"/>
      <c r="AT14" s="274"/>
      <c r="AU14" s="274"/>
      <c r="AV14" s="274"/>
      <c r="AW14" s="274"/>
      <c r="AX14" s="274"/>
    </row>
    <row r="15" spans="1:50" ht="30" customHeight="1" x14ac:dyDescent="0.2">
      <c r="A15" s="929">
        <v>12</v>
      </c>
      <c r="B15" s="929">
        <v>1</v>
      </c>
      <c r="C15" s="670" t="s">
        <v>354</v>
      </c>
      <c r="D15" s="670"/>
      <c r="E15" s="670"/>
      <c r="F15" s="670"/>
      <c r="G15" s="670"/>
      <c r="H15" s="670"/>
      <c r="I15" s="670"/>
      <c r="J15" s="671">
        <v>8013202013199</v>
      </c>
      <c r="K15" s="671"/>
      <c r="L15" s="671"/>
      <c r="M15" s="671"/>
      <c r="N15" s="671"/>
      <c r="O15" s="671"/>
      <c r="P15" s="672" t="s">
        <v>346</v>
      </c>
      <c r="Q15" s="672"/>
      <c r="R15" s="672"/>
      <c r="S15" s="672"/>
      <c r="T15" s="672"/>
      <c r="U15" s="672"/>
      <c r="V15" s="672"/>
      <c r="W15" s="672"/>
      <c r="X15" s="672"/>
      <c r="Y15" s="673">
        <v>0.1</v>
      </c>
      <c r="Z15" s="674"/>
      <c r="AA15" s="674"/>
      <c r="AB15" s="675"/>
      <c r="AC15" s="683" t="s">
        <v>294</v>
      </c>
      <c r="AD15" s="683"/>
      <c r="AE15" s="683"/>
      <c r="AF15" s="683"/>
      <c r="AG15" s="683"/>
      <c r="AH15" s="682" t="s">
        <v>578</v>
      </c>
      <c r="AI15" s="682"/>
      <c r="AJ15" s="682"/>
      <c r="AK15" s="682"/>
      <c r="AL15" s="679" t="s">
        <v>578</v>
      </c>
      <c r="AM15" s="680"/>
      <c r="AN15" s="680"/>
      <c r="AO15" s="681"/>
      <c r="AP15" s="274"/>
      <c r="AQ15" s="274"/>
      <c r="AR15" s="274"/>
      <c r="AS15" s="274"/>
      <c r="AT15" s="274"/>
      <c r="AU15" s="274"/>
      <c r="AV15" s="274"/>
      <c r="AW15" s="274"/>
      <c r="AX15" s="274"/>
    </row>
    <row r="16" spans="1:50" ht="30" customHeight="1" x14ac:dyDescent="0.2">
      <c r="A16" s="929">
        <v>13</v>
      </c>
      <c r="B16" s="929">
        <v>1</v>
      </c>
      <c r="C16" s="670" t="s">
        <v>354</v>
      </c>
      <c r="D16" s="670"/>
      <c r="E16" s="670"/>
      <c r="F16" s="670"/>
      <c r="G16" s="670"/>
      <c r="H16" s="670"/>
      <c r="I16" s="670"/>
      <c r="J16" s="671">
        <v>8013202013199</v>
      </c>
      <c r="K16" s="671"/>
      <c r="L16" s="671"/>
      <c r="M16" s="671"/>
      <c r="N16" s="671"/>
      <c r="O16" s="671"/>
      <c r="P16" s="672" t="s">
        <v>598</v>
      </c>
      <c r="Q16" s="672"/>
      <c r="R16" s="672"/>
      <c r="S16" s="672"/>
      <c r="T16" s="672"/>
      <c r="U16" s="672"/>
      <c r="V16" s="672"/>
      <c r="W16" s="672"/>
      <c r="X16" s="672"/>
      <c r="Y16" s="673">
        <v>0.1</v>
      </c>
      <c r="Z16" s="674"/>
      <c r="AA16" s="674"/>
      <c r="AB16" s="675"/>
      <c r="AC16" s="683" t="s">
        <v>294</v>
      </c>
      <c r="AD16" s="683"/>
      <c r="AE16" s="683"/>
      <c r="AF16" s="683"/>
      <c r="AG16" s="683"/>
      <c r="AH16" s="682" t="s">
        <v>578</v>
      </c>
      <c r="AI16" s="682"/>
      <c r="AJ16" s="682"/>
      <c r="AK16" s="682"/>
      <c r="AL16" s="679" t="s">
        <v>578</v>
      </c>
      <c r="AM16" s="680"/>
      <c r="AN16" s="680"/>
      <c r="AO16" s="681"/>
      <c r="AP16" s="274"/>
      <c r="AQ16" s="274"/>
      <c r="AR16" s="274"/>
      <c r="AS16" s="274"/>
      <c r="AT16" s="274"/>
      <c r="AU16" s="274"/>
      <c r="AV16" s="274"/>
      <c r="AW16" s="274"/>
      <c r="AX16" s="274"/>
    </row>
    <row r="17" spans="1:50" ht="30" customHeight="1" x14ac:dyDescent="0.2">
      <c r="A17" s="929">
        <v>14</v>
      </c>
      <c r="B17" s="929">
        <v>1</v>
      </c>
      <c r="C17" s="670" t="s">
        <v>858</v>
      </c>
      <c r="D17" s="670"/>
      <c r="E17" s="670"/>
      <c r="F17" s="670"/>
      <c r="G17" s="670"/>
      <c r="H17" s="670"/>
      <c r="I17" s="670"/>
      <c r="J17" s="671">
        <v>7110005012080</v>
      </c>
      <c r="K17" s="671"/>
      <c r="L17" s="671"/>
      <c r="M17" s="671"/>
      <c r="N17" s="671"/>
      <c r="O17" s="671"/>
      <c r="P17" s="672" t="s">
        <v>63</v>
      </c>
      <c r="Q17" s="672"/>
      <c r="R17" s="672"/>
      <c r="S17" s="672"/>
      <c r="T17" s="672"/>
      <c r="U17" s="672"/>
      <c r="V17" s="672"/>
      <c r="W17" s="672"/>
      <c r="X17" s="672"/>
      <c r="Y17" s="673">
        <v>0.9</v>
      </c>
      <c r="Z17" s="674"/>
      <c r="AA17" s="674"/>
      <c r="AB17" s="675"/>
      <c r="AC17" s="683" t="s">
        <v>294</v>
      </c>
      <c r="AD17" s="683"/>
      <c r="AE17" s="683"/>
      <c r="AF17" s="683"/>
      <c r="AG17" s="683"/>
      <c r="AH17" s="682" t="s">
        <v>578</v>
      </c>
      <c r="AI17" s="682"/>
      <c r="AJ17" s="682"/>
      <c r="AK17" s="682"/>
      <c r="AL17" s="679" t="s">
        <v>578</v>
      </c>
      <c r="AM17" s="680"/>
      <c r="AN17" s="680"/>
      <c r="AO17" s="681"/>
      <c r="AP17" s="274"/>
      <c r="AQ17" s="274"/>
      <c r="AR17" s="274"/>
      <c r="AS17" s="274"/>
      <c r="AT17" s="274"/>
      <c r="AU17" s="274"/>
      <c r="AV17" s="274"/>
      <c r="AW17" s="274"/>
      <c r="AX17" s="274"/>
    </row>
    <row r="18" spans="1:50" ht="30" customHeight="1" x14ac:dyDescent="0.2">
      <c r="A18" s="929">
        <v>15</v>
      </c>
      <c r="B18" s="929">
        <v>1</v>
      </c>
      <c r="C18" s="670" t="s">
        <v>860</v>
      </c>
      <c r="D18" s="670"/>
      <c r="E18" s="670"/>
      <c r="F18" s="670"/>
      <c r="G18" s="670"/>
      <c r="H18" s="670"/>
      <c r="I18" s="670"/>
      <c r="J18" s="671">
        <v>9011005003367</v>
      </c>
      <c r="K18" s="671"/>
      <c r="L18" s="671"/>
      <c r="M18" s="671"/>
      <c r="N18" s="671"/>
      <c r="O18" s="671"/>
      <c r="P18" s="672" t="s">
        <v>525</v>
      </c>
      <c r="Q18" s="672"/>
      <c r="R18" s="672"/>
      <c r="S18" s="672"/>
      <c r="T18" s="672"/>
      <c r="U18" s="672"/>
      <c r="V18" s="672"/>
      <c r="W18" s="672"/>
      <c r="X18" s="672"/>
      <c r="Y18" s="673">
        <v>0.9</v>
      </c>
      <c r="Z18" s="674"/>
      <c r="AA18" s="674"/>
      <c r="AB18" s="675"/>
      <c r="AC18" s="683" t="s">
        <v>294</v>
      </c>
      <c r="AD18" s="683"/>
      <c r="AE18" s="683"/>
      <c r="AF18" s="683"/>
      <c r="AG18" s="683"/>
      <c r="AH18" s="682" t="s">
        <v>578</v>
      </c>
      <c r="AI18" s="682"/>
      <c r="AJ18" s="682"/>
      <c r="AK18" s="682"/>
      <c r="AL18" s="679" t="s">
        <v>578</v>
      </c>
      <c r="AM18" s="680"/>
      <c r="AN18" s="680"/>
      <c r="AO18" s="681"/>
      <c r="AP18" s="274"/>
      <c r="AQ18" s="274"/>
      <c r="AR18" s="274"/>
      <c r="AS18" s="274"/>
      <c r="AT18" s="274"/>
      <c r="AU18" s="274"/>
      <c r="AV18" s="274"/>
      <c r="AW18" s="274"/>
      <c r="AX18" s="274"/>
    </row>
    <row r="19" spans="1:50" ht="45" customHeight="1" x14ac:dyDescent="0.2">
      <c r="A19" s="929">
        <v>16</v>
      </c>
      <c r="B19" s="929">
        <v>1</v>
      </c>
      <c r="C19" s="670" t="s">
        <v>861</v>
      </c>
      <c r="D19" s="670"/>
      <c r="E19" s="670"/>
      <c r="F19" s="670"/>
      <c r="G19" s="670"/>
      <c r="H19" s="670"/>
      <c r="I19" s="670"/>
      <c r="J19" s="671">
        <v>6011101024063</v>
      </c>
      <c r="K19" s="671"/>
      <c r="L19" s="671"/>
      <c r="M19" s="671"/>
      <c r="N19" s="671"/>
      <c r="O19" s="671"/>
      <c r="P19" s="672" t="s">
        <v>866</v>
      </c>
      <c r="Q19" s="672"/>
      <c r="R19" s="672"/>
      <c r="S19" s="672"/>
      <c r="T19" s="672"/>
      <c r="U19" s="672"/>
      <c r="V19" s="672"/>
      <c r="W19" s="672"/>
      <c r="X19" s="672"/>
      <c r="Y19" s="673">
        <v>0.4</v>
      </c>
      <c r="Z19" s="674"/>
      <c r="AA19" s="674"/>
      <c r="AB19" s="675"/>
      <c r="AC19" s="683" t="s">
        <v>294</v>
      </c>
      <c r="AD19" s="683"/>
      <c r="AE19" s="683"/>
      <c r="AF19" s="683"/>
      <c r="AG19" s="683"/>
      <c r="AH19" s="682" t="s">
        <v>578</v>
      </c>
      <c r="AI19" s="682"/>
      <c r="AJ19" s="682"/>
      <c r="AK19" s="682"/>
      <c r="AL19" s="679" t="s">
        <v>578</v>
      </c>
      <c r="AM19" s="680"/>
      <c r="AN19" s="680"/>
      <c r="AO19" s="681"/>
      <c r="AP19" s="274"/>
      <c r="AQ19" s="274"/>
      <c r="AR19" s="274"/>
      <c r="AS19" s="274"/>
      <c r="AT19" s="274"/>
      <c r="AU19" s="274"/>
      <c r="AV19" s="274"/>
      <c r="AW19" s="274"/>
      <c r="AX19" s="274"/>
    </row>
    <row r="20" spans="1:50" ht="26.25" hidden="1" customHeight="1" x14ac:dyDescent="0.2">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hidden="1" customHeight="1" x14ac:dyDescent="0.2">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hidden="1" customHeight="1" x14ac:dyDescent="0.2">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hidden="1" customHeight="1" x14ac:dyDescent="0.2">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hidden="1" customHeight="1" x14ac:dyDescent="0.2">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hidden="1" customHeight="1" x14ac:dyDescent="0.2">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hidden="1" customHeight="1" x14ac:dyDescent="0.2">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hidden="1" customHeight="1" x14ac:dyDescent="0.2">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hidden="1" customHeight="1" x14ac:dyDescent="0.2">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hidden="1" customHeight="1" x14ac:dyDescent="0.2">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hidden="1" customHeight="1" x14ac:dyDescent="0.2">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hidden="1" customHeight="1" x14ac:dyDescent="0.2">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hidden="1" customHeight="1" x14ac:dyDescent="0.2">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hidden="1" customHeight="1" x14ac:dyDescent="0.2">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2">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2">
      <c r="B35" s="11" t="s">
        <v>524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2">
      <c r="A36" s="667"/>
      <c r="B36" s="667"/>
      <c r="C36" s="667" t="s">
        <v>95</v>
      </c>
      <c r="D36" s="667"/>
      <c r="E36" s="667"/>
      <c r="F36" s="667"/>
      <c r="G36" s="667"/>
      <c r="H36" s="667"/>
      <c r="I36" s="667"/>
      <c r="J36" s="412" t="s">
        <v>99</v>
      </c>
      <c r="K36" s="608"/>
      <c r="L36" s="608"/>
      <c r="M36" s="608"/>
      <c r="N36" s="608"/>
      <c r="O36" s="608"/>
      <c r="P36" s="667" t="s">
        <v>26</v>
      </c>
      <c r="Q36" s="667"/>
      <c r="R36" s="667"/>
      <c r="S36" s="667"/>
      <c r="T36" s="667"/>
      <c r="U36" s="667"/>
      <c r="V36" s="667"/>
      <c r="W36" s="667"/>
      <c r="X36" s="667"/>
      <c r="Y36" s="668" t="s">
        <v>488</v>
      </c>
      <c r="Z36" s="668"/>
      <c r="AA36" s="668"/>
      <c r="AB36" s="668"/>
      <c r="AC36" s="412" t="s">
        <v>405</v>
      </c>
      <c r="AD36" s="412"/>
      <c r="AE36" s="412"/>
      <c r="AF36" s="412"/>
      <c r="AG36" s="412"/>
      <c r="AH36" s="668" t="s">
        <v>448</v>
      </c>
      <c r="AI36" s="667"/>
      <c r="AJ36" s="667"/>
      <c r="AK36" s="667"/>
      <c r="AL36" s="667" t="s">
        <v>27</v>
      </c>
      <c r="AM36" s="667"/>
      <c r="AN36" s="667"/>
      <c r="AO36" s="243"/>
      <c r="AP36" s="412" t="s">
        <v>492</v>
      </c>
      <c r="AQ36" s="412"/>
      <c r="AR36" s="412"/>
      <c r="AS36" s="412"/>
      <c r="AT36" s="412"/>
      <c r="AU36" s="412"/>
      <c r="AV36" s="412"/>
      <c r="AW36" s="412"/>
      <c r="AX36" s="412"/>
    </row>
    <row r="37" spans="1:50" ht="30" customHeight="1" x14ac:dyDescent="0.2">
      <c r="A37" s="929">
        <v>1</v>
      </c>
      <c r="B37" s="929">
        <v>1</v>
      </c>
      <c r="C37" s="670" t="s">
        <v>867</v>
      </c>
      <c r="D37" s="670"/>
      <c r="E37" s="670"/>
      <c r="F37" s="670"/>
      <c r="G37" s="670"/>
      <c r="H37" s="670"/>
      <c r="I37" s="670"/>
      <c r="J37" s="671">
        <v>3012402010837</v>
      </c>
      <c r="K37" s="671"/>
      <c r="L37" s="671"/>
      <c r="M37" s="671"/>
      <c r="N37" s="671"/>
      <c r="O37" s="671"/>
      <c r="P37" s="672" t="s">
        <v>764</v>
      </c>
      <c r="Q37" s="672"/>
      <c r="R37" s="672"/>
      <c r="S37" s="672"/>
      <c r="T37" s="672"/>
      <c r="U37" s="672"/>
      <c r="V37" s="672"/>
      <c r="W37" s="672"/>
      <c r="X37" s="672"/>
      <c r="Y37" s="673">
        <v>0.6</v>
      </c>
      <c r="Z37" s="674"/>
      <c r="AA37" s="674"/>
      <c r="AB37" s="675"/>
      <c r="AC37" s="683" t="s">
        <v>294</v>
      </c>
      <c r="AD37" s="683"/>
      <c r="AE37" s="683"/>
      <c r="AF37" s="683"/>
      <c r="AG37" s="683"/>
      <c r="AH37" s="682" t="s">
        <v>578</v>
      </c>
      <c r="AI37" s="682"/>
      <c r="AJ37" s="682"/>
      <c r="AK37" s="682"/>
      <c r="AL37" s="679" t="s">
        <v>578</v>
      </c>
      <c r="AM37" s="680"/>
      <c r="AN37" s="680"/>
      <c r="AO37" s="681"/>
      <c r="AP37" s="274"/>
      <c r="AQ37" s="274"/>
      <c r="AR37" s="274"/>
      <c r="AS37" s="274"/>
      <c r="AT37" s="274"/>
      <c r="AU37" s="274"/>
      <c r="AV37" s="274"/>
      <c r="AW37" s="274"/>
      <c r="AX37" s="274"/>
    </row>
    <row r="38" spans="1:50" ht="30" customHeight="1" x14ac:dyDescent="0.2">
      <c r="A38" s="929">
        <v>2</v>
      </c>
      <c r="B38" s="929">
        <v>1</v>
      </c>
      <c r="C38" s="670" t="s">
        <v>867</v>
      </c>
      <c r="D38" s="670"/>
      <c r="E38" s="670"/>
      <c r="F38" s="670"/>
      <c r="G38" s="670"/>
      <c r="H38" s="670"/>
      <c r="I38" s="670"/>
      <c r="J38" s="671">
        <v>3012402010837</v>
      </c>
      <c r="K38" s="671"/>
      <c r="L38" s="671"/>
      <c r="M38" s="671"/>
      <c r="N38" s="671"/>
      <c r="O38" s="671"/>
      <c r="P38" s="672" t="s">
        <v>872</v>
      </c>
      <c r="Q38" s="672"/>
      <c r="R38" s="672"/>
      <c r="S38" s="672"/>
      <c r="T38" s="672"/>
      <c r="U38" s="672"/>
      <c r="V38" s="672"/>
      <c r="W38" s="672"/>
      <c r="X38" s="672"/>
      <c r="Y38" s="673">
        <v>0.3</v>
      </c>
      <c r="Z38" s="674"/>
      <c r="AA38" s="674"/>
      <c r="AB38" s="675"/>
      <c r="AC38" s="683" t="s">
        <v>294</v>
      </c>
      <c r="AD38" s="683"/>
      <c r="AE38" s="683"/>
      <c r="AF38" s="683"/>
      <c r="AG38" s="683"/>
      <c r="AH38" s="682" t="s">
        <v>578</v>
      </c>
      <c r="AI38" s="682"/>
      <c r="AJ38" s="682"/>
      <c r="AK38" s="682"/>
      <c r="AL38" s="679" t="s">
        <v>578</v>
      </c>
      <c r="AM38" s="680"/>
      <c r="AN38" s="680"/>
      <c r="AO38" s="681"/>
      <c r="AP38" s="274"/>
      <c r="AQ38" s="274"/>
      <c r="AR38" s="274"/>
      <c r="AS38" s="274"/>
      <c r="AT38" s="274"/>
      <c r="AU38" s="274"/>
      <c r="AV38" s="274"/>
      <c r="AW38" s="274"/>
      <c r="AX38" s="274"/>
    </row>
    <row r="39" spans="1:50" ht="30" customHeight="1" x14ac:dyDescent="0.2">
      <c r="A39" s="929">
        <v>3</v>
      </c>
      <c r="B39" s="929">
        <v>1</v>
      </c>
      <c r="C39" s="670" t="s">
        <v>867</v>
      </c>
      <c r="D39" s="670"/>
      <c r="E39" s="670"/>
      <c r="F39" s="670"/>
      <c r="G39" s="670"/>
      <c r="H39" s="670"/>
      <c r="I39" s="670"/>
      <c r="J39" s="671">
        <v>3012402010837</v>
      </c>
      <c r="K39" s="671"/>
      <c r="L39" s="671"/>
      <c r="M39" s="671"/>
      <c r="N39" s="671"/>
      <c r="O39" s="671"/>
      <c r="P39" s="672" t="s">
        <v>691</v>
      </c>
      <c r="Q39" s="672"/>
      <c r="R39" s="672"/>
      <c r="S39" s="672"/>
      <c r="T39" s="672"/>
      <c r="U39" s="672"/>
      <c r="V39" s="672"/>
      <c r="W39" s="672"/>
      <c r="X39" s="672"/>
      <c r="Y39" s="673">
        <v>0.3</v>
      </c>
      <c r="Z39" s="674"/>
      <c r="AA39" s="674"/>
      <c r="AB39" s="675"/>
      <c r="AC39" s="683" t="s">
        <v>294</v>
      </c>
      <c r="AD39" s="683"/>
      <c r="AE39" s="683"/>
      <c r="AF39" s="683"/>
      <c r="AG39" s="683"/>
      <c r="AH39" s="682" t="s">
        <v>578</v>
      </c>
      <c r="AI39" s="682"/>
      <c r="AJ39" s="682"/>
      <c r="AK39" s="682"/>
      <c r="AL39" s="679" t="s">
        <v>578</v>
      </c>
      <c r="AM39" s="680"/>
      <c r="AN39" s="680"/>
      <c r="AO39" s="681"/>
      <c r="AP39" s="274"/>
      <c r="AQ39" s="274"/>
      <c r="AR39" s="274"/>
      <c r="AS39" s="274"/>
      <c r="AT39" s="274"/>
      <c r="AU39" s="274"/>
      <c r="AV39" s="274"/>
      <c r="AW39" s="274"/>
      <c r="AX39" s="274"/>
    </row>
    <row r="40" spans="1:50" ht="30" customHeight="1" x14ac:dyDescent="0.2">
      <c r="A40" s="929">
        <v>4</v>
      </c>
      <c r="B40" s="929">
        <v>1</v>
      </c>
      <c r="C40" s="670" t="s">
        <v>867</v>
      </c>
      <c r="D40" s="670"/>
      <c r="E40" s="670"/>
      <c r="F40" s="670"/>
      <c r="G40" s="670"/>
      <c r="H40" s="670"/>
      <c r="I40" s="670"/>
      <c r="J40" s="671">
        <v>3012402010837</v>
      </c>
      <c r="K40" s="671"/>
      <c r="L40" s="671"/>
      <c r="M40" s="671"/>
      <c r="N40" s="671"/>
      <c r="O40" s="671"/>
      <c r="P40" s="672" t="s">
        <v>769</v>
      </c>
      <c r="Q40" s="672"/>
      <c r="R40" s="672"/>
      <c r="S40" s="672"/>
      <c r="T40" s="672"/>
      <c r="U40" s="672"/>
      <c r="V40" s="672"/>
      <c r="W40" s="672"/>
      <c r="X40" s="672"/>
      <c r="Y40" s="673">
        <v>0.2</v>
      </c>
      <c r="Z40" s="674"/>
      <c r="AA40" s="674"/>
      <c r="AB40" s="675"/>
      <c r="AC40" s="683" t="s">
        <v>294</v>
      </c>
      <c r="AD40" s="683"/>
      <c r="AE40" s="683"/>
      <c r="AF40" s="683"/>
      <c r="AG40" s="683"/>
      <c r="AH40" s="682" t="s">
        <v>578</v>
      </c>
      <c r="AI40" s="682"/>
      <c r="AJ40" s="682"/>
      <c r="AK40" s="682"/>
      <c r="AL40" s="679" t="s">
        <v>578</v>
      </c>
      <c r="AM40" s="680"/>
      <c r="AN40" s="680"/>
      <c r="AO40" s="681"/>
      <c r="AP40" s="274"/>
      <c r="AQ40" s="274"/>
      <c r="AR40" s="274"/>
      <c r="AS40" s="274"/>
      <c r="AT40" s="274"/>
      <c r="AU40" s="274"/>
      <c r="AV40" s="274"/>
      <c r="AW40" s="274"/>
      <c r="AX40" s="274"/>
    </row>
    <row r="41" spans="1:50" ht="30" customHeight="1" x14ac:dyDescent="0.2">
      <c r="A41" s="929">
        <v>5</v>
      </c>
      <c r="B41" s="929">
        <v>1</v>
      </c>
      <c r="C41" s="670" t="s">
        <v>867</v>
      </c>
      <c r="D41" s="670"/>
      <c r="E41" s="670"/>
      <c r="F41" s="670"/>
      <c r="G41" s="670"/>
      <c r="H41" s="670"/>
      <c r="I41" s="670"/>
      <c r="J41" s="671">
        <v>3012402010837</v>
      </c>
      <c r="K41" s="671"/>
      <c r="L41" s="671"/>
      <c r="M41" s="671"/>
      <c r="N41" s="671"/>
      <c r="O41" s="671"/>
      <c r="P41" s="672" t="s">
        <v>122</v>
      </c>
      <c r="Q41" s="672"/>
      <c r="R41" s="672"/>
      <c r="S41" s="672"/>
      <c r="T41" s="672"/>
      <c r="U41" s="672"/>
      <c r="V41" s="672"/>
      <c r="W41" s="672"/>
      <c r="X41" s="672"/>
      <c r="Y41" s="673">
        <v>0.1</v>
      </c>
      <c r="Z41" s="674"/>
      <c r="AA41" s="674"/>
      <c r="AB41" s="675"/>
      <c r="AC41" s="683" t="s">
        <v>294</v>
      </c>
      <c r="AD41" s="683"/>
      <c r="AE41" s="683"/>
      <c r="AF41" s="683"/>
      <c r="AG41" s="683"/>
      <c r="AH41" s="682" t="s">
        <v>578</v>
      </c>
      <c r="AI41" s="682"/>
      <c r="AJ41" s="682"/>
      <c r="AK41" s="682"/>
      <c r="AL41" s="679" t="s">
        <v>578</v>
      </c>
      <c r="AM41" s="680"/>
      <c r="AN41" s="680"/>
      <c r="AO41" s="681"/>
      <c r="AP41" s="274"/>
      <c r="AQ41" s="274"/>
      <c r="AR41" s="274"/>
      <c r="AS41" s="274"/>
      <c r="AT41" s="274"/>
      <c r="AU41" s="274"/>
      <c r="AV41" s="274"/>
      <c r="AW41" s="274"/>
      <c r="AX41" s="274"/>
    </row>
    <row r="42" spans="1:50" ht="30" customHeight="1" x14ac:dyDescent="0.2">
      <c r="A42" s="929">
        <v>6</v>
      </c>
      <c r="B42" s="929">
        <v>1</v>
      </c>
      <c r="C42" s="670" t="s">
        <v>711</v>
      </c>
      <c r="D42" s="670"/>
      <c r="E42" s="670"/>
      <c r="F42" s="670"/>
      <c r="G42" s="670"/>
      <c r="H42" s="670"/>
      <c r="I42" s="670"/>
      <c r="J42" s="671">
        <v>5012701008662</v>
      </c>
      <c r="K42" s="671"/>
      <c r="L42" s="671"/>
      <c r="M42" s="671"/>
      <c r="N42" s="671"/>
      <c r="O42" s="671"/>
      <c r="P42" s="672" t="s">
        <v>873</v>
      </c>
      <c r="Q42" s="672"/>
      <c r="R42" s="672"/>
      <c r="S42" s="672"/>
      <c r="T42" s="672"/>
      <c r="U42" s="672"/>
      <c r="V42" s="672"/>
      <c r="W42" s="672"/>
      <c r="X42" s="672"/>
      <c r="Y42" s="673">
        <v>0.3</v>
      </c>
      <c r="Z42" s="674"/>
      <c r="AA42" s="674"/>
      <c r="AB42" s="675"/>
      <c r="AC42" s="683" t="s">
        <v>294</v>
      </c>
      <c r="AD42" s="683"/>
      <c r="AE42" s="683"/>
      <c r="AF42" s="683"/>
      <c r="AG42" s="683"/>
      <c r="AH42" s="682" t="s">
        <v>578</v>
      </c>
      <c r="AI42" s="682"/>
      <c r="AJ42" s="682"/>
      <c r="AK42" s="682"/>
      <c r="AL42" s="679" t="s">
        <v>578</v>
      </c>
      <c r="AM42" s="680"/>
      <c r="AN42" s="680"/>
      <c r="AO42" s="681"/>
      <c r="AP42" s="274"/>
      <c r="AQ42" s="274"/>
      <c r="AR42" s="274"/>
      <c r="AS42" s="274"/>
      <c r="AT42" s="274"/>
      <c r="AU42" s="274"/>
      <c r="AV42" s="274"/>
      <c r="AW42" s="274"/>
      <c r="AX42" s="274"/>
    </row>
    <row r="43" spans="1:50" ht="30" customHeight="1" x14ac:dyDescent="0.2">
      <c r="A43" s="929">
        <v>7</v>
      </c>
      <c r="B43" s="929">
        <v>1</v>
      </c>
      <c r="C43" s="670" t="s">
        <v>711</v>
      </c>
      <c r="D43" s="670"/>
      <c r="E43" s="670"/>
      <c r="F43" s="670"/>
      <c r="G43" s="670"/>
      <c r="H43" s="670"/>
      <c r="I43" s="670"/>
      <c r="J43" s="671">
        <v>5012701008662</v>
      </c>
      <c r="K43" s="671"/>
      <c r="L43" s="671"/>
      <c r="M43" s="671"/>
      <c r="N43" s="671"/>
      <c r="O43" s="671"/>
      <c r="P43" s="672" t="s">
        <v>874</v>
      </c>
      <c r="Q43" s="672"/>
      <c r="R43" s="672"/>
      <c r="S43" s="672"/>
      <c r="T43" s="672"/>
      <c r="U43" s="672"/>
      <c r="V43" s="672"/>
      <c r="W43" s="672"/>
      <c r="X43" s="672"/>
      <c r="Y43" s="673">
        <v>0.3</v>
      </c>
      <c r="Z43" s="674"/>
      <c r="AA43" s="674"/>
      <c r="AB43" s="675"/>
      <c r="AC43" s="683" t="s">
        <v>294</v>
      </c>
      <c r="AD43" s="683"/>
      <c r="AE43" s="683"/>
      <c r="AF43" s="683"/>
      <c r="AG43" s="683"/>
      <c r="AH43" s="682" t="s">
        <v>578</v>
      </c>
      <c r="AI43" s="682"/>
      <c r="AJ43" s="682"/>
      <c r="AK43" s="682"/>
      <c r="AL43" s="679" t="s">
        <v>578</v>
      </c>
      <c r="AM43" s="680"/>
      <c r="AN43" s="680"/>
      <c r="AO43" s="681"/>
      <c r="AP43" s="274"/>
      <c r="AQ43" s="274"/>
      <c r="AR43" s="274"/>
      <c r="AS43" s="274"/>
      <c r="AT43" s="274"/>
      <c r="AU43" s="274"/>
      <c r="AV43" s="274"/>
      <c r="AW43" s="274"/>
      <c r="AX43" s="274"/>
    </row>
    <row r="44" spans="1:50" ht="30" customHeight="1" x14ac:dyDescent="0.2">
      <c r="A44" s="929">
        <v>8</v>
      </c>
      <c r="B44" s="929">
        <v>1</v>
      </c>
      <c r="C44" s="670" t="s">
        <v>711</v>
      </c>
      <c r="D44" s="670"/>
      <c r="E44" s="670"/>
      <c r="F44" s="670"/>
      <c r="G44" s="670"/>
      <c r="H44" s="670"/>
      <c r="I44" s="670"/>
      <c r="J44" s="671">
        <v>5012701008662</v>
      </c>
      <c r="K44" s="671"/>
      <c r="L44" s="671"/>
      <c r="M44" s="671"/>
      <c r="N44" s="671"/>
      <c r="O44" s="671"/>
      <c r="P44" s="672" t="s">
        <v>414</v>
      </c>
      <c r="Q44" s="672"/>
      <c r="R44" s="672"/>
      <c r="S44" s="672"/>
      <c r="T44" s="672"/>
      <c r="U44" s="672"/>
      <c r="V44" s="672"/>
      <c r="W44" s="672"/>
      <c r="X44" s="672"/>
      <c r="Y44" s="673">
        <v>0.3</v>
      </c>
      <c r="Z44" s="674"/>
      <c r="AA44" s="674"/>
      <c r="AB44" s="675"/>
      <c r="AC44" s="683" t="s">
        <v>294</v>
      </c>
      <c r="AD44" s="683"/>
      <c r="AE44" s="683"/>
      <c r="AF44" s="683"/>
      <c r="AG44" s="683"/>
      <c r="AH44" s="682" t="s">
        <v>578</v>
      </c>
      <c r="AI44" s="682"/>
      <c r="AJ44" s="682"/>
      <c r="AK44" s="682"/>
      <c r="AL44" s="679" t="s">
        <v>578</v>
      </c>
      <c r="AM44" s="680"/>
      <c r="AN44" s="680"/>
      <c r="AO44" s="681"/>
      <c r="AP44" s="274"/>
      <c r="AQ44" s="274"/>
      <c r="AR44" s="274"/>
      <c r="AS44" s="274"/>
      <c r="AT44" s="274"/>
      <c r="AU44" s="274"/>
      <c r="AV44" s="274"/>
      <c r="AW44" s="274"/>
      <c r="AX44" s="274"/>
    </row>
    <row r="45" spans="1:50" ht="30" customHeight="1" x14ac:dyDescent="0.2">
      <c r="A45" s="929">
        <v>9</v>
      </c>
      <c r="B45" s="929">
        <v>1</v>
      </c>
      <c r="C45" s="670" t="s">
        <v>711</v>
      </c>
      <c r="D45" s="670"/>
      <c r="E45" s="670"/>
      <c r="F45" s="670"/>
      <c r="G45" s="670"/>
      <c r="H45" s="670"/>
      <c r="I45" s="670"/>
      <c r="J45" s="671">
        <v>5012701008662</v>
      </c>
      <c r="K45" s="671"/>
      <c r="L45" s="671"/>
      <c r="M45" s="671"/>
      <c r="N45" s="671"/>
      <c r="O45" s="671"/>
      <c r="P45" s="672" t="s">
        <v>222</v>
      </c>
      <c r="Q45" s="672"/>
      <c r="R45" s="672"/>
      <c r="S45" s="672"/>
      <c r="T45" s="672"/>
      <c r="U45" s="672"/>
      <c r="V45" s="672"/>
      <c r="W45" s="672"/>
      <c r="X45" s="672"/>
      <c r="Y45" s="673">
        <v>0.2</v>
      </c>
      <c r="Z45" s="674"/>
      <c r="AA45" s="674"/>
      <c r="AB45" s="675"/>
      <c r="AC45" s="683" t="s">
        <v>294</v>
      </c>
      <c r="AD45" s="683"/>
      <c r="AE45" s="683"/>
      <c r="AF45" s="683"/>
      <c r="AG45" s="683"/>
      <c r="AH45" s="682" t="s">
        <v>578</v>
      </c>
      <c r="AI45" s="682"/>
      <c r="AJ45" s="682"/>
      <c r="AK45" s="682"/>
      <c r="AL45" s="679" t="s">
        <v>578</v>
      </c>
      <c r="AM45" s="680"/>
      <c r="AN45" s="680"/>
      <c r="AO45" s="681"/>
      <c r="AP45" s="274"/>
      <c r="AQ45" s="274"/>
      <c r="AR45" s="274"/>
      <c r="AS45" s="274"/>
      <c r="AT45" s="274"/>
      <c r="AU45" s="274"/>
      <c r="AV45" s="274"/>
      <c r="AW45" s="274"/>
      <c r="AX45" s="274"/>
    </row>
    <row r="46" spans="1:50" ht="30" customHeight="1" x14ac:dyDescent="0.2">
      <c r="A46" s="929">
        <v>10</v>
      </c>
      <c r="B46" s="929">
        <v>1</v>
      </c>
      <c r="C46" s="670" t="s">
        <v>711</v>
      </c>
      <c r="D46" s="670"/>
      <c r="E46" s="670"/>
      <c r="F46" s="670"/>
      <c r="G46" s="670"/>
      <c r="H46" s="670"/>
      <c r="I46" s="670"/>
      <c r="J46" s="671">
        <v>5012701008662</v>
      </c>
      <c r="K46" s="671"/>
      <c r="L46" s="671"/>
      <c r="M46" s="671"/>
      <c r="N46" s="671"/>
      <c r="O46" s="671"/>
      <c r="P46" s="672" t="s">
        <v>641</v>
      </c>
      <c r="Q46" s="672"/>
      <c r="R46" s="672"/>
      <c r="S46" s="672"/>
      <c r="T46" s="672"/>
      <c r="U46" s="672"/>
      <c r="V46" s="672"/>
      <c r="W46" s="672"/>
      <c r="X46" s="672"/>
      <c r="Y46" s="673">
        <v>0.2</v>
      </c>
      <c r="Z46" s="674"/>
      <c r="AA46" s="674"/>
      <c r="AB46" s="675"/>
      <c r="AC46" s="683" t="s">
        <v>294</v>
      </c>
      <c r="AD46" s="683"/>
      <c r="AE46" s="683"/>
      <c r="AF46" s="683"/>
      <c r="AG46" s="683"/>
      <c r="AH46" s="682" t="s">
        <v>578</v>
      </c>
      <c r="AI46" s="682"/>
      <c r="AJ46" s="682"/>
      <c r="AK46" s="682"/>
      <c r="AL46" s="679" t="s">
        <v>578</v>
      </c>
      <c r="AM46" s="680"/>
      <c r="AN46" s="680"/>
      <c r="AO46" s="681"/>
      <c r="AP46" s="274"/>
      <c r="AQ46" s="274"/>
      <c r="AR46" s="274"/>
      <c r="AS46" s="274"/>
      <c r="AT46" s="274"/>
      <c r="AU46" s="274"/>
      <c r="AV46" s="274"/>
      <c r="AW46" s="274"/>
      <c r="AX46" s="274"/>
    </row>
    <row r="47" spans="1:50" ht="30" customHeight="1" x14ac:dyDescent="0.2">
      <c r="A47" s="929">
        <v>11</v>
      </c>
      <c r="B47" s="929">
        <v>1</v>
      </c>
      <c r="C47" s="670" t="s">
        <v>868</v>
      </c>
      <c r="D47" s="670"/>
      <c r="E47" s="670"/>
      <c r="F47" s="670"/>
      <c r="G47" s="670"/>
      <c r="H47" s="670"/>
      <c r="I47" s="670"/>
      <c r="J47" s="671">
        <v>3010403007563</v>
      </c>
      <c r="K47" s="671"/>
      <c r="L47" s="671"/>
      <c r="M47" s="671"/>
      <c r="N47" s="671"/>
      <c r="O47" s="671"/>
      <c r="P47" s="672" t="s">
        <v>478</v>
      </c>
      <c r="Q47" s="672"/>
      <c r="R47" s="672"/>
      <c r="S47" s="672"/>
      <c r="T47" s="672"/>
      <c r="U47" s="672"/>
      <c r="V47" s="672"/>
      <c r="W47" s="672"/>
      <c r="X47" s="672"/>
      <c r="Y47" s="673">
        <v>0.3</v>
      </c>
      <c r="Z47" s="674"/>
      <c r="AA47" s="674"/>
      <c r="AB47" s="675"/>
      <c r="AC47" s="683" t="s">
        <v>294</v>
      </c>
      <c r="AD47" s="683"/>
      <c r="AE47" s="683"/>
      <c r="AF47" s="683"/>
      <c r="AG47" s="683"/>
      <c r="AH47" s="682" t="s">
        <v>578</v>
      </c>
      <c r="AI47" s="682"/>
      <c r="AJ47" s="682"/>
      <c r="AK47" s="682"/>
      <c r="AL47" s="679" t="s">
        <v>578</v>
      </c>
      <c r="AM47" s="680"/>
      <c r="AN47" s="680"/>
      <c r="AO47" s="681"/>
      <c r="AP47" s="274"/>
      <c r="AQ47" s="274"/>
      <c r="AR47" s="274"/>
      <c r="AS47" s="274"/>
      <c r="AT47" s="274"/>
      <c r="AU47" s="274"/>
      <c r="AV47" s="274"/>
      <c r="AW47" s="274"/>
      <c r="AX47" s="274"/>
    </row>
    <row r="48" spans="1:50" ht="30" customHeight="1" x14ac:dyDescent="0.2">
      <c r="A48" s="929">
        <v>12</v>
      </c>
      <c r="B48" s="929">
        <v>1</v>
      </c>
      <c r="C48" s="670" t="s">
        <v>868</v>
      </c>
      <c r="D48" s="670"/>
      <c r="E48" s="670"/>
      <c r="F48" s="670"/>
      <c r="G48" s="670"/>
      <c r="H48" s="670"/>
      <c r="I48" s="670"/>
      <c r="J48" s="671">
        <v>3010403007563</v>
      </c>
      <c r="K48" s="671"/>
      <c r="L48" s="671"/>
      <c r="M48" s="671"/>
      <c r="N48" s="671"/>
      <c r="O48" s="671"/>
      <c r="P48" s="672" t="s">
        <v>875</v>
      </c>
      <c r="Q48" s="672"/>
      <c r="R48" s="672"/>
      <c r="S48" s="672"/>
      <c r="T48" s="672"/>
      <c r="U48" s="672"/>
      <c r="V48" s="672"/>
      <c r="W48" s="672"/>
      <c r="X48" s="672"/>
      <c r="Y48" s="673">
        <v>0.3</v>
      </c>
      <c r="Z48" s="674"/>
      <c r="AA48" s="674"/>
      <c r="AB48" s="675"/>
      <c r="AC48" s="683" t="s">
        <v>294</v>
      </c>
      <c r="AD48" s="683"/>
      <c r="AE48" s="683"/>
      <c r="AF48" s="683"/>
      <c r="AG48" s="683"/>
      <c r="AH48" s="682" t="s">
        <v>578</v>
      </c>
      <c r="AI48" s="682"/>
      <c r="AJ48" s="682"/>
      <c r="AK48" s="682"/>
      <c r="AL48" s="679" t="s">
        <v>578</v>
      </c>
      <c r="AM48" s="680"/>
      <c r="AN48" s="680"/>
      <c r="AO48" s="681"/>
      <c r="AP48" s="274"/>
      <c r="AQ48" s="274"/>
      <c r="AR48" s="274"/>
      <c r="AS48" s="274"/>
      <c r="AT48" s="274"/>
      <c r="AU48" s="274"/>
      <c r="AV48" s="274"/>
      <c r="AW48" s="274"/>
      <c r="AX48" s="274"/>
    </row>
    <row r="49" spans="1:50" ht="45" customHeight="1" x14ac:dyDescent="0.2">
      <c r="A49" s="929">
        <v>13</v>
      </c>
      <c r="B49" s="929">
        <v>1</v>
      </c>
      <c r="C49" s="670" t="s">
        <v>380</v>
      </c>
      <c r="D49" s="670"/>
      <c r="E49" s="670"/>
      <c r="F49" s="670"/>
      <c r="G49" s="670"/>
      <c r="H49" s="670"/>
      <c r="I49" s="670"/>
      <c r="J49" s="671">
        <v>1010401101007</v>
      </c>
      <c r="K49" s="671"/>
      <c r="L49" s="671"/>
      <c r="M49" s="671"/>
      <c r="N49" s="671"/>
      <c r="O49" s="671"/>
      <c r="P49" s="672" t="s">
        <v>876</v>
      </c>
      <c r="Q49" s="672"/>
      <c r="R49" s="672"/>
      <c r="S49" s="672"/>
      <c r="T49" s="672"/>
      <c r="U49" s="672"/>
      <c r="V49" s="672"/>
      <c r="W49" s="672"/>
      <c r="X49" s="672"/>
      <c r="Y49" s="673">
        <v>0.5</v>
      </c>
      <c r="Z49" s="674"/>
      <c r="AA49" s="674"/>
      <c r="AB49" s="675"/>
      <c r="AC49" s="683" t="s">
        <v>294</v>
      </c>
      <c r="AD49" s="683"/>
      <c r="AE49" s="683"/>
      <c r="AF49" s="683"/>
      <c r="AG49" s="683"/>
      <c r="AH49" s="682" t="s">
        <v>578</v>
      </c>
      <c r="AI49" s="682"/>
      <c r="AJ49" s="682"/>
      <c r="AK49" s="682"/>
      <c r="AL49" s="679" t="s">
        <v>578</v>
      </c>
      <c r="AM49" s="680"/>
      <c r="AN49" s="680"/>
      <c r="AO49" s="681"/>
      <c r="AP49" s="274"/>
      <c r="AQ49" s="274"/>
      <c r="AR49" s="274"/>
      <c r="AS49" s="274"/>
      <c r="AT49" s="274"/>
      <c r="AU49" s="274"/>
      <c r="AV49" s="274"/>
      <c r="AW49" s="274"/>
      <c r="AX49" s="274"/>
    </row>
    <row r="50" spans="1:50" ht="30" customHeight="1" x14ac:dyDescent="0.2">
      <c r="A50" s="929">
        <v>14</v>
      </c>
      <c r="B50" s="929">
        <v>1</v>
      </c>
      <c r="C50" s="670" t="s">
        <v>590</v>
      </c>
      <c r="D50" s="670"/>
      <c r="E50" s="670"/>
      <c r="F50" s="670"/>
      <c r="G50" s="670"/>
      <c r="H50" s="670"/>
      <c r="I50" s="670"/>
      <c r="J50" s="671">
        <v>4012402010828</v>
      </c>
      <c r="K50" s="671"/>
      <c r="L50" s="671"/>
      <c r="M50" s="671"/>
      <c r="N50" s="671"/>
      <c r="O50" s="671"/>
      <c r="P50" s="672" t="s">
        <v>877</v>
      </c>
      <c r="Q50" s="672"/>
      <c r="R50" s="672"/>
      <c r="S50" s="672"/>
      <c r="T50" s="672"/>
      <c r="U50" s="672"/>
      <c r="V50" s="672"/>
      <c r="W50" s="672"/>
      <c r="X50" s="672"/>
      <c r="Y50" s="673">
        <v>0.4</v>
      </c>
      <c r="Z50" s="674"/>
      <c r="AA50" s="674"/>
      <c r="AB50" s="675"/>
      <c r="AC50" s="683" t="s">
        <v>294</v>
      </c>
      <c r="AD50" s="683"/>
      <c r="AE50" s="683"/>
      <c r="AF50" s="683"/>
      <c r="AG50" s="683"/>
      <c r="AH50" s="682" t="s">
        <v>578</v>
      </c>
      <c r="AI50" s="682"/>
      <c r="AJ50" s="682"/>
      <c r="AK50" s="682"/>
      <c r="AL50" s="679" t="s">
        <v>578</v>
      </c>
      <c r="AM50" s="680"/>
      <c r="AN50" s="680"/>
      <c r="AO50" s="681"/>
      <c r="AP50" s="274"/>
      <c r="AQ50" s="274"/>
      <c r="AR50" s="274"/>
      <c r="AS50" s="274"/>
      <c r="AT50" s="274"/>
      <c r="AU50" s="274"/>
      <c r="AV50" s="274"/>
      <c r="AW50" s="274"/>
      <c r="AX50" s="274"/>
    </row>
    <row r="51" spans="1:50" ht="30" customHeight="1" x14ac:dyDescent="0.2">
      <c r="A51" s="929">
        <v>15</v>
      </c>
      <c r="B51" s="929">
        <v>1</v>
      </c>
      <c r="C51" s="670" t="s">
        <v>869</v>
      </c>
      <c r="D51" s="670"/>
      <c r="E51" s="670"/>
      <c r="F51" s="670"/>
      <c r="G51" s="670"/>
      <c r="H51" s="670"/>
      <c r="I51" s="670"/>
      <c r="J51" s="671">
        <v>6012401022905</v>
      </c>
      <c r="K51" s="671"/>
      <c r="L51" s="671"/>
      <c r="M51" s="671"/>
      <c r="N51" s="671"/>
      <c r="O51" s="671"/>
      <c r="P51" s="672" t="s">
        <v>878</v>
      </c>
      <c r="Q51" s="672"/>
      <c r="R51" s="672"/>
      <c r="S51" s="672"/>
      <c r="T51" s="672"/>
      <c r="U51" s="672"/>
      <c r="V51" s="672"/>
      <c r="W51" s="672"/>
      <c r="X51" s="672"/>
      <c r="Y51" s="673">
        <v>0.3</v>
      </c>
      <c r="Z51" s="674"/>
      <c r="AA51" s="674"/>
      <c r="AB51" s="675"/>
      <c r="AC51" s="683" t="s">
        <v>294</v>
      </c>
      <c r="AD51" s="683"/>
      <c r="AE51" s="683"/>
      <c r="AF51" s="683"/>
      <c r="AG51" s="683"/>
      <c r="AH51" s="682" t="s">
        <v>578</v>
      </c>
      <c r="AI51" s="682"/>
      <c r="AJ51" s="682"/>
      <c r="AK51" s="682"/>
      <c r="AL51" s="679" t="s">
        <v>578</v>
      </c>
      <c r="AM51" s="680"/>
      <c r="AN51" s="680"/>
      <c r="AO51" s="681"/>
      <c r="AP51" s="274"/>
      <c r="AQ51" s="274"/>
      <c r="AR51" s="274"/>
      <c r="AS51" s="274"/>
      <c r="AT51" s="274"/>
      <c r="AU51" s="274"/>
      <c r="AV51" s="274"/>
      <c r="AW51" s="274"/>
      <c r="AX51" s="274"/>
    </row>
    <row r="52" spans="1:50" ht="30" customHeight="1" x14ac:dyDescent="0.2">
      <c r="A52" s="929">
        <v>16</v>
      </c>
      <c r="B52" s="929">
        <v>1</v>
      </c>
      <c r="C52" s="670" t="s">
        <v>655</v>
      </c>
      <c r="D52" s="670"/>
      <c r="E52" s="670"/>
      <c r="F52" s="670"/>
      <c r="G52" s="670"/>
      <c r="H52" s="670"/>
      <c r="I52" s="670"/>
      <c r="J52" s="671">
        <v>5100001023324</v>
      </c>
      <c r="K52" s="671"/>
      <c r="L52" s="671"/>
      <c r="M52" s="671"/>
      <c r="N52" s="671"/>
      <c r="O52" s="671"/>
      <c r="P52" s="672" t="s">
        <v>138</v>
      </c>
      <c r="Q52" s="672"/>
      <c r="R52" s="672"/>
      <c r="S52" s="672"/>
      <c r="T52" s="672"/>
      <c r="U52" s="672"/>
      <c r="V52" s="672"/>
      <c r="W52" s="672"/>
      <c r="X52" s="672"/>
      <c r="Y52" s="673">
        <v>0.2</v>
      </c>
      <c r="Z52" s="674"/>
      <c r="AA52" s="674"/>
      <c r="AB52" s="675"/>
      <c r="AC52" s="683" t="s">
        <v>294</v>
      </c>
      <c r="AD52" s="683"/>
      <c r="AE52" s="683"/>
      <c r="AF52" s="683"/>
      <c r="AG52" s="683"/>
      <c r="AH52" s="682" t="s">
        <v>578</v>
      </c>
      <c r="AI52" s="682"/>
      <c r="AJ52" s="682"/>
      <c r="AK52" s="682"/>
      <c r="AL52" s="679" t="s">
        <v>578</v>
      </c>
      <c r="AM52" s="680"/>
      <c r="AN52" s="680"/>
      <c r="AO52" s="681"/>
      <c r="AP52" s="274"/>
      <c r="AQ52" s="274"/>
      <c r="AR52" s="274"/>
      <c r="AS52" s="274"/>
      <c r="AT52" s="274"/>
      <c r="AU52" s="274"/>
      <c r="AV52" s="274"/>
      <c r="AW52" s="274"/>
      <c r="AX52" s="274"/>
    </row>
    <row r="53" spans="1:50" ht="45" customHeight="1" x14ac:dyDescent="0.2">
      <c r="A53" s="929">
        <v>17</v>
      </c>
      <c r="B53" s="929">
        <v>1</v>
      </c>
      <c r="C53" s="670" t="s">
        <v>843</v>
      </c>
      <c r="D53" s="670"/>
      <c r="E53" s="670"/>
      <c r="F53" s="670"/>
      <c r="G53" s="670"/>
      <c r="H53" s="670"/>
      <c r="I53" s="670"/>
      <c r="J53" s="671">
        <v>5021001057840</v>
      </c>
      <c r="K53" s="671"/>
      <c r="L53" s="671"/>
      <c r="M53" s="671"/>
      <c r="N53" s="671"/>
      <c r="O53" s="671"/>
      <c r="P53" s="672" t="s">
        <v>499</v>
      </c>
      <c r="Q53" s="672"/>
      <c r="R53" s="672"/>
      <c r="S53" s="672"/>
      <c r="T53" s="672"/>
      <c r="U53" s="672"/>
      <c r="V53" s="672"/>
      <c r="W53" s="672"/>
      <c r="X53" s="672"/>
      <c r="Y53" s="673">
        <v>0.2</v>
      </c>
      <c r="Z53" s="674"/>
      <c r="AA53" s="674"/>
      <c r="AB53" s="675"/>
      <c r="AC53" s="683" t="s">
        <v>294</v>
      </c>
      <c r="AD53" s="683"/>
      <c r="AE53" s="683"/>
      <c r="AF53" s="683"/>
      <c r="AG53" s="683"/>
      <c r="AH53" s="682" t="s">
        <v>578</v>
      </c>
      <c r="AI53" s="682"/>
      <c r="AJ53" s="682"/>
      <c r="AK53" s="682"/>
      <c r="AL53" s="679" t="s">
        <v>578</v>
      </c>
      <c r="AM53" s="680"/>
      <c r="AN53" s="680"/>
      <c r="AO53" s="681"/>
      <c r="AP53" s="274"/>
      <c r="AQ53" s="274"/>
      <c r="AR53" s="274"/>
      <c r="AS53" s="274"/>
      <c r="AT53" s="274"/>
      <c r="AU53" s="274"/>
      <c r="AV53" s="274"/>
      <c r="AW53" s="274"/>
      <c r="AX53" s="274"/>
    </row>
    <row r="54" spans="1:50" ht="30" customHeight="1" x14ac:dyDescent="0.2">
      <c r="A54" s="929">
        <v>18</v>
      </c>
      <c r="B54" s="929">
        <v>1</v>
      </c>
      <c r="C54" s="670" t="s">
        <v>809</v>
      </c>
      <c r="D54" s="670"/>
      <c r="E54" s="670"/>
      <c r="F54" s="670"/>
      <c r="G54" s="670"/>
      <c r="H54" s="670"/>
      <c r="I54" s="670"/>
      <c r="J54" s="671">
        <v>3011001001660</v>
      </c>
      <c r="K54" s="671"/>
      <c r="L54" s="671"/>
      <c r="M54" s="671"/>
      <c r="N54" s="671"/>
      <c r="O54" s="671"/>
      <c r="P54" s="672" t="s">
        <v>450</v>
      </c>
      <c r="Q54" s="672"/>
      <c r="R54" s="672"/>
      <c r="S54" s="672"/>
      <c r="T54" s="672"/>
      <c r="U54" s="672"/>
      <c r="V54" s="672"/>
      <c r="W54" s="672"/>
      <c r="X54" s="672"/>
      <c r="Y54" s="673">
        <v>0.2</v>
      </c>
      <c r="Z54" s="674"/>
      <c r="AA54" s="674"/>
      <c r="AB54" s="675"/>
      <c r="AC54" s="683" t="s">
        <v>294</v>
      </c>
      <c r="AD54" s="683"/>
      <c r="AE54" s="683"/>
      <c r="AF54" s="683"/>
      <c r="AG54" s="683"/>
      <c r="AH54" s="682" t="s">
        <v>578</v>
      </c>
      <c r="AI54" s="682"/>
      <c r="AJ54" s="682"/>
      <c r="AK54" s="682"/>
      <c r="AL54" s="679" t="s">
        <v>578</v>
      </c>
      <c r="AM54" s="680"/>
      <c r="AN54" s="680"/>
      <c r="AO54" s="681"/>
      <c r="AP54" s="274"/>
      <c r="AQ54" s="274"/>
      <c r="AR54" s="274"/>
      <c r="AS54" s="274"/>
      <c r="AT54" s="274"/>
      <c r="AU54" s="274"/>
      <c r="AV54" s="274"/>
      <c r="AW54" s="274"/>
      <c r="AX54" s="274"/>
    </row>
    <row r="55" spans="1:50" ht="30" customHeight="1" x14ac:dyDescent="0.2">
      <c r="A55" s="929">
        <v>19</v>
      </c>
      <c r="B55" s="929">
        <v>1</v>
      </c>
      <c r="C55" s="670" t="s">
        <v>870</v>
      </c>
      <c r="D55" s="670"/>
      <c r="E55" s="670"/>
      <c r="F55" s="670"/>
      <c r="G55" s="670"/>
      <c r="H55" s="670"/>
      <c r="I55" s="670"/>
      <c r="J55" s="671">
        <v>2012401012190</v>
      </c>
      <c r="K55" s="671"/>
      <c r="L55" s="671"/>
      <c r="M55" s="671"/>
      <c r="N55" s="671"/>
      <c r="O55" s="671"/>
      <c r="P55" s="672" t="s">
        <v>879</v>
      </c>
      <c r="Q55" s="672"/>
      <c r="R55" s="672"/>
      <c r="S55" s="672"/>
      <c r="T55" s="672"/>
      <c r="U55" s="672"/>
      <c r="V55" s="672"/>
      <c r="W55" s="672"/>
      <c r="X55" s="672"/>
      <c r="Y55" s="673">
        <v>0.1</v>
      </c>
      <c r="Z55" s="674"/>
      <c r="AA55" s="674"/>
      <c r="AB55" s="675"/>
      <c r="AC55" s="683" t="s">
        <v>294</v>
      </c>
      <c r="AD55" s="683"/>
      <c r="AE55" s="683"/>
      <c r="AF55" s="683"/>
      <c r="AG55" s="683"/>
      <c r="AH55" s="682" t="s">
        <v>578</v>
      </c>
      <c r="AI55" s="682"/>
      <c r="AJ55" s="682"/>
      <c r="AK55" s="682"/>
      <c r="AL55" s="679" t="s">
        <v>578</v>
      </c>
      <c r="AM55" s="680"/>
      <c r="AN55" s="680"/>
      <c r="AO55" s="681"/>
      <c r="AP55" s="274"/>
      <c r="AQ55" s="274"/>
      <c r="AR55" s="274"/>
      <c r="AS55" s="274"/>
      <c r="AT55" s="274"/>
      <c r="AU55" s="274"/>
      <c r="AV55" s="274"/>
      <c r="AW55" s="274"/>
      <c r="AX55" s="274"/>
    </row>
    <row r="56" spans="1:50" ht="26.25" hidden="1" customHeight="1" x14ac:dyDescent="0.2">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hidden="1" customHeight="1" x14ac:dyDescent="0.2">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hidden="1" customHeight="1" x14ac:dyDescent="0.2">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hidden="1" customHeight="1" x14ac:dyDescent="0.2">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hidden="1" customHeight="1" x14ac:dyDescent="0.2">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hidden="1" customHeight="1" x14ac:dyDescent="0.2">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hidden="1" customHeight="1" x14ac:dyDescent="0.2">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hidden="1" customHeight="1" x14ac:dyDescent="0.2">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hidden="1" customHeight="1" x14ac:dyDescent="0.2">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hidden="1" customHeight="1" x14ac:dyDescent="0.2">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hidden="1" customHeight="1" x14ac:dyDescent="0.2">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x14ac:dyDescent="0.2">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2">
      <c r="B68" s="11" t="s">
        <v>345</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2">
      <c r="A69" s="667"/>
      <c r="B69" s="667"/>
      <c r="C69" s="667" t="s">
        <v>95</v>
      </c>
      <c r="D69" s="667"/>
      <c r="E69" s="667"/>
      <c r="F69" s="667"/>
      <c r="G69" s="667"/>
      <c r="H69" s="667"/>
      <c r="I69" s="667"/>
      <c r="J69" s="412" t="s">
        <v>99</v>
      </c>
      <c r="K69" s="608"/>
      <c r="L69" s="608"/>
      <c r="M69" s="608"/>
      <c r="N69" s="608"/>
      <c r="O69" s="608"/>
      <c r="P69" s="667" t="s">
        <v>26</v>
      </c>
      <c r="Q69" s="667"/>
      <c r="R69" s="667"/>
      <c r="S69" s="667"/>
      <c r="T69" s="667"/>
      <c r="U69" s="667"/>
      <c r="V69" s="667"/>
      <c r="W69" s="667"/>
      <c r="X69" s="667"/>
      <c r="Y69" s="668" t="s">
        <v>488</v>
      </c>
      <c r="Z69" s="668"/>
      <c r="AA69" s="668"/>
      <c r="AB69" s="668"/>
      <c r="AC69" s="412" t="s">
        <v>405</v>
      </c>
      <c r="AD69" s="412"/>
      <c r="AE69" s="412"/>
      <c r="AF69" s="412"/>
      <c r="AG69" s="412"/>
      <c r="AH69" s="668" t="s">
        <v>448</v>
      </c>
      <c r="AI69" s="667"/>
      <c r="AJ69" s="667"/>
      <c r="AK69" s="667"/>
      <c r="AL69" s="667" t="s">
        <v>27</v>
      </c>
      <c r="AM69" s="667"/>
      <c r="AN69" s="667"/>
      <c r="AO69" s="243"/>
      <c r="AP69" s="412" t="s">
        <v>492</v>
      </c>
      <c r="AQ69" s="412"/>
      <c r="AR69" s="412"/>
      <c r="AS69" s="412"/>
      <c r="AT69" s="412"/>
      <c r="AU69" s="412"/>
      <c r="AV69" s="412"/>
      <c r="AW69" s="412"/>
      <c r="AX69" s="412"/>
    </row>
    <row r="70" spans="1:50" ht="45" customHeight="1" x14ac:dyDescent="0.2">
      <c r="A70" s="929">
        <v>1</v>
      </c>
      <c r="B70" s="929">
        <v>1</v>
      </c>
      <c r="C70" s="670" t="s">
        <v>880</v>
      </c>
      <c r="D70" s="670"/>
      <c r="E70" s="670"/>
      <c r="F70" s="670"/>
      <c r="G70" s="670"/>
      <c r="H70" s="670"/>
      <c r="I70" s="670"/>
      <c r="J70" s="671">
        <v>6010401024970</v>
      </c>
      <c r="K70" s="671"/>
      <c r="L70" s="671"/>
      <c r="M70" s="671"/>
      <c r="N70" s="671"/>
      <c r="O70" s="671"/>
      <c r="P70" s="672" t="s">
        <v>765</v>
      </c>
      <c r="Q70" s="672"/>
      <c r="R70" s="672"/>
      <c r="S70" s="672"/>
      <c r="T70" s="672"/>
      <c r="U70" s="672"/>
      <c r="V70" s="672"/>
      <c r="W70" s="672"/>
      <c r="X70" s="672"/>
      <c r="Y70" s="673">
        <v>9.8000000000000007</v>
      </c>
      <c r="Z70" s="674"/>
      <c r="AA70" s="674"/>
      <c r="AB70" s="675"/>
      <c r="AC70" s="683" t="s">
        <v>493</v>
      </c>
      <c r="AD70" s="683"/>
      <c r="AE70" s="683"/>
      <c r="AF70" s="683"/>
      <c r="AG70" s="683"/>
      <c r="AH70" s="682">
        <v>2</v>
      </c>
      <c r="AI70" s="682"/>
      <c r="AJ70" s="682"/>
      <c r="AK70" s="682"/>
      <c r="AL70" s="679">
        <v>79.900000000000006</v>
      </c>
      <c r="AM70" s="680"/>
      <c r="AN70" s="680"/>
      <c r="AO70" s="681"/>
      <c r="AP70" s="274"/>
      <c r="AQ70" s="274"/>
      <c r="AR70" s="274"/>
      <c r="AS70" s="274"/>
      <c r="AT70" s="274"/>
      <c r="AU70" s="274"/>
      <c r="AV70" s="274"/>
      <c r="AW70" s="274"/>
      <c r="AX70" s="274"/>
    </row>
    <row r="71" spans="1:50" ht="45" customHeight="1" x14ac:dyDescent="0.2">
      <c r="A71" s="929">
        <v>2</v>
      </c>
      <c r="B71" s="929">
        <v>1</v>
      </c>
      <c r="C71" s="670" t="s">
        <v>880</v>
      </c>
      <c r="D71" s="670"/>
      <c r="E71" s="670"/>
      <c r="F71" s="670"/>
      <c r="G71" s="670"/>
      <c r="H71" s="670"/>
      <c r="I71" s="670"/>
      <c r="J71" s="671">
        <v>6010401024970</v>
      </c>
      <c r="K71" s="671"/>
      <c r="L71" s="671"/>
      <c r="M71" s="671"/>
      <c r="N71" s="671"/>
      <c r="O71" s="671"/>
      <c r="P71" s="672" t="s">
        <v>881</v>
      </c>
      <c r="Q71" s="672"/>
      <c r="R71" s="672"/>
      <c r="S71" s="672"/>
      <c r="T71" s="672"/>
      <c r="U71" s="672"/>
      <c r="V71" s="672"/>
      <c r="W71" s="672"/>
      <c r="X71" s="672"/>
      <c r="Y71" s="673">
        <v>9.5</v>
      </c>
      <c r="Z71" s="674"/>
      <c r="AA71" s="674"/>
      <c r="AB71" s="675"/>
      <c r="AC71" s="683" t="s">
        <v>31</v>
      </c>
      <c r="AD71" s="683"/>
      <c r="AE71" s="683"/>
      <c r="AF71" s="683"/>
      <c r="AG71" s="683"/>
      <c r="AH71" s="682">
        <v>1</v>
      </c>
      <c r="AI71" s="682"/>
      <c r="AJ71" s="682"/>
      <c r="AK71" s="682"/>
      <c r="AL71" s="679">
        <v>99.7</v>
      </c>
      <c r="AM71" s="680"/>
      <c r="AN71" s="680"/>
      <c r="AO71" s="681"/>
      <c r="AP71" s="274"/>
      <c r="AQ71" s="274"/>
      <c r="AR71" s="274"/>
      <c r="AS71" s="274"/>
      <c r="AT71" s="274"/>
      <c r="AU71" s="274"/>
      <c r="AV71" s="274"/>
      <c r="AW71" s="274"/>
      <c r="AX71" s="274"/>
    </row>
    <row r="72" spans="1:50" ht="30" customHeight="1" x14ac:dyDescent="0.2">
      <c r="A72" s="929">
        <v>3</v>
      </c>
      <c r="B72" s="929">
        <v>1</v>
      </c>
      <c r="C72" s="670" t="s">
        <v>253</v>
      </c>
      <c r="D72" s="670"/>
      <c r="E72" s="670"/>
      <c r="F72" s="670"/>
      <c r="G72" s="670"/>
      <c r="H72" s="670"/>
      <c r="I72" s="670"/>
      <c r="J72" s="671">
        <v>9010001045803</v>
      </c>
      <c r="K72" s="671"/>
      <c r="L72" s="671"/>
      <c r="M72" s="671"/>
      <c r="N72" s="671"/>
      <c r="O72" s="671"/>
      <c r="P72" s="672" t="s">
        <v>882</v>
      </c>
      <c r="Q72" s="672"/>
      <c r="R72" s="672"/>
      <c r="S72" s="672"/>
      <c r="T72" s="672"/>
      <c r="U72" s="672"/>
      <c r="V72" s="672"/>
      <c r="W72" s="672"/>
      <c r="X72" s="672"/>
      <c r="Y72" s="673">
        <v>4.3</v>
      </c>
      <c r="Z72" s="674"/>
      <c r="AA72" s="674"/>
      <c r="AB72" s="675"/>
      <c r="AC72" s="683" t="s">
        <v>493</v>
      </c>
      <c r="AD72" s="683"/>
      <c r="AE72" s="683"/>
      <c r="AF72" s="683"/>
      <c r="AG72" s="683"/>
      <c r="AH72" s="682">
        <v>2</v>
      </c>
      <c r="AI72" s="682"/>
      <c r="AJ72" s="682"/>
      <c r="AK72" s="682"/>
      <c r="AL72" s="679">
        <v>79.900000000000006</v>
      </c>
      <c r="AM72" s="680"/>
      <c r="AN72" s="680"/>
      <c r="AO72" s="681"/>
      <c r="AP72" s="274"/>
      <c r="AQ72" s="274"/>
      <c r="AR72" s="274"/>
      <c r="AS72" s="274"/>
      <c r="AT72" s="274"/>
      <c r="AU72" s="274"/>
      <c r="AV72" s="274"/>
      <c r="AW72" s="274"/>
      <c r="AX72" s="274"/>
    </row>
    <row r="73" spans="1:50" ht="30" customHeight="1" x14ac:dyDescent="0.2">
      <c r="A73" s="929">
        <v>4</v>
      </c>
      <c r="B73" s="929">
        <v>1</v>
      </c>
      <c r="C73" s="670" t="s">
        <v>253</v>
      </c>
      <c r="D73" s="670"/>
      <c r="E73" s="670"/>
      <c r="F73" s="670"/>
      <c r="G73" s="670"/>
      <c r="H73" s="670"/>
      <c r="I73" s="670"/>
      <c r="J73" s="671">
        <v>9010001045803</v>
      </c>
      <c r="K73" s="671"/>
      <c r="L73" s="671"/>
      <c r="M73" s="671"/>
      <c r="N73" s="671"/>
      <c r="O73" s="671"/>
      <c r="P73" s="672" t="s">
        <v>883</v>
      </c>
      <c r="Q73" s="672"/>
      <c r="R73" s="672"/>
      <c r="S73" s="672"/>
      <c r="T73" s="672"/>
      <c r="U73" s="672"/>
      <c r="V73" s="672"/>
      <c r="W73" s="672"/>
      <c r="X73" s="672"/>
      <c r="Y73" s="673">
        <v>1.7</v>
      </c>
      <c r="Z73" s="674"/>
      <c r="AA73" s="674"/>
      <c r="AB73" s="675"/>
      <c r="AC73" s="683" t="s">
        <v>294</v>
      </c>
      <c r="AD73" s="683"/>
      <c r="AE73" s="683"/>
      <c r="AF73" s="683"/>
      <c r="AG73" s="683"/>
      <c r="AH73" s="682" t="s">
        <v>578</v>
      </c>
      <c r="AI73" s="682"/>
      <c r="AJ73" s="682"/>
      <c r="AK73" s="682"/>
      <c r="AL73" s="679" t="s">
        <v>578</v>
      </c>
      <c r="AM73" s="680"/>
      <c r="AN73" s="680"/>
      <c r="AO73" s="681"/>
      <c r="AP73" s="274"/>
      <c r="AQ73" s="274"/>
      <c r="AR73" s="274"/>
      <c r="AS73" s="274"/>
      <c r="AT73" s="274"/>
      <c r="AU73" s="274"/>
      <c r="AV73" s="274"/>
      <c r="AW73" s="274"/>
      <c r="AX73" s="274"/>
    </row>
    <row r="74" spans="1:50" ht="30" customHeight="1" x14ac:dyDescent="0.2">
      <c r="A74" s="929">
        <v>5</v>
      </c>
      <c r="B74" s="929">
        <v>1</v>
      </c>
      <c r="C74" s="670" t="s">
        <v>253</v>
      </c>
      <c r="D74" s="670"/>
      <c r="E74" s="670"/>
      <c r="F74" s="670"/>
      <c r="G74" s="670"/>
      <c r="H74" s="670"/>
      <c r="I74" s="670"/>
      <c r="J74" s="671">
        <v>9010001045803</v>
      </c>
      <c r="K74" s="671"/>
      <c r="L74" s="671"/>
      <c r="M74" s="671"/>
      <c r="N74" s="671"/>
      <c r="O74" s="671"/>
      <c r="P74" s="672" t="s">
        <v>731</v>
      </c>
      <c r="Q74" s="672"/>
      <c r="R74" s="672"/>
      <c r="S74" s="672"/>
      <c r="T74" s="672"/>
      <c r="U74" s="672"/>
      <c r="V74" s="672"/>
      <c r="W74" s="672"/>
      <c r="X74" s="672"/>
      <c r="Y74" s="673">
        <v>0.1</v>
      </c>
      <c r="Z74" s="674"/>
      <c r="AA74" s="674"/>
      <c r="AB74" s="675"/>
      <c r="AC74" s="683" t="s">
        <v>294</v>
      </c>
      <c r="AD74" s="683"/>
      <c r="AE74" s="683"/>
      <c r="AF74" s="683"/>
      <c r="AG74" s="683"/>
      <c r="AH74" s="682" t="s">
        <v>578</v>
      </c>
      <c r="AI74" s="682"/>
      <c r="AJ74" s="682"/>
      <c r="AK74" s="682"/>
      <c r="AL74" s="679" t="s">
        <v>578</v>
      </c>
      <c r="AM74" s="680"/>
      <c r="AN74" s="680"/>
      <c r="AO74" s="681"/>
      <c r="AP74" s="274"/>
      <c r="AQ74" s="274"/>
      <c r="AR74" s="274"/>
      <c r="AS74" s="274"/>
      <c r="AT74" s="274"/>
      <c r="AU74" s="274"/>
      <c r="AV74" s="274"/>
      <c r="AW74" s="274"/>
      <c r="AX74" s="274"/>
    </row>
    <row r="75" spans="1:50" ht="30" customHeight="1" x14ac:dyDescent="0.2">
      <c r="A75" s="929">
        <v>6</v>
      </c>
      <c r="B75" s="929">
        <v>1</v>
      </c>
      <c r="C75" s="670" t="s">
        <v>743</v>
      </c>
      <c r="D75" s="670"/>
      <c r="E75" s="670"/>
      <c r="F75" s="670"/>
      <c r="G75" s="670"/>
      <c r="H75" s="670"/>
      <c r="I75" s="670"/>
      <c r="J75" s="671" t="s">
        <v>578</v>
      </c>
      <c r="K75" s="671"/>
      <c r="L75" s="671"/>
      <c r="M75" s="671"/>
      <c r="N75" s="671"/>
      <c r="O75" s="671"/>
      <c r="P75" s="672" t="s">
        <v>516</v>
      </c>
      <c r="Q75" s="672"/>
      <c r="R75" s="672"/>
      <c r="S75" s="672"/>
      <c r="T75" s="672"/>
      <c r="U75" s="672"/>
      <c r="V75" s="672"/>
      <c r="W75" s="672"/>
      <c r="X75" s="672"/>
      <c r="Y75" s="673">
        <v>0.6</v>
      </c>
      <c r="Z75" s="674"/>
      <c r="AA75" s="674"/>
      <c r="AB75" s="675"/>
      <c r="AC75" s="683" t="s">
        <v>294</v>
      </c>
      <c r="AD75" s="683"/>
      <c r="AE75" s="683"/>
      <c r="AF75" s="683"/>
      <c r="AG75" s="683"/>
      <c r="AH75" s="682" t="s">
        <v>578</v>
      </c>
      <c r="AI75" s="682"/>
      <c r="AJ75" s="682"/>
      <c r="AK75" s="682"/>
      <c r="AL75" s="679" t="s">
        <v>578</v>
      </c>
      <c r="AM75" s="680"/>
      <c r="AN75" s="680"/>
      <c r="AO75" s="681"/>
      <c r="AP75" s="274"/>
      <c r="AQ75" s="274"/>
      <c r="AR75" s="274"/>
      <c r="AS75" s="274"/>
      <c r="AT75" s="274"/>
      <c r="AU75" s="274"/>
      <c r="AV75" s="274"/>
      <c r="AW75" s="274"/>
      <c r="AX75" s="274"/>
    </row>
    <row r="76" spans="1:50" ht="30" customHeight="1" x14ac:dyDescent="0.2">
      <c r="A76" s="929">
        <v>7</v>
      </c>
      <c r="B76" s="929">
        <v>1</v>
      </c>
      <c r="C76" s="670" t="s">
        <v>743</v>
      </c>
      <c r="D76" s="670"/>
      <c r="E76" s="670"/>
      <c r="F76" s="670"/>
      <c r="G76" s="670"/>
      <c r="H76" s="670"/>
      <c r="I76" s="670"/>
      <c r="J76" s="671" t="s">
        <v>578</v>
      </c>
      <c r="K76" s="671"/>
      <c r="L76" s="671"/>
      <c r="M76" s="671"/>
      <c r="N76" s="671"/>
      <c r="O76" s="671"/>
      <c r="P76" s="672" t="s">
        <v>884</v>
      </c>
      <c r="Q76" s="672"/>
      <c r="R76" s="672"/>
      <c r="S76" s="672"/>
      <c r="T76" s="672"/>
      <c r="U76" s="672"/>
      <c r="V76" s="672"/>
      <c r="W76" s="672"/>
      <c r="X76" s="672"/>
      <c r="Y76" s="673">
        <v>0.6</v>
      </c>
      <c r="Z76" s="674"/>
      <c r="AA76" s="674"/>
      <c r="AB76" s="675"/>
      <c r="AC76" s="683" t="s">
        <v>294</v>
      </c>
      <c r="AD76" s="683"/>
      <c r="AE76" s="683"/>
      <c r="AF76" s="683"/>
      <c r="AG76" s="683"/>
      <c r="AH76" s="682" t="s">
        <v>578</v>
      </c>
      <c r="AI76" s="682"/>
      <c r="AJ76" s="682"/>
      <c r="AK76" s="682"/>
      <c r="AL76" s="679" t="s">
        <v>578</v>
      </c>
      <c r="AM76" s="680"/>
      <c r="AN76" s="680"/>
      <c r="AO76" s="681"/>
      <c r="AP76" s="274"/>
      <c r="AQ76" s="274"/>
      <c r="AR76" s="274"/>
      <c r="AS76" s="274"/>
      <c r="AT76" s="274"/>
      <c r="AU76" s="274"/>
      <c r="AV76" s="274"/>
      <c r="AW76" s="274"/>
      <c r="AX76" s="274"/>
    </row>
    <row r="77" spans="1:50" ht="30" customHeight="1" x14ac:dyDescent="0.2">
      <c r="A77" s="929">
        <v>8</v>
      </c>
      <c r="B77" s="929">
        <v>1</v>
      </c>
      <c r="C77" s="670" t="s">
        <v>743</v>
      </c>
      <c r="D77" s="670"/>
      <c r="E77" s="670"/>
      <c r="F77" s="670"/>
      <c r="G77" s="670"/>
      <c r="H77" s="670"/>
      <c r="I77" s="670"/>
      <c r="J77" s="671" t="s">
        <v>578</v>
      </c>
      <c r="K77" s="671"/>
      <c r="L77" s="671"/>
      <c r="M77" s="671"/>
      <c r="N77" s="671"/>
      <c r="O77" s="671"/>
      <c r="P77" s="672" t="s">
        <v>885</v>
      </c>
      <c r="Q77" s="672"/>
      <c r="R77" s="672"/>
      <c r="S77" s="672"/>
      <c r="T77" s="672"/>
      <c r="U77" s="672"/>
      <c r="V77" s="672"/>
      <c r="W77" s="672"/>
      <c r="X77" s="672"/>
      <c r="Y77" s="673">
        <v>0.4</v>
      </c>
      <c r="Z77" s="674"/>
      <c r="AA77" s="674"/>
      <c r="AB77" s="675"/>
      <c r="AC77" s="683" t="s">
        <v>294</v>
      </c>
      <c r="AD77" s="683"/>
      <c r="AE77" s="683"/>
      <c r="AF77" s="683"/>
      <c r="AG77" s="683"/>
      <c r="AH77" s="682" t="s">
        <v>578</v>
      </c>
      <c r="AI77" s="682"/>
      <c r="AJ77" s="682"/>
      <c r="AK77" s="682"/>
      <c r="AL77" s="679" t="s">
        <v>578</v>
      </c>
      <c r="AM77" s="680"/>
      <c r="AN77" s="680"/>
      <c r="AO77" s="681"/>
      <c r="AP77" s="274"/>
      <c r="AQ77" s="274"/>
      <c r="AR77" s="274"/>
      <c r="AS77" s="274"/>
      <c r="AT77" s="274"/>
      <c r="AU77" s="274"/>
      <c r="AV77" s="274"/>
      <c r="AW77" s="274"/>
      <c r="AX77" s="274"/>
    </row>
    <row r="78" spans="1:50" ht="45" customHeight="1" x14ac:dyDescent="0.2">
      <c r="A78" s="929">
        <v>9</v>
      </c>
      <c r="B78" s="929">
        <v>1</v>
      </c>
      <c r="C78" s="670" t="s">
        <v>743</v>
      </c>
      <c r="D78" s="670"/>
      <c r="E78" s="670"/>
      <c r="F78" s="670"/>
      <c r="G78" s="670"/>
      <c r="H78" s="670"/>
      <c r="I78" s="670"/>
      <c r="J78" s="671" t="s">
        <v>578</v>
      </c>
      <c r="K78" s="671"/>
      <c r="L78" s="671"/>
      <c r="M78" s="671"/>
      <c r="N78" s="671"/>
      <c r="O78" s="671"/>
      <c r="P78" s="672" t="s">
        <v>886</v>
      </c>
      <c r="Q78" s="672"/>
      <c r="R78" s="672"/>
      <c r="S78" s="672"/>
      <c r="T78" s="672"/>
      <c r="U78" s="672"/>
      <c r="V78" s="672"/>
      <c r="W78" s="672"/>
      <c r="X78" s="672"/>
      <c r="Y78" s="673">
        <v>0.4</v>
      </c>
      <c r="Z78" s="674"/>
      <c r="AA78" s="674"/>
      <c r="AB78" s="675"/>
      <c r="AC78" s="683" t="s">
        <v>294</v>
      </c>
      <c r="AD78" s="683"/>
      <c r="AE78" s="683"/>
      <c r="AF78" s="683"/>
      <c r="AG78" s="683"/>
      <c r="AH78" s="682" t="s">
        <v>578</v>
      </c>
      <c r="AI78" s="682"/>
      <c r="AJ78" s="682"/>
      <c r="AK78" s="682"/>
      <c r="AL78" s="679" t="s">
        <v>578</v>
      </c>
      <c r="AM78" s="680"/>
      <c r="AN78" s="680"/>
      <c r="AO78" s="681"/>
      <c r="AP78" s="274"/>
      <c r="AQ78" s="274"/>
      <c r="AR78" s="274"/>
      <c r="AS78" s="274"/>
      <c r="AT78" s="274"/>
      <c r="AU78" s="274"/>
      <c r="AV78" s="274"/>
      <c r="AW78" s="274"/>
      <c r="AX78" s="274"/>
    </row>
    <row r="79" spans="1:50" ht="45" customHeight="1" x14ac:dyDescent="0.2">
      <c r="A79" s="929">
        <v>10</v>
      </c>
      <c r="B79" s="929">
        <v>1</v>
      </c>
      <c r="C79" s="670" t="s">
        <v>743</v>
      </c>
      <c r="D79" s="670"/>
      <c r="E79" s="670"/>
      <c r="F79" s="670"/>
      <c r="G79" s="670"/>
      <c r="H79" s="670"/>
      <c r="I79" s="670"/>
      <c r="J79" s="671" t="s">
        <v>578</v>
      </c>
      <c r="K79" s="671"/>
      <c r="L79" s="671"/>
      <c r="M79" s="671"/>
      <c r="N79" s="671"/>
      <c r="O79" s="671"/>
      <c r="P79" s="672" t="s">
        <v>188</v>
      </c>
      <c r="Q79" s="672"/>
      <c r="R79" s="672"/>
      <c r="S79" s="672"/>
      <c r="T79" s="672"/>
      <c r="U79" s="672"/>
      <c r="V79" s="672"/>
      <c r="W79" s="672"/>
      <c r="X79" s="672"/>
      <c r="Y79" s="673">
        <v>0.3</v>
      </c>
      <c r="Z79" s="674"/>
      <c r="AA79" s="674"/>
      <c r="AB79" s="675"/>
      <c r="AC79" s="683" t="s">
        <v>294</v>
      </c>
      <c r="AD79" s="683"/>
      <c r="AE79" s="683"/>
      <c r="AF79" s="683"/>
      <c r="AG79" s="683"/>
      <c r="AH79" s="682" t="s">
        <v>578</v>
      </c>
      <c r="AI79" s="682"/>
      <c r="AJ79" s="682"/>
      <c r="AK79" s="682"/>
      <c r="AL79" s="679" t="s">
        <v>578</v>
      </c>
      <c r="AM79" s="680"/>
      <c r="AN79" s="680"/>
      <c r="AO79" s="681"/>
      <c r="AP79" s="274"/>
      <c r="AQ79" s="274"/>
      <c r="AR79" s="274"/>
      <c r="AS79" s="274"/>
      <c r="AT79" s="274"/>
      <c r="AU79" s="274"/>
      <c r="AV79" s="274"/>
      <c r="AW79" s="274"/>
      <c r="AX79" s="274"/>
    </row>
    <row r="80" spans="1:50" ht="30" customHeight="1" x14ac:dyDescent="0.2">
      <c r="A80" s="929">
        <v>11</v>
      </c>
      <c r="B80" s="929">
        <v>1</v>
      </c>
      <c r="C80" s="670" t="s">
        <v>743</v>
      </c>
      <c r="D80" s="670"/>
      <c r="E80" s="670"/>
      <c r="F80" s="670"/>
      <c r="G80" s="670"/>
      <c r="H80" s="670"/>
      <c r="I80" s="670"/>
      <c r="J80" s="671" t="s">
        <v>578</v>
      </c>
      <c r="K80" s="671"/>
      <c r="L80" s="671"/>
      <c r="M80" s="671"/>
      <c r="N80" s="671"/>
      <c r="O80" s="671"/>
      <c r="P80" s="672" t="s">
        <v>837</v>
      </c>
      <c r="Q80" s="672"/>
      <c r="R80" s="672"/>
      <c r="S80" s="672"/>
      <c r="T80" s="672"/>
      <c r="U80" s="672"/>
      <c r="V80" s="672"/>
      <c r="W80" s="672"/>
      <c r="X80" s="672"/>
      <c r="Y80" s="673">
        <v>0.3</v>
      </c>
      <c r="Z80" s="674"/>
      <c r="AA80" s="674"/>
      <c r="AB80" s="675"/>
      <c r="AC80" s="683" t="s">
        <v>294</v>
      </c>
      <c r="AD80" s="683"/>
      <c r="AE80" s="683"/>
      <c r="AF80" s="683"/>
      <c r="AG80" s="683"/>
      <c r="AH80" s="682" t="s">
        <v>578</v>
      </c>
      <c r="AI80" s="682"/>
      <c r="AJ80" s="682"/>
      <c r="AK80" s="682"/>
      <c r="AL80" s="679" t="s">
        <v>578</v>
      </c>
      <c r="AM80" s="680"/>
      <c r="AN80" s="680"/>
      <c r="AO80" s="681"/>
      <c r="AP80" s="274"/>
      <c r="AQ80" s="274"/>
      <c r="AR80" s="274"/>
      <c r="AS80" s="274"/>
      <c r="AT80" s="274"/>
      <c r="AU80" s="274"/>
      <c r="AV80" s="274"/>
      <c r="AW80" s="274"/>
      <c r="AX80" s="274"/>
    </row>
    <row r="81" spans="1:50" ht="60" customHeight="1" x14ac:dyDescent="0.2">
      <c r="A81" s="929">
        <v>12</v>
      </c>
      <c r="B81" s="929">
        <v>1</v>
      </c>
      <c r="C81" s="670" t="s">
        <v>743</v>
      </c>
      <c r="D81" s="670"/>
      <c r="E81" s="670"/>
      <c r="F81" s="670"/>
      <c r="G81" s="670"/>
      <c r="H81" s="670"/>
      <c r="I81" s="670"/>
      <c r="J81" s="671" t="s">
        <v>578</v>
      </c>
      <c r="K81" s="671"/>
      <c r="L81" s="671"/>
      <c r="M81" s="671"/>
      <c r="N81" s="671"/>
      <c r="O81" s="671"/>
      <c r="P81" s="672" t="s">
        <v>331</v>
      </c>
      <c r="Q81" s="672"/>
      <c r="R81" s="672"/>
      <c r="S81" s="672"/>
      <c r="T81" s="672"/>
      <c r="U81" s="672"/>
      <c r="V81" s="672"/>
      <c r="W81" s="672"/>
      <c r="X81" s="672"/>
      <c r="Y81" s="673">
        <v>0.2</v>
      </c>
      <c r="Z81" s="674"/>
      <c r="AA81" s="674"/>
      <c r="AB81" s="675"/>
      <c r="AC81" s="683" t="s">
        <v>294</v>
      </c>
      <c r="AD81" s="683"/>
      <c r="AE81" s="683"/>
      <c r="AF81" s="683"/>
      <c r="AG81" s="683"/>
      <c r="AH81" s="682" t="s">
        <v>578</v>
      </c>
      <c r="AI81" s="682"/>
      <c r="AJ81" s="682"/>
      <c r="AK81" s="682"/>
      <c r="AL81" s="679" t="s">
        <v>578</v>
      </c>
      <c r="AM81" s="680"/>
      <c r="AN81" s="680"/>
      <c r="AO81" s="681"/>
      <c r="AP81" s="274"/>
      <c r="AQ81" s="274"/>
      <c r="AR81" s="274"/>
      <c r="AS81" s="274"/>
      <c r="AT81" s="274"/>
      <c r="AU81" s="274"/>
      <c r="AV81" s="274"/>
      <c r="AW81" s="274"/>
      <c r="AX81" s="274"/>
    </row>
    <row r="82" spans="1:50" ht="45" customHeight="1" x14ac:dyDescent="0.2">
      <c r="A82" s="929">
        <v>13</v>
      </c>
      <c r="B82" s="929">
        <v>1</v>
      </c>
      <c r="C82" s="670" t="s">
        <v>743</v>
      </c>
      <c r="D82" s="670"/>
      <c r="E82" s="670"/>
      <c r="F82" s="670"/>
      <c r="G82" s="670"/>
      <c r="H82" s="670"/>
      <c r="I82" s="670"/>
      <c r="J82" s="671" t="s">
        <v>578</v>
      </c>
      <c r="K82" s="671"/>
      <c r="L82" s="671"/>
      <c r="M82" s="671"/>
      <c r="N82" s="671"/>
      <c r="O82" s="671"/>
      <c r="P82" s="672" t="s">
        <v>188</v>
      </c>
      <c r="Q82" s="672"/>
      <c r="R82" s="672"/>
      <c r="S82" s="672"/>
      <c r="T82" s="672"/>
      <c r="U82" s="672"/>
      <c r="V82" s="672"/>
      <c r="W82" s="672"/>
      <c r="X82" s="672"/>
      <c r="Y82" s="673">
        <v>0.1</v>
      </c>
      <c r="Z82" s="674"/>
      <c r="AA82" s="674"/>
      <c r="AB82" s="675"/>
      <c r="AC82" s="683" t="s">
        <v>294</v>
      </c>
      <c r="AD82" s="683"/>
      <c r="AE82" s="683"/>
      <c r="AF82" s="683"/>
      <c r="AG82" s="683"/>
      <c r="AH82" s="682" t="s">
        <v>578</v>
      </c>
      <c r="AI82" s="682"/>
      <c r="AJ82" s="682"/>
      <c r="AK82" s="682"/>
      <c r="AL82" s="679" t="s">
        <v>578</v>
      </c>
      <c r="AM82" s="680"/>
      <c r="AN82" s="680"/>
      <c r="AO82" s="681"/>
      <c r="AP82" s="274"/>
      <c r="AQ82" s="274"/>
      <c r="AR82" s="274"/>
      <c r="AS82" s="274"/>
      <c r="AT82" s="274"/>
      <c r="AU82" s="274"/>
      <c r="AV82" s="274"/>
      <c r="AW82" s="274"/>
      <c r="AX82" s="274"/>
    </row>
    <row r="83" spans="1:50" ht="30" customHeight="1" x14ac:dyDescent="0.2">
      <c r="A83" s="929">
        <v>14</v>
      </c>
      <c r="B83" s="929">
        <v>1</v>
      </c>
      <c r="C83" s="670" t="s">
        <v>743</v>
      </c>
      <c r="D83" s="670"/>
      <c r="E83" s="670"/>
      <c r="F83" s="670"/>
      <c r="G83" s="670"/>
      <c r="H83" s="670"/>
      <c r="I83" s="670"/>
      <c r="J83" s="671" t="s">
        <v>578</v>
      </c>
      <c r="K83" s="671"/>
      <c r="L83" s="671"/>
      <c r="M83" s="671"/>
      <c r="N83" s="671"/>
      <c r="O83" s="671"/>
      <c r="P83" s="672" t="s">
        <v>117</v>
      </c>
      <c r="Q83" s="672"/>
      <c r="R83" s="672"/>
      <c r="S83" s="672"/>
      <c r="T83" s="672"/>
      <c r="U83" s="672"/>
      <c r="V83" s="672"/>
      <c r="W83" s="672"/>
      <c r="X83" s="672"/>
      <c r="Y83" s="673">
        <v>0.6</v>
      </c>
      <c r="Z83" s="674"/>
      <c r="AA83" s="674"/>
      <c r="AB83" s="675"/>
      <c r="AC83" s="683" t="s">
        <v>294</v>
      </c>
      <c r="AD83" s="683"/>
      <c r="AE83" s="683"/>
      <c r="AF83" s="683"/>
      <c r="AG83" s="683"/>
      <c r="AH83" s="682" t="s">
        <v>578</v>
      </c>
      <c r="AI83" s="682"/>
      <c r="AJ83" s="682"/>
      <c r="AK83" s="682"/>
      <c r="AL83" s="679" t="s">
        <v>578</v>
      </c>
      <c r="AM83" s="680"/>
      <c r="AN83" s="680"/>
      <c r="AO83" s="681"/>
      <c r="AP83" s="274"/>
      <c r="AQ83" s="274"/>
      <c r="AR83" s="274"/>
      <c r="AS83" s="274"/>
      <c r="AT83" s="274"/>
      <c r="AU83" s="274"/>
      <c r="AV83" s="274"/>
      <c r="AW83" s="274"/>
      <c r="AX83" s="274"/>
    </row>
    <row r="84" spans="1:50" ht="30" customHeight="1" x14ac:dyDescent="0.2">
      <c r="A84" s="929">
        <v>15</v>
      </c>
      <c r="B84" s="929">
        <v>1</v>
      </c>
      <c r="C84" s="670" t="s">
        <v>867</v>
      </c>
      <c r="D84" s="670"/>
      <c r="E84" s="670"/>
      <c r="F84" s="670"/>
      <c r="G84" s="670"/>
      <c r="H84" s="670"/>
      <c r="I84" s="670"/>
      <c r="J84" s="671">
        <v>3012402010837</v>
      </c>
      <c r="K84" s="671"/>
      <c r="L84" s="671"/>
      <c r="M84" s="671"/>
      <c r="N84" s="671"/>
      <c r="O84" s="671"/>
      <c r="P84" s="672" t="s">
        <v>722</v>
      </c>
      <c r="Q84" s="672"/>
      <c r="R84" s="672"/>
      <c r="S84" s="672"/>
      <c r="T84" s="672"/>
      <c r="U84" s="672"/>
      <c r="V84" s="672"/>
      <c r="W84" s="672"/>
      <c r="X84" s="672"/>
      <c r="Y84" s="673">
        <v>0.5</v>
      </c>
      <c r="Z84" s="674"/>
      <c r="AA84" s="674"/>
      <c r="AB84" s="675"/>
      <c r="AC84" s="683" t="s">
        <v>294</v>
      </c>
      <c r="AD84" s="683"/>
      <c r="AE84" s="683"/>
      <c r="AF84" s="683"/>
      <c r="AG84" s="683"/>
      <c r="AH84" s="682" t="s">
        <v>578</v>
      </c>
      <c r="AI84" s="682"/>
      <c r="AJ84" s="682"/>
      <c r="AK84" s="682"/>
      <c r="AL84" s="679" t="s">
        <v>578</v>
      </c>
      <c r="AM84" s="680"/>
      <c r="AN84" s="680"/>
      <c r="AO84" s="681"/>
      <c r="AP84" s="274"/>
      <c r="AQ84" s="274"/>
      <c r="AR84" s="274"/>
      <c r="AS84" s="274"/>
      <c r="AT84" s="274"/>
      <c r="AU84" s="274"/>
      <c r="AV84" s="274"/>
      <c r="AW84" s="274"/>
      <c r="AX84" s="274"/>
    </row>
    <row r="85" spans="1:50" ht="45" customHeight="1" x14ac:dyDescent="0.2">
      <c r="A85" s="929">
        <v>16</v>
      </c>
      <c r="B85" s="929">
        <v>1</v>
      </c>
      <c r="C85" s="670" t="s">
        <v>867</v>
      </c>
      <c r="D85" s="670"/>
      <c r="E85" s="670"/>
      <c r="F85" s="670"/>
      <c r="G85" s="670"/>
      <c r="H85" s="670"/>
      <c r="I85" s="670"/>
      <c r="J85" s="671">
        <v>3012402010837</v>
      </c>
      <c r="K85" s="671"/>
      <c r="L85" s="671"/>
      <c r="M85" s="671"/>
      <c r="N85" s="671"/>
      <c r="O85" s="671"/>
      <c r="P85" s="672" t="s">
        <v>846</v>
      </c>
      <c r="Q85" s="672"/>
      <c r="R85" s="672"/>
      <c r="S85" s="672"/>
      <c r="T85" s="672"/>
      <c r="U85" s="672"/>
      <c r="V85" s="672"/>
      <c r="W85" s="672"/>
      <c r="X85" s="672"/>
      <c r="Y85" s="673">
        <v>0.3</v>
      </c>
      <c r="Z85" s="674"/>
      <c r="AA85" s="674"/>
      <c r="AB85" s="675"/>
      <c r="AC85" s="683" t="s">
        <v>294</v>
      </c>
      <c r="AD85" s="683"/>
      <c r="AE85" s="683"/>
      <c r="AF85" s="683"/>
      <c r="AG85" s="683"/>
      <c r="AH85" s="682" t="s">
        <v>578</v>
      </c>
      <c r="AI85" s="682"/>
      <c r="AJ85" s="682"/>
      <c r="AK85" s="682"/>
      <c r="AL85" s="679" t="s">
        <v>578</v>
      </c>
      <c r="AM85" s="680"/>
      <c r="AN85" s="680"/>
      <c r="AO85" s="681"/>
      <c r="AP85" s="274"/>
      <c r="AQ85" s="274"/>
      <c r="AR85" s="274"/>
      <c r="AS85" s="274"/>
      <c r="AT85" s="274"/>
      <c r="AU85" s="274"/>
      <c r="AV85" s="274"/>
      <c r="AW85" s="274"/>
      <c r="AX85" s="274"/>
    </row>
    <row r="86" spans="1:50" ht="30" customHeight="1" x14ac:dyDescent="0.2">
      <c r="A86" s="929">
        <v>17</v>
      </c>
      <c r="B86" s="929">
        <v>1</v>
      </c>
      <c r="C86" s="670" t="s">
        <v>867</v>
      </c>
      <c r="D86" s="670"/>
      <c r="E86" s="670"/>
      <c r="F86" s="670"/>
      <c r="G86" s="670"/>
      <c r="H86" s="670"/>
      <c r="I86" s="670"/>
      <c r="J86" s="671">
        <v>3012402010837</v>
      </c>
      <c r="K86" s="671"/>
      <c r="L86" s="671"/>
      <c r="M86" s="671"/>
      <c r="N86" s="671"/>
      <c r="O86" s="671"/>
      <c r="P86" s="672" t="s">
        <v>887</v>
      </c>
      <c r="Q86" s="672"/>
      <c r="R86" s="672"/>
      <c r="S86" s="672"/>
      <c r="T86" s="672"/>
      <c r="U86" s="672"/>
      <c r="V86" s="672"/>
      <c r="W86" s="672"/>
      <c r="X86" s="672"/>
      <c r="Y86" s="673">
        <v>0.3</v>
      </c>
      <c r="Z86" s="674"/>
      <c r="AA86" s="674"/>
      <c r="AB86" s="675"/>
      <c r="AC86" s="683" t="s">
        <v>294</v>
      </c>
      <c r="AD86" s="683"/>
      <c r="AE86" s="683"/>
      <c r="AF86" s="683"/>
      <c r="AG86" s="683"/>
      <c r="AH86" s="682" t="s">
        <v>578</v>
      </c>
      <c r="AI86" s="682"/>
      <c r="AJ86" s="682"/>
      <c r="AK86" s="682"/>
      <c r="AL86" s="679" t="s">
        <v>578</v>
      </c>
      <c r="AM86" s="680"/>
      <c r="AN86" s="680"/>
      <c r="AO86" s="681"/>
      <c r="AP86" s="274"/>
      <c r="AQ86" s="274"/>
      <c r="AR86" s="274"/>
      <c r="AS86" s="274"/>
      <c r="AT86" s="274"/>
      <c r="AU86" s="274"/>
      <c r="AV86" s="274"/>
      <c r="AW86" s="274"/>
      <c r="AX86" s="274"/>
    </row>
    <row r="87" spans="1:50" ht="30" customHeight="1" x14ac:dyDescent="0.2">
      <c r="A87" s="929">
        <v>18</v>
      </c>
      <c r="B87" s="929">
        <v>1</v>
      </c>
      <c r="C87" s="670" t="s">
        <v>867</v>
      </c>
      <c r="D87" s="670"/>
      <c r="E87" s="670"/>
      <c r="F87" s="670"/>
      <c r="G87" s="670"/>
      <c r="H87" s="670"/>
      <c r="I87" s="670"/>
      <c r="J87" s="671">
        <v>3012402010837</v>
      </c>
      <c r="K87" s="671"/>
      <c r="L87" s="671"/>
      <c r="M87" s="671"/>
      <c r="N87" s="671"/>
      <c r="O87" s="671"/>
      <c r="P87" s="672" t="s">
        <v>888</v>
      </c>
      <c r="Q87" s="672"/>
      <c r="R87" s="672"/>
      <c r="S87" s="672"/>
      <c r="T87" s="672"/>
      <c r="U87" s="672"/>
      <c r="V87" s="672"/>
      <c r="W87" s="672"/>
      <c r="X87" s="672"/>
      <c r="Y87" s="673">
        <v>0.2</v>
      </c>
      <c r="Z87" s="674"/>
      <c r="AA87" s="674"/>
      <c r="AB87" s="675"/>
      <c r="AC87" s="683" t="s">
        <v>294</v>
      </c>
      <c r="AD87" s="683"/>
      <c r="AE87" s="683"/>
      <c r="AF87" s="683"/>
      <c r="AG87" s="683"/>
      <c r="AH87" s="682" t="s">
        <v>578</v>
      </c>
      <c r="AI87" s="682"/>
      <c r="AJ87" s="682"/>
      <c r="AK87" s="682"/>
      <c r="AL87" s="679" t="s">
        <v>578</v>
      </c>
      <c r="AM87" s="680"/>
      <c r="AN87" s="680"/>
      <c r="AO87" s="681"/>
      <c r="AP87" s="274"/>
      <c r="AQ87" s="274"/>
      <c r="AR87" s="274"/>
      <c r="AS87" s="274"/>
      <c r="AT87" s="274"/>
      <c r="AU87" s="274"/>
      <c r="AV87" s="274"/>
      <c r="AW87" s="274"/>
      <c r="AX87" s="274"/>
    </row>
    <row r="88" spans="1:50" ht="30" customHeight="1" x14ac:dyDescent="0.2">
      <c r="A88" s="929">
        <v>19</v>
      </c>
      <c r="B88" s="929">
        <v>1</v>
      </c>
      <c r="C88" s="670" t="s">
        <v>867</v>
      </c>
      <c r="D88" s="670"/>
      <c r="E88" s="670"/>
      <c r="F88" s="670"/>
      <c r="G88" s="670"/>
      <c r="H88" s="670"/>
      <c r="I88" s="670"/>
      <c r="J88" s="671">
        <v>3012402010837</v>
      </c>
      <c r="K88" s="671"/>
      <c r="L88" s="671"/>
      <c r="M88" s="671"/>
      <c r="N88" s="671"/>
      <c r="O88" s="671"/>
      <c r="P88" s="672" t="s">
        <v>437</v>
      </c>
      <c r="Q88" s="672"/>
      <c r="R88" s="672"/>
      <c r="S88" s="672"/>
      <c r="T88" s="672"/>
      <c r="U88" s="672"/>
      <c r="V88" s="672"/>
      <c r="W88" s="672"/>
      <c r="X88" s="672"/>
      <c r="Y88" s="673">
        <v>1.6</v>
      </c>
      <c r="Z88" s="674"/>
      <c r="AA88" s="674"/>
      <c r="AB88" s="675"/>
      <c r="AC88" s="683" t="s">
        <v>294</v>
      </c>
      <c r="AD88" s="683"/>
      <c r="AE88" s="683"/>
      <c r="AF88" s="683"/>
      <c r="AG88" s="683"/>
      <c r="AH88" s="682" t="s">
        <v>578</v>
      </c>
      <c r="AI88" s="682"/>
      <c r="AJ88" s="682"/>
      <c r="AK88" s="682"/>
      <c r="AL88" s="679" t="s">
        <v>578</v>
      </c>
      <c r="AM88" s="680"/>
      <c r="AN88" s="680"/>
      <c r="AO88" s="681"/>
      <c r="AP88" s="274"/>
      <c r="AQ88" s="274"/>
      <c r="AR88" s="274"/>
      <c r="AS88" s="274"/>
      <c r="AT88" s="274"/>
      <c r="AU88" s="274"/>
      <c r="AV88" s="274"/>
      <c r="AW88" s="274"/>
      <c r="AX88" s="274"/>
    </row>
    <row r="89" spans="1:50" ht="30" customHeight="1" x14ac:dyDescent="0.2">
      <c r="A89" s="929">
        <v>20</v>
      </c>
      <c r="B89" s="929">
        <v>1</v>
      </c>
      <c r="C89" s="670" t="s">
        <v>711</v>
      </c>
      <c r="D89" s="670"/>
      <c r="E89" s="670"/>
      <c r="F89" s="670"/>
      <c r="G89" s="670"/>
      <c r="H89" s="670"/>
      <c r="I89" s="670"/>
      <c r="J89" s="671">
        <v>5012701008662</v>
      </c>
      <c r="K89" s="671"/>
      <c r="L89" s="671"/>
      <c r="M89" s="671"/>
      <c r="N89" s="671"/>
      <c r="O89" s="671"/>
      <c r="P89" s="672" t="s">
        <v>401</v>
      </c>
      <c r="Q89" s="672"/>
      <c r="R89" s="672"/>
      <c r="S89" s="672"/>
      <c r="T89" s="672"/>
      <c r="U89" s="672"/>
      <c r="V89" s="672"/>
      <c r="W89" s="672"/>
      <c r="X89" s="672"/>
      <c r="Y89" s="673">
        <v>0.4</v>
      </c>
      <c r="Z89" s="674"/>
      <c r="AA89" s="674"/>
      <c r="AB89" s="675"/>
      <c r="AC89" s="683" t="s">
        <v>294</v>
      </c>
      <c r="AD89" s="683"/>
      <c r="AE89" s="683"/>
      <c r="AF89" s="683"/>
      <c r="AG89" s="683"/>
      <c r="AH89" s="682" t="s">
        <v>578</v>
      </c>
      <c r="AI89" s="682"/>
      <c r="AJ89" s="682"/>
      <c r="AK89" s="682"/>
      <c r="AL89" s="679" t="s">
        <v>578</v>
      </c>
      <c r="AM89" s="680"/>
      <c r="AN89" s="680"/>
      <c r="AO89" s="681"/>
      <c r="AP89" s="274"/>
      <c r="AQ89" s="274"/>
      <c r="AR89" s="274"/>
      <c r="AS89" s="274"/>
      <c r="AT89" s="274"/>
      <c r="AU89" s="274"/>
      <c r="AV89" s="274"/>
      <c r="AW89" s="274"/>
      <c r="AX89" s="274"/>
    </row>
    <row r="90" spans="1:50" ht="30" customHeight="1" x14ac:dyDescent="0.2">
      <c r="A90" s="929">
        <v>21</v>
      </c>
      <c r="B90" s="929">
        <v>1</v>
      </c>
      <c r="C90" s="670" t="s">
        <v>711</v>
      </c>
      <c r="D90" s="670"/>
      <c r="E90" s="670"/>
      <c r="F90" s="670"/>
      <c r="G90" s="670"/>
      <c r="H90" s="670"/>
      <c r="I90" s="670"/>
      <c r="J90" s="671">
        <v>5012701008662</v>
      </c>
      <c r="K90" s="671"/>
      <c r="L90" s="671"/>
      <c r="M90" s="671"/>
      <c r="N90" s="671"/>
      <c r="O90" s="671"/>
      <c r="P90" s="672" t="s">
        <v>889</v>
      </c>
      <c r="Q90" s="672"/>
      <c r="R90" s="672"/>
      <c r="S90" s="672"/>
      <c r="T90" s="672"/>
      <c r="U90" s="672"/>
      <c r="V90" s="672"/>
      <c r="W90" s="672"/>
      <c r="X90" s="672"/>
      <c r="Y90" s="673">
        <v>0.3</v>
      </c>
      <c r="Z90" s="674"/>
      <c r="AA90" s="674"/>
      <c r="AB90" s="675"/>
      <c r="AC90" s="683" t="s">
        <v>294</v>
      </c>
      <c r="AD90" s="683"/>
      <c r="AE90" s="683"/>
      <c r="AF90" s="683"/>
      <c r="AG90" s="683"/>
      <c r="AH90" s="682" t="s">
        <v>578</v>
      </c>
      <c r="AI90" s="682"/>
      <c r="AJ90" s="682"/>
      <c r="AK90" s="682"/>
      <c r="AL90" s="679" t="s">
        <v>578</v>
      </c>
      <c r="AM90" s="680"/>
      <c r="AN90" s="680"/>
      <c r="AO90" s="681"/>
      <c r="AP90" s="274"/>
      <c r="AQ90" s="274"/>
      <c r="AR90" s="274"/>
      <c r="AS90" s="274"/>
      <c r="AT90" s="274"/>
      <c r="AU90" s="274"/>
      <c r="AV90" s="274"/>
      <c r="AW90" s="274"/>
      <c r="AX90" s="274"/>
    </row>
    <row r="91" spans="1:50" ht="30" customHeight="1" x14ac:dyDescent="0.2">
      <c r="A91" s="929">
        <v>22</v>
      </c>
      <c r="B91" s="929">
        <v>1</v>
      </c>
      <c r="C91" s="670" t="s">
        <v>711</v>
      </c>
      <c r="D91" s="670"/>
      <c r="E91" s="670"/>
      <c r="F91" s="670"/>
      <c r="G91" s="670"/>
      <c r="H91" s="670"/>
      <c r="I91" s="670"/>
      <c r="J91" s="671">
        <v>5012701008662</v>
      </c>
      <c r="K91" s="671"/>
      <c r="L91" s="671"/>
      <c r="M91" s="671"/>
      <c r="N91" s="671"/>
      <c r="O91" s="671"/>
      <c r="P91" s="672" t="s">
        <v>222</v>
      </c>
      <c r="Q91" s="672"/>
      <c r="R91" s="672"/>
      <c r="S91" s="672"/>
      <c r="T91" s="672"/>
      <c r="U91" s="672"/>
      <c r="V91" s="672"/>
      <c r="W91" s="672"/>
      <c r="X91" s="672"/>
      <c r="Y91" s="673">
        <v>0.3</v>
      </c>
      <c r="Z91" s="674"/>
      <c r="AA91" s="674"/>
      <c r="AB91" s="675"/>
      <c r="AC91" s="683" t="s">
        <v>294</v>
      </c>
      <c r="AD91" s="683"/>
      <c r="AE91" s="683"/>
      <c r="AF91" s="683"/>
      <c r="AG91" s="683"/>
      <c r="AH91" s="682" t="s">
        <v>578</v>
      </c>
      <c r="AI91" s="682"/>
      <c r="AJ91" s="682"/>
      <c r="AK91" s="682"/>
      <c r="AL91" s="679" t="s">
        <v>578</v>
      </c>
      <c r="AM91" s="680"/>
      <c r="AN91" s="680"/>
      <c r="AO91" s="681"/>
      <c r="AP91" s="274"/>
      <c r="AQ91" s="274"/>
      <c r="AR91" s="274"/>
      <c r="AS91" s="274"/>
      <c r="AT91" s="274"/>
      <c r="AU91" s="274"/>
      <c r="AV91" s="274"/>
      <c r="AW91" s="274"/>
      <c r="AX91" s="274"/>
    </row>
    <row r="92" spans="1:50" ht="30" customHeight="1" x14ac:dyDescent="0.2">
      <c r="A92" s="929">
        <v>23</v>
      </c>
      <c r="B92" s="929">
        <v>1</v>
      </c>
      <c r="C92" s="670" t="s">
        <v>711</v>
      </c>
      <c r="D92" s="670"/>
      <c r="E92" s="670"/>
      <c r="F92" s="670"/>
      <c r="G92" s="670"/>
      <c r="H92" s="670"/>
      <c r="I92" s="670"/>
      <c r="J92" s="671">
        <v>5012701008662</v>
      </c>
      <c r="K92" s="671"/>
      <c r="L92" s="671"/>
      <c r="M92" s="671"/>
      <c r="N92" s="671"/>
      <c r="O92" s="671"/>
      <c r="P92" s="672" t="s">
        <v>890</v>
      </c>
      <c r="Q92" s="672"/>
      <c r="R92" s="672"/>
      <c r="S92" s="672"/>
      <c r="T92" s="672"/>
      <c r="U92" s="672"/>
      <c r="V92" s="672"/>
      <c r="W92" s="672"/>
      <c r="X92" s="672"/>
      <c r="Y92" s="673">
        <v>1.6</v>
      </c>
      <c r="Z92" s="674"/>
      <c r="AA92" s="674"/>
      <c r="AB92" s="675"/>
      <c r="AC92" s="683" t="s">
        <v>294</v>
      </c>
      <c r="AD92" s="683"/>
      <c r="AE92" s="683"/>
      <c r="AF92" s="683"/>
      <c r="AG92" s="683"/>
      <c r="AH92" s="682" t="s">
        <v>578</v>
      </c>
      <c r="AI92" s="682"/>
      <c r="AJ92" s="682"/>
      <c r="AK92" s="682"/>
      <c r="AL92" s="679" t="s">
        <v>578</v>
      </c>
      <c r="AM92" s="680"/>
      <c r="AN92" s="680"/>
      <c r="AO92" s="681"/>
      <c r="AP92" s="274"/>
      <c r="AQ92" s="274"/>
      <c r="AR92" s="274"/>
      <c r="AS92" s="274"/>
      <c r="AT92" s="274"/>
      <c r="AU92" s="274"/>
      <c r="AV92" s="274"/>
      <c r="AW92" s="274"/>
      <c r="AX92" s="274"/>
    </row>
    <row r="93" spans="1:50" ht="30" customHeight="1" x14ac:dyDescent="0.2">
      <c r="A93" s="929">
        <v>24</v>
      </c>
      <c r="B93" s="929">
        <v>1</v>
      </c>
      <c r="C93" s="670" t="s">
        <v>376</v>
      </c>
      <c r="D93" s="670"/>
      <c r="E93" s="670"/>
      <c r="F93" s="670"/>
      <c r="G93" s="670"/>
      <c r="H93" s="670"/>
      <c r="I93" s="670"/>
      <c r="J93" s="671" t="s">
        <v>578</v>
      </c>
      <c r="K93" s="671"/>
      <c r="L93" s="671"/>
      <c r="M93" s="671"/>
      <c r="N93" s="671"/>
      <c r="O93" s="671"/>
      <c r="P93" s="672" t="s">
        <v>16</v>
      </c>
      <c r="Q93" s="672"/>
      <c r="R93" s="672"/>
      <c r="S93" s="672"/>
      <c r="T93" s="672"/>
      <c r="U93" s="672"/>
      <c r="V93" s="672"/>
      <c r="W93" s="672"/>
      <c r="X93" s="672"/>
      <c r="Y93" s="673">
        <v>0.5</v>
      </c>
      <c r="Z93" s="674"/>
      <c r="AA93" s="674"/>
      <c r="AB93" s="675"/>
      <c r="AC93" s="683" t="s">
        <v>176</v>
      </c>
      <c r="AD93" s="683"/>
      <c r="AE93" s="683"/>
      <c r="AF93" s="683"/>
      <c r="AG93" s="683"/>
      <c r="AH93" s="682" t="s">
        <v>578</v>
      </c>
      <c r="AI93" s="682"/>
      <c r="AJ93" s="682"/>
      <c r="AK93" s="682"/>
      <c r="AL93" s="679" t="s">
        <v>578</v>
      </c>
      <c r="AM93" s="680"/>
      <c r="AN93" s="680"/>
      <c r="AO93" s="681"/>
      <c r="AP93" s="274"/>
      <c r="AQ93" s="274"/>
      <c r="AR93" s="274"/>
      <c r="AS93" s="274"/>
      <c r="AT93" s="274"/>
      <c r="AU93" s="274"/>
      <c r="AV93" s="274"/>
      <c r="AW93" s="274"/>
      <c r="AX93" s="274"/>
    </row>
    <row r="94" spans="1:50" ht="30" customHeight="1" x14ac:dyDescent="0.2">
      <c r="A94" s="929">
        <v>25</v>
      </c>
      <c r="B94" s="929">
        <v>1</v>
      </c>
      <c r="C94" s="670" t="s">
        <v>465</v>
      </c>
      <c r="D94" s="670"/>
      <c r="E94" s="670"/>
      <c r="F94" s="670"/>
      <c r="G94" s="670"/>
      <c r="H94" s="670"/>
      <c r="I94" s="670"/>
      <c r="J94" s="671">
        <v>6010001085868</v>
      </c>
      <c r="K94" s="671"/>
      <c r="L94" s="671"/>
      <c r="M94" s="671"/>
      <c r="N94" s="671"/>
      <c r="O94" s="671"/>
      <c r="P94" s="672" t="s">
        <v>891</v>
      </c>
      <c r="Q94" s="672"/>
      <c r="R94" s="672"/>
      <c r="S94" s="672"/>
      <c r="T94" s="672"/>
      <c r="U94" s="672"/>
      <c r="V94" s="672"/>
      <c r="W94" s="672"/>
      <c r="X94" s="672"/>
      <c r="Y94" s="673">
        <v>1.4</v>
      </c>
      <c r="Z94" s="674"/>
      <c r="AA94" s="674"/>
      <c r="AB94" s="675"/>
      <c r="AC94" s="683" t="s">
        <v>294</v>
      </c>
      <c r="AD94" s="683"/>
      <c r="AE94" s="683"/>
      <c r="AF94" s="683"/>
      <c r="AG94" s="683"/>
      <c r="AH94" s="682" t="s">
        <v>578</v>
      </c>
      <c r="AI94" s="682"/>
      <c r="AJ94" s="682"/>
      <c r="AK94" s="682"/>
      <c r="AL94" s="679" t="s">
        <v>578</v>
      </c>
      <c r="AM94" s="680"/>
      <c r="AN94" s="680"/>
      <c r="AO94" s="681"/>
      <c r="AP94" s="274"/>
      <c r="AQ94" s="274"/>
      <c r="AR94" s="274"/>
      <c r="AS94" s="274"/>
      <c r="AT94" s="274"/>
      <c r="AU94" s="274"/>
      <c r="AV94" s="274"/>
      <c r="AW94" s="274"/>
      <c r="AX94" s="274"/>
    </row>
    <row r="95" spans="1:50" ht="30" customHeight="1" x14ac:dyDescent="0.2">
      <c r="A95" s="929">
        <v>26</v>
      </c>
      <c r="B95" s="929">
        <v>1</v>
      </c>
      <c r="C95" s="670" t="s">
        <v>47</v>
      </c>
      <c r="D95" s="670"/>
      <c r="E95" s="670"/>
      <c r="F95" s="670"/>
      <c r="G95" s="670"/>
      <c r="H95" s="670"/>
      <c r="I95" s="670"/>
      <c r="J95" s="671">
        <v>3012702000315</v>
      </c>
      <c r="K95" s="671"/>
      <c r="L95" s="671"/>
      <c r="M95" s="671"/>
      <c r="N95" s="671"/>
      <c r="O95" s="671"/>
      <c r="P95" s="672" t="s">
        <v>892</v>
      </c>
      <c r="Q95" s="672"/>
      <c r="R95" s="672"/>
      <c r="S95" s="672"/>
      <c r="T95" s="672"/>
      <c r="U95" s="672"/>
      <c r="V95" s="672"/>
      <c r="W95" s="672"/>
      <c r="X95" s="672"/>
      <c r="Y95" s="673">
        <v>1</v>
      </c>
      <c r="Z95" s="674"/>
      <c r="AA95" s="674"/>
      <c r="AB95" s="675"/>
      <c r="AC95" s="683" t="s">
        <v>294</v>
      </c>
      <c r="AD95" s="683"/>
      <c r="AE95" s="683"/>
      <c r="AF95" s="683"/>
      <c r="AG95" s="683"/>
      <c r="AH95" s="682" t="s">
        <v>578</v>
      </c>
      <c r="AI95" s="682"/>
      <c r="AJ95" s="682"/>
      <c r="AK95" s="682"/>
      <c r="AL95" s="679" t="s">
        <v>578</v>
      </c>
      <c r="AM95" s="680"/>
      <c r="AN95" s="680"/>
      <c r="AO95" s="681"/>
      <c r="AP95" s="274"/>
      <c r="AQ95" s="274"/>
      <c r="AR95" s="274"/>
      <c r="AS95" s="274"/>
      <c r="AT95" s="274"/>
      <c r="AU95" s="274"/>
      <c r="AV95" s="274"/>
      <c r="AW95" s="274"/>
      <c r="AX95" s="274"/>
    </row>
    <row r="96" spans="1:50" ht="30" customHeight="1" x14ac:dyDescent="0.2">
      <c r="A96" s="929">
        <v>27</v>
      </c>
      <c r="B96" s="929">
        <v>1</v>
      </c>
      <c r="C96" s="670" t="s">
        <v>47</v>
      </c>
      <c r="D96" s="670"/>
      <c r="E96" s="670"/>
      <c r="F96" s="670"/>
      <c r="G96" s="670"/>
      <c r="H96" s="670"/>
      <c r="I96" s="670"/>
      <c r="J96" s="671">
        <v>3012702000315</v>
      </c>
      <c r="K96" s="671"/>
      <c r="L96" s="671"/>
      <c r="M96" s="671"/>
      <c r="N96" s="671"/>
      <c r="O96" s="671"/>
      <c r="P96" s="672" t="s">
        <v>18</v>
      </c>
      <c r="Q96" s="672"/>
      <c r="R96" s="672"/>
      <c r="S96" s="672"/>
      <c r="T96" s="672"/>
      <c r="U96" s="672"/>
      <c r="V96" s="672"/>
      <c r="W96" s="672"/>
      <c r="X96" s="672"/>
      <c r="Y96" s="673">
        <v>0.3</v>
      </c>
      <c r="Z96" s="674"/>
      <c r="AA96" s="674"/>
      <c r="AB96" s="675"/>
      <c r="AC96" s="683" t="s">
        <v>294</v>
      </c>
      <c r="AD96" s="683"/>
      <c r="AE96" s="683"/>
      <c r="AF96" s="683"/>
      <c r="AG96" s="683"/>
      <c r="AH96" s="682" t="s">
        <v>578</v>
      </c>
      <c r="AI96" s="682"/>
      <c r="AJ96" s="682"/>
      <c r="AK96" s="682"/>
      <c r="AL96" s="679" t="s">
        <v>578</v>
      </c>
      <c r="AM96" s="680"/>
      <c r="AN96" s="680"/>
      <c r="AO96" s="681"/>
      <c r="AP96" s="274"/>
      <c r="AQ96" s="274"/>
      <c r="AR96" s="274"/>
      <c r="AS96" s="274"/>
      <c r="AT96" s="274"/>
      <c r="AU96" s="274"/>
      <c r="AV96" s="274"/>
      <c r="AW96" s="274"/>
      <c r="AX96" s="274"/>
    </row>
    <row r="97" spans="1:50" ht="45" customHeight="1" x14ac:dyDescent="0.2">
      <c r="A97" s="929">
        <v>28</v>
      </c>
      <c r="B97" s="929">
        <v>1</v>
      </c>
      <c r="C97" s="670" t="s">
        <v>79</v>
      </c>
      <c r="D97" s="670"/>
      <c r="E97" s="670"/>
      <c r="F97" s="670"/>
      <c r="G97" s="670"/>
      <c r="H97" s="670"/>
      <c r="I97" s="670"/>
      <c r="J97" s="671" t="s">
        <v>578</v>
      </c>
      <c r="K97" s="671"/>
      <c r="L97" s="671"/>
      <c r="M97" s="671"/>
      <c r="N97" s="671"/>
      <c r="O97" s="671"/>
      <c r="P97" s="672" t="s">
        <v>534</v>
      </c>
      <c r="Q97" s="672"/>
      <c r="R97" s="672"/>
      <c r="S97" s="672"/>
      <c r="T97" s="672"/>
      <c r="U97" s="672"/>
      <c r="V97" s="672"/>
      <c r="W97" s="672"/>
      <c r="X97" s="672"/>
      <c r="Y97" s="673">
        <v>1.3</v>
      </c>
      <c r="Z97" s="674"/>
      <c r="AA97" s="674"/>
      <c r="AB97" s="675"/>
      <c r="AC97" s="683" t="s">
        <v>176</v>
      </c>
      <c r="AD97" s="683"/>
      <c r="AE97" s="683"/>
      <c r="AF97" s="683"/>
      <c r="AG97" s="683"/>
      <c r="AH97" s="682" t="s">
        <v>578</v>
      </c>
      <c r="AI97" s="682"/>
      <c r="AJ97" s="682"/>
      <c r="AK97" s="682"/>
      <c r="AL97" s="679" t="s">
        <v>578</v>
      </c>
      <c r="AM97" s="680"/>
      <c r="AN97" s="680"/>
      <c r="AO97" s="681"/>
      <c r="AP97" s="274"/>
      <c r="AQ97" s="274"/>
      <c r="AR97" s="274"/>
      <c r="AS97" s="274"/>
      <c r="AT97" s="274"/>
      <c r="AU97" s="274"/>
      <c r="AV97" s="274"/>
      <c r="AW97" s="274"/>
      <c r="AX97" s="274"/>
    </row>
    <row r="98" spans="1:50" ht="30" customHeight="1" x14ac:dyDescent="0.2">
      <c r="A98" s="929">
        <v>29</v>
      </c>
      <c r="B98" s="929">
        <v>1</v>
      </c>
      <c r="C98" s="670" t="s">
        <v>553</v>
      </c>
      <c r="D98" s="670"/>
      <c r="E98" s="670"/>
      <c r="F98" s="670"/>
      <c r="G98" s="670"/>
      <c r="H98" s="670"/>
      <c r="I98" s="670"/>
      <c r="J98" s="671">
        <v>6011301004402</v>
      </c>
      <c r="K98" s="671"/>
      <c r="L98" s="671"/>
      <c r="M98" s="671"/>
      <c r="N98" s="671"/>
      <c r="O98" s="671"/>
      <c r="P98" s="672" t="s">
        <v>893</v>
      </c>
      <c r="Q98" s="672"/>
      <c r="R98" s="672"/>
      <c r="S98" s="672"/>
      <c r="T98" s="672"/>
      <c r="U98" s="672"/>
      <c r="V98" s="672"/>
      <c r="W98" s="672"/>
      <c r="X98" s="672"/>
      <c r="Y98" s="673">
        <v>0.8</v>
      </c>
      <c r="Z98" s="674"/>
      <c r="AA98" s="674"/>
      <c r="AB98" s="675"/>
      <c r="AC98" s="683" t="s">
        <v>294</v>
      </c>
      <c r="AD98" s="683"/>
      <c r="AE98" s="683"/>
      <c r="AF98" s="683"/>
      <c r="AG98" s="683"/>
      <c r="AH98" s="682" t="s">
        <v>578</v>
      </c>
      <c r="AI98" s="682"/>
      <c r="AJ98" s="682"/>
      <c r="AK98" s="682"/>
      <c r="AL98" s="679" t="s">
        <v>578</v>
      </c>
      <c r="AM98" s="680"/>
      <c r="AN98" s="680"/>
      <c r="AO98" s="681"/>
      <c r="AP98" s="274"/>
      <c r="AQ98" s="274"/>
      <c r="AR98" s="274"/>
      <c r="AS98" s="274"/>
      <c r="AT98" s="274"/>
      <c r="AU98" s="274"/>
      <c r="AV98" s="274"/>
      <c r="AW98" s="274"/>
      <c r="AX98" s="274"/>
    </row>
    <row r="99" spans="1:50" ht="30" customHeight="1" x14ac:dyDescent="0.2">
      <c r="A99" s="929">
        <v>30</v>
      </c>
      <c r="B99" s="929">
        <v>1</v>
      </c>
      <c r="C99" s="670" t="s">
        <v>553</v>
      </c>
      <c r="D99" s="670"/>
      <c r="E99" s="670"/>
      <c r="F99" s="670"/>
      <c r="G99" s="670"/>
      <c r="H99" s="670"/>
      <c r="I99" s="670"/>
      <c r="J99" s="671">
        <v>6011301004402</v>
      </c>
      <c r="K99" s="671"/>
      <c r="L99" s="671"/>
      <c r="M99" s="671"/>
      <c r="N99" s="671"/>
      <c r="O99" s="671"/>
      <c r="P99" s="672" t="s">
        <v>894</v>
      </c>
      <c r="Q99" s="672"/>
      <c r="R99" s="672"/>
      <c r="S99" s="672"/>
      <c r="T99" s="672"/>
      <c r="U99" s="672"/>
      <c r="V99" s="672"/>
      <c r="W99" s="672"/>
      <c r="X99" s="672"/>
      <c r="Y99" s="673">
        <v>0.4</v>
      </c>
      <c r="Z99" s="674"/>
      <c r="AA99" s="674"/>
      <c r="AB99" s="675"/>
      <c r="AC99" s="683" t="s">
        <v>294</v>
      </c>
      <c r="AD99" s="683"/>
      <c r="AE99" s="683"/>
      <c r="AF99" s="683"/>
      <c r="AG99" s="683"/>
      <c r="AH99" s="682" t="s">
        <v>578</v>
      </c>
      <c r="AI99" s="682"/>
      <c r="AJ99" s="682"/>
      <c r="AK99" s="682"/>
      <c r="AL99" s="679" t="s">
        <v>578</v>
      </c>
      <c r="AM99" s="680"/>
      <c r="AN99" s="680"/>
      <c r="AO99" s="681"/>
      <c r="AP99" s="274"/>
      <c r="AQ99" s="274"/>
      <c r="AR99" s="274"/>
      <c r="AS99" s="274"/>
      <c r="AT99" s="274"/>
      <c r="AU99" s="274"/>
      <c r="AV99" s="274"/>
      <c r="AW99" s="274"/>
      <c r="AX99" s="274"/>
    </row>
    <row r="100" spans="1:50" x14ac:dyDescent="0.2">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2">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2">
      <c r="A102" s="667"/>
      <c r="B102" s="667"/>
      <c r="C102" s="667" t="s">
        <v>95</v>
      </c>
      <c r="D102" s="667"/>
      <c r="E102" s="667"/>
      <c r="F102" s="667"/>
      <c r="G102" s="667"/>
      <c r="H102" s="667"/>
      <c r="I102" s="667"/>
      <c r="J102" s="412" t="s">
        <v>99</v>
      </c>
      <c r="K102" s="608"/>
      <c r="L102" s="608"/>
      <c r="M102" s="608"/>
      <c r="N102" s="608"/>
      <c r="O102" s="608"/>
      <c r="P102" s="667" t="s">
        <v>26</v>
      </c>
      <c r="Q102" s="667"/>
      <c r="R102" s="667"/>
      <c r="S102" s="667"/>
      <c r="T102" s="667"/>
      <c r="U102" s="667"/>
      <c r="V102" s="667"/>
      <c r="W102" s="667"/>
      <c r="X102" s="667"/>
      <c r="Y102" s="668" t="s">
        <v>488</v>
      </c>
      <c r="Z102" s="668"/>
      <c r="AA102" s="668"/>
      <c r="AB102" s="668"/>
      <c r="AC102" s="412" t="s">
        <v>405</v>
      </c>
      <c r="AD102" s="412"/>
      <c r="AE102" s="412"/>
      <c r="AF102" s="412"/>
      <c r="AG102" s="412"/>
      <c r="AH102" s="668" t="s">
        <v>448</v>
      </c>
      <c r="AI102" s="667"/>
      <c r="AJ102" s="667"/>
      <c r="AK102" s="667"/>
      <c r="AL102" s="667" t="s">
        <v>27</v>
      </c>
      <c r="AM102" s="667"/>
      <c r="AN102" s="667"/>
      <c r="AO102" s="243"/>
      <c r="AP102" s="412" t="s">
        <v>492</v>
      </c>
      <c r="AQ102" s="412"/>
      <c r="AR102" s="412"/>
      <c r="AS102" s="412"/>
      <c r="AT102" s="412"/>
      <c r="AU102" s="412"/>
      <c r="AV102" s="412"/>
      <c r="AW102" s="412"/>
      <c r="AX102" s="412"/>
    </row>
    <row r="103" spans="1:50" ht="45" customHeight="1" x14ac:dyDescent="0.2">
      <c r="A103" s="929">
        <v>1</v>
      </c>
      <c r="B103" s="929">
        <v>1</v>
      </c>
      <c r="C103" s="670" t="s">
        <v>21</v>
      </c>
      <c r="D103" s="670"/>
      <c r="E103" s="670"/>
      <c r="F103" s="670"/>
      <c r="G103" s="670"/>
      <c r="H103" s="670"/>
      <c r="I103" s="670"/>
      <c r="J103" s="671">
        <v>5012405001732</v>
      </c>
      <c r="K103" s="671"/>
      <c r="L103" s="671"/>
      <c r="M103" s="671"/>
      <c r="N103" s="671"/>
      <c r="O103" s="671"/>
      <c r="P103" s="672" t="s">
        <v>373</v>
      </c>
      <c r="Q103" s="672"/>
      <c r="R103" s="672"/>
      <c r="S103" s="672"/>
      <c r="T103" s="672"/>
      <c r="U103" s="672"/>
      <c r="V103" s="672"/>
      <c r="W103" s="672"/>
      <c r="X103" s="672"/>
      <c r="Y103" s="673">
        <v>10.9</v>
      </c>
      <c r="Z103" s="674"/>
      <c r="AA103" s="674"/>
      <c r="AB103" s="675"/>
      <c r="AC103" s="683" t="s">
        <v>176</v>
      </c>
      <c r="AD103" s="683"/>
      <c r="AE103" s="683"/>
      <c r="AF103" s="683"/>
      <c r="AG103" s="683"/>
      <c r="AH103" s="682" t="s">
        <v>578</v>
      </c>
      <c r="AI103" s="682"/>
      <c r="AJ103" s="682"/>
      <c r="AK103" s="682"/>
      <c r="AL103" s="679">
        <v>100</v>
      </c>
      <c r="AM103" s="680"/>
      <c r="AN103" s="680"/>
      <c r="AO103" s="681"/>
      <c r="AP103" s="274"/>
      <c r="AQ103" s="274"/>
      <c r="AR103" s="274"/>
      <c r="AS103" s="274"/>
      <c r="AT103" s="274"/>
      <c r="AU103" s="274"/>
      <c r="AV103" s="274"/>
      <c r="AW103" s="274"/>
      <c r="AX103" s="274"/>
    </row>
    <row r="104" spans="1:50" ht="45" customHeight="1" x14ac:dyDescent="0.2">
      <c r="A104" s="929">
        <v>2</v>
      </c>
      <c r="B104" s="929">
        <v>1</v>
      </c>
      <c r="C104" s="670" t="s">
        <v>21</v>
      </c>
      <c r="D104" s="670"/>
      <c r="E104" s="670"/>
      <c r="F104" s="670"/>
      <c r="G104" s="670"/>
      <c r="H104" s="670"/>
      <c r="I104" s="670"/>
      <c r="J104" s="671">
        <v>5012405001732</v>
      </c>
      <c r="K104" s="671"/>
      <c r="L104" s="671"/>
      <c r="M104" s="671"/>
      <c r="N104" s="671"/>
      <c r="O104" s="671"/>
      <c r="P104" s="672" t="s">
        <v>373</v>
      </c>
      <c r="Q104" s="672"/>
      <c r="R104" s="672"/>
      <c r="S104" s="672"/>
      <c r="T104" s="672"/>
      <c r="U104" s="672"/>
      <c r="V104" s="672"/>
      <c r="W104" s="672"/>
      <c r="X104" s="672"/>
      <c r="Y104" s="673">
        <v>2.5</v>
      </c>
      <c r="Z104" s="674"/>
      <c r="AA104" s="674"/>
      <c r="AB104" s="675"/>
      <c r="AC104" s="683" t="s">
        <v>176</v>
      </c>
      <c r="AD104" s="683"/>
      <c r="AE104" s="683"/>
      <c r="AF104" s="683"/>
      <c r="AG104" s="683"/>
      <c r="AH104" s="682" t="s">
        <v>578</v>
      </c>
      <c r="AI104" s="682"/>
      <c r="AJ104" s="682"/>
      <c r="AK104" s="682"/>
      <c r="AL104" s="679">
        <v>100</v>
      </c>
      <c r="AM104" s="680"/>
      <c r="AN104" s="680"/>
      <c r="AO104" s="681"/>
      <c r="AP104" s="274"/>
      <c r="AQ104" s="274"/>
      <c r="AR104" s="274"/>
      <c r="AS104" s="274"/>
      <c r="AT104" s="274"/>
      <c r="AU104" s="274"/>
      <c r="AV104" s="274"/>
      <c r="AW104" s="274"/>
      <c r="AX104" s="274"/>
    </row>
    <row r="105" spans="1:50" ht="30" customHeight="1" x14ac:dyDescent="0.2">
      <c r="A105" s="929">
        <v>3</v>
      </c>
      <c r="B105" s="929">
        <v>1</v>
      </c>
      <c r="C105" s="670" t="s">
        <v>629</v>
      </c>
      <c r="D105" s="670"/>
      <c r="E105" s="670"/>
      <c r="F105" s="670"/>
      <c r="G105" s="670"/>
      <c r="H105" s="670"/>
      <c r="I105" s="670"/>
      <c r="J105" s="671">
        <v>9011001029597</v>
      </c>
      <c r="K105" s="671"/>
      <c r="L105" s="671"/>
      <c r="M105" s="671"/>
      <c r="N105" s="671"/>
      <c r="O105" s="671"/>
      <c r="P105" s="672" t="s">
        <v>25</v>
      </c>
      <c r="Q105" s="672"/>
      <c r="R105" s="672"/>
      <c r="S105" s="672"/>
      <c r="T105" s="672"/>
      <c r="U105" s="672"/>
      <c r="V105" s="672"/>
      <c r="W105" s="672"/>
      <c r="X105" s="672"/>
      <c r="Y105" s="673">
        <v>0.4</v>
      </c>
      <c r="Z105" s="674"/>
      <c r="AA105" s="674"/>
      <c r="AB105" s="675"/>
      <c r="AC105" s="683" t="s">
        <v>294</v>
      </c>
      <c r="AD105" s="683"/>
      <c r="AE105" s="683"/>
      <c r="AF105" s="683"/>
      <c r="AG105" s="683"/>
      <c r="AH105" s="682" t="s">
        <v>578</v>
      </c>
      <c r="AI105" s="682"/>
      <c r="AJ105" s="682"/>
      <c r="AK105" s="682"/>
      <c r="AL105" s="679" t="s">
        <v>578</v>
      </c>
      <c r="AM105" s="680"/>
      <c r="AN105" s="680"/>
      <c r="AO105" s="681"/>
      <c r="AP105" s="274"/>
      <c r="AQ105" s="274"/>
      <c r="AR105" s="274"/>
      <c r="AS105" s="274"/>
      <c r="AT105" s="274"/>
      <c r="AU105" s="274"/>
      <c r="AV105" s="274"/>
      <c r="AW105" s="274"/>
      <c r="AX105" s="274"/>
    </row>
    <row r="106" spans="1:50" ht="30" customHeight="1" x14ac:dyDescent="0.2">
      <c r="A106" s="929">
        <v>4</v>
      </c>
      <c r="B106" s="929">
        <v>1</v>
      </c>
      <c r="C106" s="670" t="s">
        <v>629</v>
      </c>
      <c r="D106" s="670"/>
      <c r="E106" s="670"/>
      <c r="F106" s="670"/>
      <c r="G106" s="670"/>
      <c r="H106" s="670"/>
      <c r="I106" s="670"/>
      <c r="J106" s="671">
        <v>9011001029597</v>
      </c>
      <c r="K106" s="671"/>
      <c r="L106" s="671"/>
      <c r="M106" s="671"/>
      <c r="N106" s="671"/>
      <c r="O106" s="671"/>
      <c r="P106" s="672" t="s">
        <v>25</v>
      </c>
      <c r="Q106" s="672"/>
      <c r="R106" s="672"/>
      <c r="S106" s="672"/>
      <c r="T106" s="672"/>
      <c r="U106" s="672"/>
      <c r="V106" s="672"/>
      <c r="W106" s="672"/>
      <c r="X106" s="672"/>
      <c r="Y106" s="673">
        <v>0.3</v>
      </c>
      <c r="Z106" s="674"/>
      <c r="AA106" s="674"/>
      <c r="AB106" s="675"/>
      <c r="AC106" s="683" t="s">
        <v>294</v>
      </c>
      <c r="AD106" s="683"/>
      <c r="AE106" s="683"/>
      <c r="AF106" s="683"/>
      <c r="AG106" s="683"/>
      <c r="AH106" s="682" t="s">
        <v>578</v>
      </c>
      <c r="AI106" s="682"/>
      <c r="AJ106" s="682"/>
      <c r="AK106" s="682"/>
      <c r="AL106" s="679" t="s">
        <v>578</v>
      </c>
      <c r="AM106" s="680"/>
      <c r="AN106" s="680"/>
      <c r="AO106" s="681"/>
      <c r="AP106" s="274"/>
      <c r="AQ106" s="274"/>
      <c r="AR106" s="274"/>
      <c r="AS106" s="274"/>
      <c r="AT106" s="274"/>
      <c r="AU106" s="274"/>
      <c r="AV106" s="274"/>
      <c r="AW106" s="274"/>
      <c r="AX106" s="274"/>
    </row>
    <row r="107" spans="1:50" ht="30" customHeight="1" x14ac:dyDescent="0.2">
      <c r="A107" s="929">
        <v>5</v>
      </c>
      <c r="B107" s="929">
        <v>1</v>
      </c>
      <c r="C107" s="670" t="s">
        <v>629</v>
      </c>
      <c r="D107" s="670"/>
      <c r="E107" s="670"/>
      <c r="F107" s="670"/>
      <c r="G107" s="670"/>
      <c r="H107" s="670"/>
      <c r="I107" s="670"/>
      <c r="J107" s="671">
        <v>9011001029597</v>
      </c>
      <c r="K107" s="671"/>
      <c r="L107" s="671"/>
      <c r="M107" s="671"/>
      <c r="N107" s="671"/>
      <c r="O107" s="671"/>
      <c r="P107" s="672" t="s">
        <v>25</v>
      </c>
      <c r="Q107" s="672"/>
      <c r="R107" s="672"/>
      <c r="S107" s="672"/>
      <c r="T107" s="672"/>
      <c r="U107" s="672"/>
      <c r="V107" s="672"/>
      <c r="W107" s="672"/>
      <c r="X107" s="672"/>
      <c r="Y107" s="673">
        <v>0.3</v>
      </c>
      <c r="Z107" s="674"/>
      <c r="AA107" s="674"/>
      <c r="AB107" s="675"/>
      <c r="AC107" s="683" t="s">
        <v>294</v>
      </c>
      <c r="AD107" s="683"/>
      <c r="AE107" s="683"/>
      <c r="AF107" s="683"/>
      <c r="AG107" s="683"/>
      <c r="AH107" s="682" t="s">
        <v>578</v>
      </c>
      <c r="AI107" s="682"/>
      <c r="AJ107" s="682"/>
      <c r="AK107" s="682"/>
      <c r="AL107" s="679" t="s">
        <v>578</v>
      </c>
      <c r="AM107" s="680"/>
      <c r="AN107" s="680"/>
      <c r="AO107" s="681"/>
      <c r="AP107" s="274"/>
      <c r="AQ107" s="274"/>
      <c r="AR107" s="274"/>
      <c r="AS107" s="274"/>
      <c r="AT107" s="274"/>
      <c r="AU107" s="274"/>
      <c r="AV107" s="274"/>
      <c r="AW107" s="274"/>
      <c r="AX107" s="274"/>
    </row>
    <row r="108" spans="1:50" ht="30" customHeight="1" x14ac:dyDescent="0.2">
      <c r="A108" s="929">
        <v>6</v>
      </c>
      <c r="B108" s="929">
        <v>1</v>
      </c>
      <c r="C108" s="670" t="s">
        <v>629</v>
      </c>
      <c r="D108" s="670"/>
      <c r="E108" s="670"/>
      <c r="F108" s="670"/>
      <c r="G108" s="670"/>
      <c r="H108" s="670"/>
      <c r="I108" s="670"/>
      <c r="J108" s="671">
        <v>9011001029597</v>
      </c>
      <c r="K108" s="671"/>
      <c r="L108" s="671"/>
      <c r="M108" s="671"/>
      <c r="N108" s="671"/>
      <c r="O108" s="671"/>
      <c r="P108" s="672" t="s">
        <v>25</v>
      </c>
      <c r="Q108" s="672"/>
      <c r="R108" s="672"/>
      <c r="S108" s="672"/>
      <c r="T108" s="672"/>
      <c r="U108" s="672"/>
      <c r="V108" s="672"/>
      <c r="W108" s="672"/>
      <c r="X108" s="672"/>
      <c r="Y108" s="673">
        <v>0.3</v>
      </c>
      <c r="Z108" s="674"/>
      <c r="AA108" s="674"/>
      <c r="AB108" s="675"/>
      <c r="AC108" s="683" t="s">
        <v>294</v>
      </c>
      <c r="AD108" s="683"/>
      <c r="AE108" s="683"/>
      <c r="AF108" s="683"/>
      <c r="AG108" s="683"/>
      <c r="AH108" s="682" t="s">
        <v>578</v>
      </c>
      <c r="AI108" s="682"/>
      <c r="AJ108" s="682"/>
      <c r="AK108" s="682"/>
      <c r="AL108" s="679" t="s">
        <v>578</v>
      </c>
      <c r="AM108" s="680"/>
      <c r="AN108" s="680"/>
      <c r="AO108" s="681"/>
      <c r="AP108" s="274"/>
      <c r="AQ108" s="274"/>
      <c r="AR108" s="274"/>
      <c r="AS108" s="274"/>
      <c r="AT108" s="274"/>
      <c r="AU108" s="274"/>
      <c r="AV108" s="274"/>
      <c r="AW108" s="274"/>
      <c r="AX108" s="274"/>
    </row>
    <row r="109" spans="1:50" ht="30" customHeight="1" x14ac:dyDescent="0.2">
      <c r="A109" s="929">
        <v>7</v>
      </c>
      <c r="B109" s="929">
        <v>1</v>
      </c>
      <c r="C109" s="670" t="s">
        <v>629</v>
      </c>
      <c r="D109" s="670"/>
      <c r="E109" s="670"/>
      <c r="F109" s="670"/>
      <c r="G109" s="670"/>
      <c r="H109" s="670"/>
      <c r="I109" s="670"/>
      <c r="J109" s="671">
        <v>9011001029597</v>
      </c>
      <c r="K109" s="671"/>
      <c r="L109" s="671"/>
      <c r="M109" s="671"/>
      <c r="N109" s="671"/>
      <c r="O109" s="671"/>
      <c r="P109" s="672" t="s">
        <v>25</v>
      </c>
      <c r="Q109" s="672"/>
      <c r="R109" s="672"/>
      <c r="S109" s="672"/>
      <c r="T109" s="672"/>
      <c r="U109" s="672"/>
      <c r="V109" s="672"/>
      <c r="W109" s="672"/>
      <c r="X109" s="672"/>
      <c r="Y109" s="673">
        <v>0.3</v>
      </c>
      <c r="Z109" s="674"/>
      <c r="AA109" s="674"/>
      <c r="AB109" s="675"/>
      <c r="AC109" s="683" t="s">
        <v>294</v>
      </c>
      <c r="AD109" s="683"/>
      <c r="AE109" s="683"/>
      <c r="AF109" s="683"/>
      <c r="AG109" s="683"/>
      <c r="AH109" s="682" t="s">
        <v>578</v>
      </c>
      <c r="AI109" s="682"/>
      <c r="AJ109" s="682"/>
      <c r="AK109" s="682"/>
      <c r="AL109" s="679" t="s">
        <v>578</v>
      </c>
      <c r="AM109" s="680"/>
      <c r="AN109" s="680"/>
      <c r="AO109" s="681"/>
      <c r="AP109" s="274"/>
      <c r="AQ109" s="274"/>
      <c r="AR109" s="274"/>
      <c r="AS109" s="274"/>
      <c r="AT109" s="274"/>
      <c r="AU109" s="274"/>
      <c r="AV109" s="274"/>
      <c r="AW109" s="274"/>
      <c r="AX109" s="274"/>
    </row>
    <row r="110" spans="1:50" ht="30" customHeight="1" x14ac:dyDescent="0.2">
      <c r="A110" s="929">
        <v>8</v>
      </c>
      <c r="B110" s="929">
        <v>1</v>
      </c>
      <c r="C110" s="670" t="s">
        <v>629</v>
      </c>
      <c r="D110" s="670"/>
      <c r="E110" s="670"/>
      <c r="F110" s="670"/>
      <c r="G110" s="670"/>
      <c r="H110" s="670"/>
      <c r="I110" s="670"/>
      <c r="J110" s="671">
        <v>9011001029597</v>
      </c>
      <c r="K110" s="671"/>
      <c r="L110" s="671"/>
      <c r="M110" s="671"/>
      <c r="N110" s="671"/>
      <c r="O110" s="671"/>
      <c r="P110" s="672" t="s">
        <v>25</v>
      </c>
      <c r="Q110" s="672"/>
      <c r="R110" s="672"/>
      <c r="S110" s="672"/>
      <c r="T110" s="672"/>
      <c r="U110" s="672"/>
      <c r="V110" s="672"/>
      <c r="W110" s="672"/>
      <c r="X110" s="672"/>
      <c r="Y110" s="673">
        <v>0.3</v>
      </c>
      <c r="Z110" s="674"/>
      <c r="AA110" s="674"/>
      <c r="AB110" s="675"/>
      <c r="AC110" s="683" t="s">
        <v>294</v>
      </c>
      <c r="AD110" s="683"/>
      <c r="AE110" s="683"/>
      <c r="AF110" s="683"/>
      <c r="AG110" s="683"/>
      <c r="AH110" s="682" t="s">
        <v>578</v>
      </c>
      <c r="AI110" s="682"/>
      <c r="AJ110" s="682"/>
      <c r="AK110" s="682"/>
      <c r="AL110" s="679" t="s">
        <v>578</v>
      </c>
      <c r="AM110" s="680"/>
      <c r="AN110" s="680"/>
      <c r="AO110" s="681"/>
      <c r="AP110" s="274"/>
      <c r="AQ110" s="274"/>
      <c r="AR110" s="274"/>
      <c r="AS110" s="274"/>
      <c r="AT110" s="274"/>
      <c r="AU110" s="274"/>
      <c r="AV110" s="274"/>
      <c r="AW110" s="274"/>
      <c r="AX110" s="274"/>
    </row>
    <row r="111" spans="1:50" ht="30" customHeight="1" x14ac:dyDescent="0.2">
      <c r="A111" s="929">
        <v>9</v>
      </c>
      <c r="B111" s="929">
        <v>1</v>
      </c>
      <c r="C111" s="670" t="s">
        <v>629</v>
      </c>
      <c r="D111" s="670"/>
      <c r="E111" s="670"/>
      <c r="F111" s="670"/>
      <c r="G111" s="670"/>
      <c r="H111" s="670"/>
      <c r="I111" s="670"/>
      <c r="J111" s="671">
        <v>9011001029597</v>
      </c>
      <c r="K111" s="671"/>
      <c r="L111" s="671"/>
      <c r="M111" s="671"/>
      <c r="N111" s="671"/>
      <c r="O111" s="671"/>
      <c r="P111" s="672" t="s">
        <v>25</v>
      </c>
      <c r="Q111" s="672"/>
      <c r="R111" s="672"/>
      <c r="S111" s="672"/>
      <c r="T111" s="672"/>
      <c r="U111" s="672"/>
      <c r="V111" s="672"/>
      <c r="W111" s="672"/>
      <c r="X111" s="672"/>
      <c r="Y111" s="673">
        <v>0.3</v>
      </c>
      <c r="Z111" s="674"/>
      <c r="AA111" s="674"/>
      <c r="AB111" s="675"/>
      <c r="AC111" s="683" t="s">
        <v>294</v>
      </c>
      <c r="AD111" s="683"/>
      <c r="AE111" s="683"/>
      <c r="AF111" s="683"/>
      <c r="AG111" s="683"/>
      <c r="AH111" s="682" t="s">
        <v>578</v>
      </c>
      <c r="AI111" s="682"/>
      <c r="AJ111" s="682"/>
      <c r="AK111" s="682"/>
      <c r="AL111" s="679" t="s">
        <v>578</v>
      </c>
      <c r="AM111" s="680"/>
      <c r="AN111" s="680"/>
      <c r="AO111" s="681"/>
      <c r="AP111" s="274"/>
      <c r="AQ111" s="274"/>
      <c r="AR111" s="274"/>
      <c r="AS111" s="274"/>
      <c r="AT111" s="274"/>
      <c r="AU111" s="274"/>
      <c r="AV111" s="274"/>
      <c r="AW111" s="274"/>
      <c r="AX111" s="274"/>
    </row>
    <row r="112" spans="1:50" ht="30" customHeight="1" x14ac:dyDescent="0.2">
      <c r="A112" s="929">
        <v>10</v>
      </c>
      <c r="B112" s="929">
        <v>1</v>
      </c>
      <c r="C112" s="670" t="s">
        <v>629</v>
      </c>
      <c r="D112" s="670"/>
      <c r="E112" s="670"/>
      <c r="F112" s="670"/>
      <c r="G112" s="670"/>
      <c r="H112" s="670"/>
      <c r="I112" s="670"/>
      <c r="J112" s="671">
        <v>9011001029597</v>
      </c>
      <c r="K112" s="671"/>
      <c r="L112" s="671"/>
      <c r="M112" s="671"/>
      <c r="N112" s="671"/>
      <c r="O112" s="671"/>
      <c r="P112" s="672" t="s">
        <v>25</v>
      </c>
      <c r="Q112" s="672"/>
      <c r="R112" s="672"/>
      <c r="S112" s="672"/>
      <c r="T112" s="672"/>
      <c r="U112" s="672"/>
      <c r="V112" s="672"/>
      <c r="W112" s="672"/>
      <c r="X112" s="672"/>
      <c r="Y112" s="673">
        <v>0.3</v>
      </c>
      <c r="Z112" s="674"/>
      <c r="AA112" s="674"/>
      <c r="AB112" s="675"/>
      <c r="AC112" s="683" t="s">
        <v>294</v>
      </c>
      <c r="AD112" s="683"/>
      <c r="AE112" s="683"/>
      <c r="AF112" s="683"/>
      <c r="AG112" s="683"/>
      <c r="AH112" s="682" t="s">
        <v>578</v>
      </c>
      <c r="AI112" s="682"/>
      <c r="AJ112" s="682"/>
      <c r="AK112" s="682"/>
      <c r="AL112" s="679" t="s">
        <v>578</v>
      </c>
      <c r="AM112" s="680"/>
      <c r="AN112" s="680"/>
      <c r="AO112" s="681"/>
      <c r="AP112" s="274"/>
      <c r="AQ112" s="274"/>
      <c r="AR112" s="274"/>
      <c r="AS112" s="274"/>
      <c r="AT112" s="274"/>
      <c r="AU112" s="274"/>
      <c r="AV112" s="274"/>
      <c r="AW112" s="274"/>
      <c r="AX112" s="274"/>
    </row>
    <row r="113" spans="1:50" ht="30" customHeight="1" x14ac:dyDescent="0.2">
      <c r="A113" s="929">
        <v>11</v>
      </c>
      <c r="B113" s="929">
        <v>1</v>
      </c>
      <c r="C113" s="670" t="s">
        <v>895</v>
      </c>
      <c r="D113" s="670"/>
      <c r="E113" s="670"/>
      <c r="F113" s="670"/>
      <c r="G113" s="670"/>
      <c r="H113" s="670"/>
      <c r="I113" s="670"/>
      <c r="J113" s="671">
        <v>6011401007305</v>
      </c>
      <c r="K113" s="671"/>
      <c r="L113" s="671"/>
      <c r="M113" s="671"/>
      <c r="N113" s="671"/>
      <c r="O113" s="671"/>
      <c r="P113" s="672" t="s">
        <v>896</v>
      </c>
      <c r="Q113" s="672"/>
      <c r="R113" s="672"/>
      <c r="S113" s="672"/>
      <c r="T113" s="672"/>
      <c r="U113" s="672"/>
      <c r="V113" s="672"/>
      <c r="W113" s="672"/>
      <c r="X113" s="672"/>
      <c r="Y113" s="673">
        <v>1.7</v>
      </c>
      <c r="Z113" s="674"/>
      <c r="AA113" s="674"/>
      <c r="AB113" s="675"/>
      <c r="AC113" s="683" t="s">
        <v>31</v>
      </c>
      <c r="AD113" s="683"/>
      <c r="AE113" s="683"/>
      <c r="AF113" s="683"/>
      <c r="AG113" s="683"/>
      <c r="AH113" s="682">
        <v>2</v>
      </c>
      <c r="AI113" s="682"/>
      <c r="AJ113" s="682"/>
      <c r="AK113" s="682"/>
      <c r="AL113" s="679">
        <v>99.2</v>
      </c>
      <c r="AM113" s="680"/>
      <c r="AN113" s="680"/>
      <c r="AO113" s="681"/>
      <c r="AP113" s="274"/>
      <c r="AQ113" s="274"/>
      <c r="AR113" s="274"/>
      <c r="AS113" s="274"/>
      <c r="AT113" s="274"/>
      <c r="AU113" s="274"/>
      <c r="AV113" s="274"/>
      <c r="AW113" s="274"/>
      <c r="AX113" s="274"/>
    </row>
    <row r="114" spans="1:50" ht="30" customHeight="1" x14ac:dyDescent="0.2">
      <c r="A114" s="929">
        <v>12</v>
      </c>
      <c r="B114" s="929">
        <v>1</v>
      </c>
      <c r="C114" s="670" t="s">
        <v>895</v>
      </c>
      <c r="D114" s="670"/>
      <c r="E114" s="670"/>
      <c r="F114" s="670"/>
      <c r="G114" s="670"/>
      <c r="H114" s="670"/>
      <c r="I114" s="670"/>
      <c r="J114" s="671">
        <v>6011401007305</v>
      </c>
      <c r="K114" s="671"/>
      <c r="L114" s="671"/>
      <c r="M114" s="671"/>
      <c r="N114" s="671"/>
      <c r="O114" s="671"/>
      <c r="P114" s="672" t="s">
        <v>896</v>
      </c>
      <c r="Q114" s="672"/>
      <c r="R114" s="672"/>
      <c r="S114" s="672"/>
      <c r="T114" s="672"/>
      <c r="U114" s="672"/>
      <c r="V114" s="672"/>
      <c r="W114" s="672"/>
      <c r="X114" s="672"/>
      <c r="Y114" s="673">
        <v>0.4</v>
      </c>
      <c r="Z114" s="674"/>
      <c r="AA114" s="674"/>
      <c r="AB114" s="675"/>
      <c r="AC114" s="683" t="s">
        <v>31</v>
      </c>
      <c r="AD114" s="683"/>
      <c r="AE114" s="683"/>
      <c r="AF114" s="683"/>
      <c r="AG114" s="683"/>
      <c r="AH114" s="682">
        <v>2</v>
      </c>
      <c r="AI114" s="682"/>
      <c r="AJ114" s="682"/>
      <c r="AK114" s="682"/>
      <c r="AL114" s="679">
        <v>99.2</v>
      </c>
      <c r="AM114" s="680"/>
      <c r="AN114" s="680"/>
      <c r="AO114" s="681"/>
      <c r="AP114" s="274"/>
      <c r="AQ114" s="274"/>
      <c r="AR114" s="274"/>
      <c r="AS114" s="274"/>
      <c r="AT114" s="274"/>
      <c r="AU114" s="274"/>
      <c r="AV114" s="274"/>
      <c r="AW114" s="274"/>
      <c r="AX114" s="274"/>
    </row>
    <row r="115" spans="1:50" ht="30" customHeight="1" x14ac:dyDescent="0.2">
      <c r="A115" s="929">
        <v>13</v>
      </c>
      <c r="B115" s="929">
        <v>1</v>
      </c>
      <c r="C115" s="670" t="s">
        <v>898</v>
      </c>
      <c r="D115" s="670"/>
      <c r="E115" s="670"/>
      <c r="F115" s="670"/>
      <c r="G115" s="670"/>
      <c r="H115" s="670"/>
      <c r="I115" s="670"/>
      <c r="J115" s="671">
        <v>6010001008795</v>
      </c>
      <c r="K115" s="671"/>
      <c r="L115" s="671"/>
      <c r="M115" s="671"/>
      <c r="N115" s="671"/>
      <c r="O115" s="671"/>
      <c r="P115" s="672" t="s">
        <v>780</v>
      </c>
      <c r="Q115" s="672"/>
      <c r="R115" s="672"/>
      <c r="S115" s="672"/>
      <c r="T115" s="672"/>
      <c r="U115" s="672"/>
      <c r="V115" s="672"/>
      <c r="W115" s="672"/>
      <c r="X115" s="672"/>
      <c r="Y115" s="673">
        <v>0.9</v>
      </c>
      <c r="Z115" s="674"/>
      <c r="AA115" s="674"/>
      <c r="AB115" s="675"/>
      <c r="AC115" s="683" t="s">
        <v>294</v>
      </c>
      <c r="AD115" s="683"/>
      <c r="AE115" s="683"/>
      <c r="AF115" s="683"/>
      <c r="AG115" s="683"/>
      <c r="AH115" s="682" t="s">
        <v>578</v>
      </c>
      <c r="AI115" s="682"/>
      <c r="AJ115" s="682"/>
      <c r="AK115" s="682"/>
      <c r="AL115" s="679" t="s">
        <v>578</v>
      </c>
      <c r="AM115" s="680"/>
      <c r="AN115" s="680"/>
      <c r="AO115" s="681"/>
      <c r="AP115" s="274"/>
      <c r="AQ115" s="274"/>
      <c r="AR115" s="274"/>
      <c r="AS115" s="274"/>
      <c r="AT115" s="274"/>
      <c r="AU115" s="274"/>
      <c r="AV115" s="274"/>
      <c r="AW115" s="274"/>
      <c r="AX115" s="274"/>
    </row>
    <row r="116" spans="1:50" ht="30" customHeight="1" x14ac:dyDescent="0.2">
      <c r="A116" s="929">
        <v>14</v>
      </c>
      <c r="B116" s="929">
        <v>1</v>
      </c>
      <c r="C116" s="670" t="s">
        <v>898</v>
      </c>
      <c r="D116" s="670"/>
      <c r="E116" s="670"/>
      <c r="F116" s="670"/>
      <c r="G116" s="670"/>
      <c r="H116" s="670"/>
      <c r="I116" s="670"/>
      <c r="J116" s="671">
        <v>6010001008795</v>
      </c>
      <c r="K116" s="671"/>
      <c r="L116" s="671"/>
      <c r="M116" s="671"/>
      <c r="N116" s="671"/>
      <c r="O116" s="671"/>
      <c r="P116" s="672" t="s">
        <v>773</v>
      </c>
      <c r="Q116" s="672"/>
      <c r="R116" s="672"/>
      <c r="S116" s="672"/>
      <c r="T116" s="672"/>
      <c r="U116" s="672"/>
      <c r="V116" s="672"/>
      <c r="W116" s="672"/>
      <c r="X116" s="672"/>
      <c r="Y116" s="673">
        <v>0.6</v>
      </c>
      <c r="Z116" s="674"/>
      <c r="AA116" s="674"/>
      <c r="AB116" s="675"/>
      <c r="AC116" s="683" t="s">
        <v>294</v>
      </c>
      <c r="AD116" s="683"/>
      <c r="AE116" s="683"/>
      <c r="AF116" s="683"/>
      <c r="AG116" s="683"/>
      <c r="AH116" s="682" t="s">
        <v>578</v>
      </c>
      <c r="AI116" s="682"/>
      <c r="AJ116" s="682"/>
      <c r="AK116" s="682"/>
      <c r="AL116" s="679" t="s">
        <v>578</v>
      </c>
      <c r="AM116" s="680"/>
      <c r="AN116" s="680"/>
      <c r="AO116" s="681"/>
      <c r="AP116" s="274"/>
      <c r="AQ116" s="274"/>
      <c r="AR116" s="274"/>
      <c r="AS116" s="274"/>
      <c r="AT116" s="274"/>
      <c r="AU116" s="274"/>
      <c r="AV116" s="274"/>
      <c r="AW116" s="274"/>
      <c r="AX116" s="274"/>
    </row>
    <row r="117" spans="1:50" ht="30" customHeight="1" x14ac:dyDescent="0.2">
      <c r="A117" s="929">
        <v>15</v>
      </c>
      <c r="B117" s="929">
        <v>1</v>
      </c>
      <c r="C117" s="670" t="s">
        <v>553</v>
      </c>
      <c r="D117" s="670"/>
      <c r="E117" s="670"/>
      <c r="F117" s="670"/>
      <c r="G117" s="670"/>
      <c r="H117" s="670"/>
      <c r="I117" s="670"/>
      <c r="J117" s="671">
        <v>6011301004402</v>
      </c>
      <c r="K117" s="671"/>
      <c r="L117" s="671"/>
      <c r="M117" s="671"/>
      <c r="N117" s="671"/>
      <c r="O117" s="671"/>
      <c r="P117" s="672" t="s">
        <v>749</v>
      </c>
      <c r="Q117" s="672"/>
      <c r="R117" s="672"/>
      <c r="S117" s="672"/>
      <c r="T117" s="672"/>
      <c r="U117" s="672"/>
      <c r="V117" s="672"/>
      <c r="W117" s="672"/>
      <c r="X117" s="672"/>
      <c r="Y117" s="673">
        <v>1</v>
      </c>
      <c r="Z117" s="674"/>
      <c r="AA117" s="674"/>
      <c r="AB117" s="675"/>
      <c r="AC117" s="683" t="s">
        <v>294</v>
      </c>
      <c r="AD117" s="683"/>
      <c r="AE117" s="683"/>
      <c r="AF117" s="683"/>
      <c r="AG117" s="683"/>
      <c r="AH117" s="682" t="s">
        <v>578</v>
      </c>
      <c r="AI117" s="682"/>
      <c r="AJ117" s="682"/>
      <c r="AK117" s="682"/>
      <c r="AL117" s="679" t="s">
        <v>578</v>
      </c>
      <c r="AM117" s="680"/>
      <c r="AN117" s="680"/>
      <c r="AO117" s="681"/>
      <c r="AP117" s="274"/>
      <c r="AQ117" s="274"/>
      <c r="AR117" s="274"/>
      <c r="AS117" s="274"/>
      <c r="AT117" s="274"/>
      <c r="AU117" s="274"/>
      <c r="AV117" s="274"/>
      <c r="AW117" s="274"/>
      <c r="AX117" s="274"/>
    </row>
    <row r="118" spans="1:50" ht="30" customHeight="1" x14ac:dyDescent="0.2">
      <c r="A118" s="929">
        <v>16</v>
      </c>
      <c r="B118" s="929">
        <v>1</v>
      </c>
      <c r="C118" s="670" t="s">
        <v>553</v>
      </c>
      <c r="D118" s="670"/>
      <c r="E118" s="670"/>
      <c r="F118" s="670"/>
      <c r="G118" s="670"/>
      <c r="H118" s="670"/>
      <c r="I118" s="670"/>
      <c r="J118" s="671">
        <v>6011301004402</v>
      </c>
      <c r="K118" s="671"/>
      <c r="L118" s="671"/>
      <c r="M118" s="671"/>
      <c r="N118" s="671"/>
      <c r="O118" s="671"/>
      <c r="P118" s="672" t="s">
        <v>859</v>
      </c>
      <c r="Q118" s="672"/>
      <c r="R118" s="672"/>
      <c r="S118" s="672"/>
      <c r="T118" s="672"/>
      <c r="U118" s="672"/>
      <c r="V118" s="672"/>
      <c r="W118" s="672"/>
      <c r="X118" s="672"/>
      <c r="Y118" s="673">
        <v>0.2</v>
      </c>
      <c r="Z118" s="674"/>
      <c r="AA118" s="674"/>
      <c r="AB118" s="675"/>
      <c r="AC118" s="683" t="s">
        <v>294</v>
      </c>
      <c r="AD118" s="683"/>
      <c r="AE118" s="683"/>
      <c r="AF118" s="683"/>
      <c r="AG118" s="683"/>
      <c r="AH118" s="682" t="s">
        <v>578</v>
      </c>
      <c r="AI118" s="682"/>
      <c r="AJ118" s="682"/>
      <c r="AK118" s="682"/>
      <c r="AL118" s="679" t="s">
        <v>578</v>
      </c>
      <c r="AM118" s="680"/>
      <c r="AN118" s="680"/>
      <c r="AO118" s="681"/>
      <c r="AP118" s="274"/>
      <c r="AQ118" s="274"/>
      <c r="AR118" s="274"/>
      <c r="AS118" s="274"/>
      <c r="AT118" s="274"/>
      <c r="AU118" s="274"/>
      <c r="AV118" s="274"/>
      <c r="AW118" s="274"/>
      <c r="AX118" s="274"/>
    </row>
    <row r="119" spans="1:50" ht="30" customHeight="1" x14ac:dyDescent="0.2">
      <c r="A119" s="929">
        <v>17</v>
      </c>
      <c r="B119" s="929">
        <v>1</v>
      </c>
      <c r="C119" s="670" t="s">
        <v>553</v>
      </c>
      <c r="D119" s="670"/>
      <c r="E119" s="670"/>
      <c r="F119" s="670"/>
      <c r="G119" s="670"/>
      <c r="H119" s="670"/>
      <c r="I119" s="670"/>
      <c r="J119" s="671">
        <v>6011301004402</v>
      </c>
      <c r="K119" s="671"/>
      <c r="L119" s="671"/>
      <c r="M119" s="671"/>
      <c r="N119" s="671"/>
      <c r="O119" s="671"/>
      <c r="P119" s="672" t="s">
        <v>859</v>
      </c>
      <c r="Q119" s="672"/>
      <c r="R119" s="672"/>
      <c r="S119" s="672"/>
      <c r="T119" s="672"/>
      <c r="U119" s="672"/>
      <c r="V119" s="672"/>
      <c r="W119" s="672"/>
      <c r="X119" s="672"/>
      <c r="Y119" s="673">
        <v>0.1</v>
      </c>
      <c r="Z119" s="674"/>
      <c r="AA119" s="674"/>
      <c r="AB119" s="675"/>
      <c r="AC119" s="683" t="s">
        <v>294</v>
      </c>
      <c r="AD119" s="683"/>
      <c r="AE119" s="683"/>
      <c r="AF119" s="683"/>
      <c r="AG119" s="683"/>
      <c r="AH119" s="682" t="s">
        <v>578</v>
      </c>
      <c r="AI119" s="682"/>
      <c r="AJ119" s="682"/>
      <c r="AK119" s="682"/>
      <c r="AL119" s="679" t="s">
        <v>578</v>
      </c>
      <c r="AM119" s="680"/>
      <c r="AN119" s="680"/>
      <c r="AO119" s="681"/>
      <c r="AP119" s="274"/>
      <c r="AQ119" s="274"/>
      <c r="AR119" s="274"/>
      <c r="AS119" s="274"/>
      <c r="AT119" s="274"/>
      <c r="AU119" s="274"/>
      <c r="AV119" s="274"/>
      <c r="AW119" s="274"/>
      <c r="AX119" s="274"/>
    </row>
    <row r="120" spans="1:50" ht="30" customHeight="1" x14ac:dyDescent="0.2">
      <c r="A120" s="929">
        <v>18</v>
      </c>
      <c r="B120" s="929">
        <v>1</v>
      </c>
      <c r="C120" s="670" t="s">
        <v>854</v>
      </c>
      <c r="D120" s="670"/>
      <c r="E120" s="670"/>
      <c r="F120" s="670"/>
      <c r="G120" s="670"/>
      <c r="H120" s="670"/>
      <c r="I120" s="670"/>
      <c r="J120" s="671">
        <v>5010001043117</v>
      </c>
      <c r="K120" s="671"/>
      <c r="L120" s="671"/>
      <c r="M120" s="671"/>
      <c r="N120" s="671"/>
      <c r="O120" s="671"/>
      <c r="P120" s="672" t="s">
        <v>693</v>
      </c>
      <c r="Q120" s="672"/>
      <c r="R120" s="672"/>
      <c r="S120" s="672"/>
      <c r="T120" s="672"/>
      <c r="U120" s="672"/>
      <c r="V120" s="672"/>
      <c r="W120" s="672"/>
      <c r="X120" s="672"/>
      <c r="Y120" s="673">
        <v>0.3</v>
      </c>
      <c r="Z120" s="674"/>
      <c r="AA120" s="674"/>
      <c r="AB120" s="675"/>
      <c r="AC120" s="683" t="s">
        <v>294</v>
      </c>
      <c r="AD120" s="683"/>
      <c r="AE120" s="683"/>
      <c r="AF120" s="683"/>
      <c r="AG120" s="683"/>
      <c r="AH120" s="682" t="s">
        <v>578</v>
      </c>
      <c r="AI120" s="682"/>
      <c r="AJ120" s="682"/>
      <c r="AK120" s="682"/>
      <c r="AL120" s="679" t="s">
        <v>578</v>
      </c>
      <c r="AM120" s="680"/>
      <c r="AN120" s="680"/>
      <c r="AO120" s="681"/>
      <c r="AP120" s="274"/>
      <c r="AQ120" s="274"/>
      <c r="AR120" s="274"/>
      <c r="AS120" s="274"/>
      <c r="AT120" s="274"/>
      <c r="AU120" s="274"/>
      <c r="AV120" s="274"/>
      <c r="AW120" s="274"/>
      <c r="AX120" s="274"/>
    </row>
    <row r="121" spans="1:50" ht="30" customHeight="1" x14ac:dyDescent="0.2">
      <c r="A121" s="929">
        <v>19</v>
      </c>
      <c r="B121" s="929">
        <v>1</v>
      </c>
      <c r="C121" s="670" t="s">
        <v>854</v>
      </c>
      <c r="D121" s="670"/>
      <c r="E121" s="670"/>
      <c r="F121" s="670"/>
      <c r="G121" s="670"/>
      <c r="H121" s="670"/>
      <c r="I121" s="670"/>
      <c r="J121" s="671">
        <v>5010001043117</v>
      </c>
      <c r="K121" s="671"/>
      <c r="L121" s="671"/>
      <c r="M121" s="671"/>
      <c r="N121" s="671"/>
      <c r="O121" s="671"/>
      <c r="P121" s="672" t="s">
        <v>314</v>
      </c>
      <c r="Q121" s="672"/>
      <c r="R121" s="672"/>
      <c r="S121" s="672"/>
      <c r="T121" s="672"/>
      <c r="U121" s="672"/>
      <c r="V121" s="672"/>
      <c r="W121" s="672"/>
      <c r="X121" s="672"/>
      <c r="Y121" s="673">
        <v>0.2</v>
      </c>
      <c r="Z121" s="674"/>
      <c r="AA121" s="674"/>
      <c r="AB121" s="675"/>
      <c r="AC121" s="683" t="s">
        <v>294</v>
      </c>
      <c r="AD121" s="683"/>
      <c r="AE121" s="683"/>
      <c r="AF121" s="683"/>
      <c r="AG121" s="683"/>
      <c r="AH121" s="682" t="s">
        <v>578</v>
      </c>
      <c r="AI121" s="682"/>
      <c r="AJ121" s="682"/>
      <c r="AK121" s="682"/>
      <c r="AL121" s="679" t="s">
        <v>578</v>
      </c>
      <c r="AM121" s="680"/>
      <c r="AN121" s="680"/>
      <c r="AO121" s="681"/>
      <c r="AP121" s="274"/>
      <c r="AQ121" s="274"/>
      <c r="AR121" s="274"/>
      <c r="AS121" s="274"/>
      <c r="AT121" s="274"/>
      <c r="AU121" s="274"/>
      <c r="AV121" s="274"/>
      <c r="AW121" s="274"/>
      <c r="AX121" s="274"/>
    </row>
    <row r="122" spans="1:50" ht="30" customHeight="1" x14ac:dyDescent="0.2">
      <c r="A122" s="929">
        <v>20</v>
      </c>
      <c r="B122" s="929">
        <v>1</v>
      </c>
      <c r="C122" s="670" t="s">
        <v>854</v>
      </c>
      <c r="D122" s="670"/>
      <c r="E122" s="670"/>
      <c r="F122" s="670"/>
      <c r="G122" s="670"/>
      <c r="H122" s="670"/>
      <c r="I122" s="670"/>
      <c r="J122" s="671">
        <v>5010001043117</v>
      </c>
      <c r="K122" s="671"/>
      <c r="L122" s="671"/>
      <c r="M122" s="671"/>
      <c r="N122" s="671"/>
      <c r="O122" s="671"/>
      <c r="P122" s="672" t="s">
        <v>748</v>
      </c>
      <c r="Q122" s="672"/>
      <c r="R122" s="672"/>
      <c r="S122" s="672"/>
      <c r="T122" s="672"/>
      <c r="U122" s="672"/>
      <c r="V122" s="672"/>
      <c r="W122" s="672"/>
      <c r="X122" s="672"/>
      <c r="Y122" s="673">
        <v>0.2</v>
      </c>
      <c r="Z122" s="674"/>
      <c r="AA122" s="674"/>
      <c r="AB122" s="675"/>
      <c r="AC122" s="683" t="s">
        <v>294</v>
      </c>
      <c r="AD122" s="683"/>
      <c r="AE122" s="683"/>
      <c r="AF122" s="683"/>
      <c r="AG122" s="683"/>
      <c r="AH122" s="682" t="s">
        <v>578</v>
      </c>
      <c r="AI122" s="682"/>
      <c r="AJ122" s="682"/>
      <c r="AK122" s="682"/>
      <c r="AL122" s="679" t="s">
        <v>578</v>
      </c>
      <c r="AM122" s="680"/>
      <c r="AN122" s="680"/>
      <c r="AO122" s="681"/>
      <c r="AP122" s="274"/>
      <c r="AQ122" s="274"/>
      <c r="AR122" s="274"/>
      <c r="AS122" s="274"/>
      <c r="AT122" s="274"/>
      <c r="AU122" s="274"/>
      <c r="AV122" s="274"/>
      <c r="AW122" s="274"/>
      <c r="AX122" s="274"/>
    </row>
    <row r="123" spans="1:50" ht="30" customHeight="1" x14ac:dyDescent="0.2">
      <c r="A123" s="929">
        <v>21</v>
      </c>
      <c r="B123" s="929">
        <v>1</v>
      </c>
      <c r="C123" s="670" t="s">
        <v>854</v>
      </c>
      <c r="D123" s="670"/>
      <c r="E123" s="670"/>
      <c r="F123" s="670"/>
      <c r="G123" s="670"/>
      <c r="H123" s="670"/>
      <c r="I123" s="670"/>
      <c r="J123" s="671">
        <v>5010001043117</v>
      </c>
      <c r="K123" s="671"/>
      <c r="L123" s="671"/>
      <c r="M123" s="671"/>
      <c r="N123" s="671"/>
      <c r="O123" s="671"/>
      <c r="P123" s="672" t="s">
        <v>310</v>
      </c>
      <c r="Q123" s="672"/>
      <c r="R123" s="672"/>
      <c r="S123" s="672"/>
      <c r="T123" s="672"/>
      <c r="U123" s="672"/>
      <c r="V123" s="672"/>
      <c r="W123" s="672"/>
      <c r="X123" s="672"/>
      <c r="Y123" s="673">
        <v>0.1</v>
      </c>
      <c r="Z123" s="674"/>
      <c r="AA123" s="674"/>
      <c r="AB123" s="675"/>
      <c r="AC123" s="683" t="s">
        <v>294</v>
      </c>
      <c r="AD123" s="683"/>
      <c r="AE123" s="683"/>
      <c r="AF123" s="683"/>
      <c r="AG123" s="683"/>
      <c r="AH123" s="682" t="s">
        <v>578</v>
      </c>
      <c r="AI123" s="682"/>
      <c r="AJ123" s="682"/>
      <c r="AK123" s="682"/>
      <c r="AL123" s="679" t="s">
        <v>578</v>
      </c>
      <c r="AM123" s="680"/>
      <c r="AN123" s="680"/>
      <c r="AO123" s="681"/>
      <c r="AP123" s="274"/>
      <c r="AQ123" s="274"/>
      <c r="AR123" s="274"/>
      <c r="AS123" s="274"/>
      <c r="AT123" s="274"/>
      <c r="AU123" s="274"/>
      <c r="AV123" s="274"/>
      <c r="AW123" s="274"/>
      <c r="AX123" s="274"/>
    </row>
    <row r="124" spans="1:50" ht="30" customHeight="1" x14ac:dyDescent="0.2">
      <c r="A124" s="929">
        <v>22</v>
      </c>
      <c r="B124" s="929">
        <v>1</v>
      </c>
      <c r="C124" s="670" t="s">
        <v>854</v>
      </c>
      <c r="D124" s="670"/>
      <c r="E124" s="670"/>
      <c r="F124" s="670"/>
      <c r="G124" s="670"/>
      <c r="H124" s="670"/>
      <c r="I124" s="670"/>
      <c r="J124" s="671">
        <v>5010001043117</v>
      </c>
      <c r="K124" s="671"/>
      <c r="L124" s="671"/>
      <c r="M124" s="671"/>
      <c r="N124" s="671"/>
      <c r="O124" s="671"/>
      <c r="P124" s="672" t="s">
        <v>693</v>
      </c>
      <c r="Q124" s="672"/>
      <c r="R124" s="672"/>
      <c r="S124" s="672"/>
      <c r="T124" s="672"/>
      <c r="U124" s="672"/>
      <c r="V124" s="672"/>
      <c r="W124" s="672"/>
      <c r="X124" s="672"/>
      <c r="Y124" s="673">
        <v>0.1</v>
      </c>
      <c r="Z124" s="674"/>
      <c r="AA124" s="674"/>
      <c r="AB124" s="675"/>
      <c r="AC124" s="683" t="s">
        <v>294</v>
      </c>
      <c r="AD124" s="683"/>
      <c r="AE124" s="683"/>
      <c r="AF124" s="683"/>
      <c r="AG124" s="683"/>
      <c r="AH124" s="682" t="s">
        <v>578</v>
      </c>
      <c r="AI124" s="682"/>
      <c r="AJ124" s="682"/>
      <c r="AK124" s="682"/>
      <c r="AL124" s="679" t="s">
        <v>578</v>
      </c>
      <c r="AM124" s="680"/>
      <c r="AN124" s="680"/>
      <c r="AO124" s="681"/>
      <c r="AP124" s="274"/>
      <c r="AQ124" s="274"/>
      <c r="AR124" s="274"/>
      <c r="AS124" s="274"/>
      <c r="AT124" s="274"/>
      <c r="AU124" s="274"/>
      <c r="AV124" s="274"/>
      <c r="AW124" s="274"/>
      <c r="AX124" s="274"/>
    </row>
    <row r="125" spans="1:50" ht="30" customHeight="1" x14ac:dyDescent="0.2">
      <c r="A125" s="929">
        <v>23</v>
      </c>
      <c r="B125" s="929">
        <v>1</v>
      </c>
      <c r="C125" s="670" t="s">
        <v>854</v>
      </c>
      <c r="D125" s="670"/>
      <c r="E125" s="670"/>
      <c r="F125" s="670"/>
      <c r="G125" s="670"/>
      <c r="H125" s="670"/>
      <c r="I125" s="670"/>
      <c r="J125" s="671">
        <v>5010001043117</v>
      </c>
      <c r="K125" s="671"/>
      <c r="L125" s="671"/>
      <c r="M125" s="671"/>
      <c r="N125" s="671"/>
      <c r="O125" s="671"/>
      <c r="P125" s="672" t="s">
        <v>314</v>
      </c>
      <c r="Q125" s="672"/>
      <c r="R125" s="672"/>
      <c r="S125" s="672"/>
      <c r="T125" s="672"/>
      <c r="U125" s="672"/>
      <c r="V125" s="672"/>
      <c r="W125" s="672"/>
      <c r="X125" s="672"/>
      <c r="Y125" s="673">
        <v>0.1</v>
      </c>
      <c r="Z125" s="674"/>
      <c r="AA125" s="674"/>
      <c r="AB125" s="675"/>
      <c r="AC125" s="683" t="s">
        <v>294</v>
      </c>
      <c r="AD125" s="683"/>
      <c r="AE125" s="683"/>
      <c r="AF125" s="683"/>
      <c r="AG125" s="683"/>
      <c r="AH125" s="682" t="s">
        <v>578</v>
      </c>
      <c r="AI125" s="682"/>
      <c r="AJ125" s="682"/>
      <c r="AK125" s="682"/>
      <c r="AL125" s="679" t="s">
        <v>578</v>
      </c>
      <c r="AM125" s="680"/>
      <c r="AN125" s="680"/>
      <c r="AO125" s="681"/>
      <c r="AP125" s="274"/>
      <c r="AQ125" s="274"/>
      <c r="AR125" s="274"/>
      <c r="AS125" s="274"/>
      <c r="AT125" s="274"/>
      <c r="AU125" s="274"/>
      <c r="AV125" s="274"/>
      <c r="AW125" s="274"/>
      <c r="AX125" s="274"/>
    </row>
    <row r="126" spans="1:50" ht="30" customHeight="1" x14ac:dyDescent="0.2">
      <c r="A126" s="929">
        <v>24</v>
      </c>
      <c r="B126" s="929">
        <v>1</v>
      </c>
      <c r="C126" s="670" t="s">
        <v>854</v>
      </c>
      <c r="D126" s="670"/>
      <c r="E126" s="670"/>
      <c r="F126" s="670"/>
      <c r="G126" s="670"/>
      <c r="H126" s="670"/>
      <c r="I126" s="670"/>
      <c r="J126" s="671">
        <v>5010001043117</v>
      </c>
      <c r="K126" s="671"/>
      <c r="L126" s="671"/>
      <c r="M126" s="671"/>
      <c r="N126" s="671"/>
      <c r="O126" s="671"/>
      <c r="P126" s="672" t="s">
        <v>523</v>
      </c>
      <c r="Q126" s="672"/>
      <c r="R126" s="672"/>
      <c r="S126" s="672"/>
      <c r="T126" s="672"/>
      <c r="U126" s="672"/>
      <c r="V126" s="672"/>
      <c r="W126" s="672"/>
      <c r="X126" s="672"/>
      <c r="Y126" s="673">
        <v>0.1</v>
      </c>
      <c r="Z126" s="674"/>
      <c r="AA126" s="674"/>
      <c r="AB126" s="675"/>
      <c r="AC126" s="683" t="s">
        <v>294</v>
      </c>
      <c r="AD126" s="683"/>
      <c r="AE126" s="683"/>
      <c r="AF126" s="683"/>
      <c r="AG126" s="683"/>
      <c r="AH126" s="682" t="s">
        <v>578</v>
      </c>
      <c r="AI126" s="682"/>
      <c r="AJ126" s="682"/>
      <c r="AK126" s="682"/>
      <c r="AL126" s="679" t="s">
        <v>578</v>
      </c>
      <c r="AM126" s="680"/>
      <c r="AN126" s="680"/>
      <c r="AO126" s="681"/>
      <c r="AP126" s="274"/>
      <c r="AQ126" s="274"/>
      <c r="AR126" s="274"/>
      <c r="AS126" s="274"/>
      <c r="AT126" s="274"/>
      <c r="AU126" s="274"/>
      <c r="AV126" s="274"/>
      <c r="AW126" s="274"/>
      <c r="AX126" s="274"/>
    </row>
    <row r="127" spans="1:50" ht="30" customHeight="1" x14ac:dyDescent="0.2">
      <c r="A127" s="929">
        <v>25</v>
      </c>
      <c r="B127" s="929">
        <v>1</v>
      </c>
      <c r="C127" s="670" t="s">
        <v>627</v>
      </c>
      <c r="D127" s="670"/>
      <c r="E127" s="670"/>
      <c r="F127" s="670"/>
      <c r="G127" s="670"/>
      <c r="H127" s="670"/>
      <c r="I127" s="670"/>
      <c r="J127" s="671">
        <v>3010001029968</v>
      </c>
      <c r="K127" s="671"/>
      <c r="L127" s="671"/>
      <c r="M127" s="671"/>
      <c r="N127" s="671"/>
      <c r="O127" s="671"/>
      <c r="P127" s="672" t="s">
        <v>871</v>
      </c>
      <c r="Q127" s="672"/>
      <c r="R127" s="672"/>
      <c r="S127" s="672"/>
      <c r="T127" s="672"/>
      <c r="U127" s="672"/>
      <c r="V127" s="672"/>
      <c r="W127" s="672"/>
      <c r="X127" s="672"/>
      <c r="Y127" s="673">
        <v>1</v>
      </c>
      <c r="Z127" s="674"/>
      <c r="AA127" s="674"/>
      <c r="AB127" s="675"/>
      <c r="AC127" s="683" t="s">
        <v>294</v>
      </c>
      <c r="AD127" s="683"/>
      <c r="AE127" s="683"/>
      <c r="AF127" s="683"/>
      <c r="AG127" s="683"/>
      <c r="AH127" s="682" t="s">
        <v>578</v>
      </c>
      <c r="AI127" s="682"/>
      <c r="AJ127" s="682"/>
      <c r="AK127" s="682"/>
      <c r="AL127" s="679" t="s">
        <v>578</v>
      </c>
      <c r="AM127" s="680"/>
      <c r="AN127" s="680"/>
      <c r="AO127" s="681"/>
      <c r="AP127" s="274"/>
      <c r="AQ127" s="274"/>
      <c r="AR127" s="274"/>
      <c r="AS127" s="274"/>
      <c r="AT127" s="274"/>
      <c r="AU127" s="274"/>
      <c r="AV127" s="274"/>
      <c r="AW127" s="274"/>
      <c r="AX127" s="274"/>
    </row>
    <row r="128" spans="1:50" ht="30" customHeight="1" x14ac:dyDescent="0.2">
      <c r="A128" s="929">
        <v>26</v>
      </c>
      <c r="B128" s="929">
        <v>1</v>
      </c>
      <c r="C128" s="670" t="s">
        <v>616</v>
      </c>
      <c r="D128" s="670"/>
      <c r="E128" s="670"/>
      <c r="F128" s="670"/>
      <c r="G128" s="670"/>
      <c r="H128" s="670"/>
      <c r="I128" s="670"/>
      <c r="J128" s="671">
        <v>1011001022683</v>
      </c>
      <c r="K128" s="671"/>
      <c r="L128" s="671"/>
      <c r="M128" s="671"/>
      <c r="N128" s="671"/>
      <c r="O128" s="671"/>
      <c r="P128" s="672" t="s">
        <v>321</v>
      </c>
      <c r="Q128" s="672"/>
      <c r="R128" s="672"/>
      <c r="S128" s="672"/>
      <c r="T128" s="672"/>
      <c r="U128" s="672"/>
      <c r="V128" s="672"/>
      <c r="W128" s="672"/>
      <c r="X128" s="672"/>
      <c r="Y128" s="673">
        <v>0.5</v>
      </c>
      <c r="Z128" s="674"/>
      <c r="AA128" s="674"/>
      <c r="AB128" s="675"/>
      <c r="AC128" s="683" t="s">
        <v>294</v>
      </c>
      <c r="AD128" s="683"/>
      <c r="AE128" s="683"/>
      <c r="AF128" s="683"/>
      <c r="AG128" s="683"/>
      <c r="AH128" s="682" t="s">
        <v>578</v>
      </c>
      <c r="AI128" s="682"/>
      <c r="AJ128" s="682"/>
      <c r="AK128" s="682"/>
      <c r="AL128" s="679" t="s">
        <v>578</v>
      </c>
      <c r="AM128" s="680"/>
      <c r="AN128" s="680"/>
      <c r="AO128" s="681"/>
      <c r="AP128" s="274"/>
      <c r="AQ128" s="274"/>
      <c r="AR128" s="274"/>
      <c r="AS128" s="274"/>
      <c r="AT128" s="274"/>
      <c r="AU128" s="274"/>
      <c r="AV128" s="274"/>
      <c r="AW128" s="274"/>
      <c r="AX128" s="274"/>
    </row>
    <row r="129" spans="1:50" ht="30" customHeight="1" x14ac:dyDescent="0.2">
      <c r="A129" s="929">
        <v>27</v>
      </c>
      <c r="B129" s="929">
        <v>1</v>
      </c>
      <c r="C129" s="670" t="s">
        <v>616</v>
      </c>
      <c r="D129" s="670"/>
      <c r="E129" s="670"/>
      <c r="F129" s="670"/>
      <c r="G129" s="670"/>
      <c r="H129" s="670"/>
      <c r="I129" s="670"/>
      <c r="J129" s="671">
        <v>1011001022683</v>
      </c>
      <c r="K129" s="671"/>
      <c r="L129" s="671"/>
      <c r="M129" s="671"/>
      <c r="N129" s="671"/>
      <c r="O129" s="671"/>
      <c r="P129" s="672" t="s">
        <v>899</v>
      </c>
      <c r="Q129" s="672"/>
      <c r="R129" s="672"/>
      <c r="S129" s="672"/>
      <c r="T129" s="672"/>
      <c r="U129" s="672"/>
      <c r="V129" s="672"/>
      <c r="W129" s="672"/>
      <c r="X129" s="672"/>
      <c r="Y129" s="673">
        <v>0.2</v>
      </c>
      <c r="Z129" s="674"/>
      <c r="AA129" s="674"/>
      <c r="AB129" s="675"/>
      <c r="AC129" s="683" t="s">
        <v>294</v>
      </c>
      <c r="AD129" s="683"/>
      <c r="AE129" s="683"/>
      <c r="AF129" s="683"/>
      <c r="AG129" s="683"/>
      <c r="AH129" s="682" t="s">
        <v>578</v>
      </c>
      <c r="AI129" s="682"/>
      <c r="AJ129" s="682"/>
      <c r="AK129" s="682"/>
      <c r="AL129" s="679" t="s">
        <v>578</v>
      </c>
      <c r="AM129" s="680"/>
      <c r="AN129" s="680"/>
      <c r="AO129" s="681"/>
      <c r="AP129" s="274"/>
      <c r="AQ129" s="274"/>
      <c r="AR129" s="274"/>
      <c r="AS129" s="274"/>
      <c r="AT129" s="274"/>
      <c r="AU129" s="274"/>
      <c r="AV129" s="274"/>
      <c r="AW129" s="274"/>
      <c r="AX129" s="274"/>
    </row>
    <row r="130" spans="1:50" ht="30" customHeight="1" x14ac:dyDescent="0.2">
      <c r="A130" s="929">
        <v>28</v>
      </c>
      <c r="B130" s="929">
        <v>1</v>
      </c>
      <c r="C130" s="670" t="s">
        <v>616</v>
      </c>
      <c r="D130" s="670"/>
      <c r="E130" s="670"/>
      <c r="F130" s="670"/>
      <c r="G130" s="670"/>
      <c r="H130" s="670"/>
      <c r="I130" s="670"/>
      <c r="J130" s="671">
        <v>1011001022683</v>
      </c>
      <c r="K130" s="671"/>
      <c r="L130" s="671"/>
      <c r="M130" s="671"/>
      <c r="N130" s="671"/>
      <c r="O130" s="671"/>
      <c r="P130" s="672" t="s">
        <v>900</v>
      </c>
      <c r="Q130" s="672"/>
      <c r="R130" s="672"/>
      <c r="S130" s="672"/>
      <c r="T130" s="672"/>
      <c r="U130" s="672"/>
      <c r="V130" s="672"/>
      <c r="W130" s="672"/>
      <c r="X130" s="672"/>
      <c r="Y130" s="673">
        <v>0.1</v>
      </c>
      <c r="Z130" s="674"/>
      <c r="AA130" s="674"/>
      <c r="AB130" s="675"/>
      <c r="AC130" s="683" t="s">
        <v>294</v>
      </c>
      <c r="AD130" s="683"/>
      <c r="AE130" s="683"/>
      <c r="AF130" s="683"/>
      <c r="AG130" s="683"/>
      <c r="AH130" s="682" t="s">
        <v>578</v>
      </c>
      <c r="AI130" s="682"/>
      <c r="AJ130" s="682"/>
      <c r="AK130" s="682"/>
      <c r="AL130" s="679" t="s">
        <v>578</v>
      </c>
      <c r="AM130" s="680"/>
      <c r="AN130" s="680"/>
      <c r="AO130" s="681"/>
      <c r="AP130" s="274"/>
      <c r="AQ130" s="274"/>
      <c r="AR130" s="274"/>
      <c r="AS130" s="274"/>
      <c r="AT130" s="274"/>
      <c r="AU130" s="274"/>
      <c r="AV130" s="274"/>
      <c r="AW130" s="274"/>
      <c r="AX130" s="274"/>
    </row>
    <row r="131" spans="1:50" ht="30" customHeight="1" x14ac:dyDescent="0.2">
      <c r="A131" s="929">
        <v>29</v>
      </c>
      <c r="B131" s="929">
        <v>1</v>
      </c>
      <c r="C131" s="670" t="s">
        <v>616</v>
      </c>
      <c r="D131" s="670"/>
      <c r="E131" s="670"/>
      <c r="F131" s="670"/>
      <c r="G131" s="670"/>
      <c r="H131" s="670"/>
      <c r="I131" s="670"/>
      <c r="J131" s="671">
        <v>1011001022683</v>
      </c>
      <c r="K131" s="671"/>
      <c r="L131" s="671"/>
      <c r="M131" s="671"/>
      <c r="N131" s="671"/>
      <c r="O131" s="671"/>
      <c r="P131" s="672" t="s">
        <v>901</v>
      </c>
      <c r="Q131" s="672"/>
      <c r="R131" s="672"/>
      <c r="S131" s="672"/>
      <c r="T131" s="672"/>
      <c r="U131" s="672"/>
      <c r="V131" s="672"/>
      <c r="W131" s="672"/>
      <c r="X131" s="672"/>
      <c r="Y131" s="673">
        <v>0.1</v>
      </c>
      <c r="Z131" s="674"/>
      <c r="AA131" s="674"/>
      <c r="AB131" s="675"/>
      <c r="AC131" s="683" t="s">
        <v>294</v>
      </c>
      <c r="AD131" s="683"/>
      <c r="AE131" s="683"/>
      <c r="AF131" s="683"/>
      <c r="AG131" s="683"/>
      <c r="AH131" s="682" t="s">
        <v>578</v>
      </c>
      <c r="AI131" s="682"/>
      <c r="AJ131" s="682"/>
      <c r="AK131" s="682"/>
      <c r="AL131" s="679" t="s">
        <v>578</v>
      </c>
      <c r="AM131" s="680"/>
      <c r="AN131" s="680"/>
      <c r="AO131" s="681"/>
      <c r="AP131" s="274"/>
      <c r="AQ131" s="274"/>
      <c r="AR131" s="274"/>
      <c r="AS131" s="274"/>
      <c r="AT131" s="274"/>
      <c r="AU131" s="274"/>
      <c r="AV131" s="274"/>
      <c r="AW131" s="274"/>
      <c r="AX131" s="274"/>
    </row>
    <row r="132" spans="1:50" ht="30" customHeight="1" x14ac:dyDescent="0.2">
      <c r="A132" s="929">
        <v>30</v>
      </c>
      <c r="B132" s="929">
        <v>1</v>
      </c>
      <c r="C132" s="670" t="s">
        <v>363</v>
      </c>
      <c r="D132" s="670"/>
      <c r="E132" s="670"/>
      <c r="F132" s="670"/>
      <c r="G132" s="670"/>
      <c r="H132" s="670"/>
      <c r="I132" s="670"/>
      <c r="J132" s="671">
        <v>8010001032991</v>
      </c>
      <c r="K132" s="671"/>
      <c r="L132" s="671"/>
      <c r="M132" s="671"/>
      <c r="N132" s="671"/>
      <c r="O132" s="671"/>
      <c r="P132" s="672" t="s">
        <v>902</v>
      </c>
      <c r="Q132" s="672"/>
      <c r="R132" s="672"/>
      <c r="S132" s="672"/>
      <c r="T132" s="672"/>
      <c r="U132" s="672"/>
      <c r="V132" s="672"/>
      <c r="W132" s="672"/>
      <c r="X132" s="672"/>
      <c r="Y132" s="673">
        <v>0.3</v>
      </c>
      <c r="Z132" s="674"/>
      <c r="AA132" s="674"/>
      <c r="AB132" s="675"/>
      <c r="AC132" s="683" t="s">
        <v>294</v>
      </c>
      <c r="AD132" s="683"/>
      <c r="AE132" s="683"/>
      <c r="AF132" s="683"/>
      <c r="AG132" s="683"/>
      <c r="AH132" s="682" t="s">
        <v>578</v>
      </c>
      <c r="AI132" s="682"/>
      <c r="AJ132" s="682"/>
      <c r="AK132" s="682"/>
      <c r="AL132" s="679" t="s">
        <v>578</v>
      </c>
      <c r="AM132" s="680"/>
      <c r="AN132" s="680"/>
      <c r="AO132" s="681"/>
      <c r="AP132" s="274"/>
      <c r="AQ132" s="274"/>
      <c r="AR132" s="274"/>
      <c r="AS132" s="274"/>
      <c r="AT132" s="274"/>
      <c r="AU132" s="274"/>
      <c r="AV132" s="274"/>
      <c r="AW132" s="274"/>
      <c r="AX132" s="274"/>
    </row>
    <row r="133" spans="1:50" x14ac:dyDescent="0.2">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hidden="1" x14ac:dyDescent="0.2">
      <c r="B134" s="11" t="s">
        <v>203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hidden="1" customHeight="1" x14ac:dyDescent="0.2">
      <c r="A135" s="667"/>
      <c r="B135" s="667"/>
      <c r="C135" s="667" t="s">
        <v>95</v>
      </c>
      <c r="D135" s="667"/>
      <c r="E135" s="667"/>
      <c r="F135" s="667"/>
      <c r="G135" s="667"/>
      <c r="H135" s="667"/>
      <c r="I135" s="667"/>
      <c r="J135" s="412" t="s">
        <v>99</v>
      </c>
      <c r="K135" s="608"/>
      <c r="L135" s="608"/>
      <c r="M135" s="608"/>
      <c r="N135" s="608"/>
      <c r="O135" s="608"/>
      <c r="P135" s="667" t="s">
        <v>26</v>
      </c>
      <c r="Q135" s="667"/>
      <c r="R135" s="667"/>
      <c r="S135" s="667"/>
      <c r="T135" s="667"/>
      <c r="U135" s="667"/>
      <c r="V135" s="667"/>
      <c r="W135" s="667"/>
      <c r="X135" s="667"/>
      <c r="Y135" s="668" t="s">
        <v>488</v>
      </c>
      <c r="Z135" s="668"/>
      <c r="AA135" s="668"/>
      <c r="AB135" s="668"/>
      <c r="AC135" s="412" t="s">
        <v>405</v>
      </c>
      <c r="AD135" s="412"/>
      <c r="AE135" s="412"/>
      <c r="AF135" s="412"/>
      <c r="AG135" s="412"/>
      <c r="AH135" s="668" t="s">
        <v>448</v>
      </c>
      <c r="AI135" s="667"/>
      <c r="AJ135" s="667"/>
      <c r="AK135" s="667"/>
      <c r="AL135" s="667" t="s">
        <v>27</v>
      </c>
      <c r="AM135" s="667"/>
      <c r="AN135" s="667"/>
      <c r="AO135" s="243"/>
      <c r="AP135" s="412" t="s">
        <v>492</v>
      </c>
      <c r="AQ135" s="412"/>
      <c r="AR135" s="412"/>
      <c r="AS135" s="412"/>
      <c r="AT135" s="412"/>
      <c r="AU135" s="412"/>
      <c r="AV135" s="412"/>
      <c r="AW135" s="412"/>
      <c r="AX135" s="412"/>
    </row>
    <row r="136" spans="1:50" ht="26.25" hidden="1" customHeight="1" x14ac:dyDescent="0.2">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hidden="1" customHeight="1" x14ac:dyDescent="0.2">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hidden="1" customHeight="1" x14ac:dyDescent="0.2">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hidden="1" customHeight="1" x14ac:dyDescent="0.2">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hidden="1" customHeight="1" x14ac:dyDescent="0.2">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hidden="1" customHeight="1" x14ac:dyDescent="0.2">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hidden="1" customHeight="1" x14ac:dyDescent="0.2">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hidden="1" customHeight="1" x14ac:dyDescent="0.2">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hidden="1" customHeight="1" x14ac:dyDescent="0.2">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hidden="1" customHeight="1" x14ac:dyDescent="0.2">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hidden="1" customHeight="1" x14ac:dyDescent="0.2">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hidden="1" customHeight="1" x14ac:dyDescent="0.2">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hidden="1" customHeight="1" x14ac:dyDescent="0.2">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hidden="1" customHeight="1" x14ac:dyDescent="0.2">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hidden="1" customHeight="1" x14ac:dyDescent="0.2">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hidden="1" customHeight="1" x14ac:dyDescent="0.2">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hidden="1" customHeight="1" x14ac:dyDescent="0.2">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hidden="1" customHeight="1" x14ac:dyDescent="0.2">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hidden="1" customHeight="1" x14ac:dyDescent="0.2">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hidden="1" customHeight="1" x14ac:dyDescent="0.2">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hidden="1" customHeight="1" x14ac:dyDescent="0.2">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hidden="1" customHeight="1" x14ac:dyDescent="0.2">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hidden="1" customHeight="1" x14ac:dyDescent="0.2">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hidden="1" customHeight="1" x14ac:dyDescent="0.2">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hidden="1" customHeight="1" x14ac:dyDescent="0.2">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hidden="1" customHeight="1" x14ac:dyDescent="0.2">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hidden="1" customHeight="1" x14ac:dyDescent="0.2">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hidden="1" customHeight="1" x14ac:dyDescent="0.2">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hidden="1" customHeight="1" x14ac:dyDescent="0.2">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hidden="1" customHeight="1" x14ac:dyDescent="0.2">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hidden="1" x14ac:dyDescent="0.2">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hidden="1" x14ac:dyDescent="0.2">
      <c r="B167" s="11" t="s">
        <v>347</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hidden="1" customHeight="1" x14ac:dyDescent="0.2">
      <c r="A168" s="667"/>
      <c r="B168" s="667"/>
      <c r="C168" s="667" t="s">
        <v>95</v>
      </c>
      <c r="D168" s="667"/>
      <c r="E168" s="667"/>
      <c r="F168" s="667"/>
      <c r="G168" s="667"/>
      <c r="H168" s="667"/>
      <c r="I168" s="667"/>
      <c r="J168" s="412" t="s">
        <v>99</v>
      </c>
      <c r="K168" s="608"/>
      <c r="L168" s="608"/>
      <c r="M168" s="608"/>
      <c r="N168" s="608"/>
      <c r="O168" s="608"/>
      <c r="P168" s="667" t="s">
        <v>26</v>
      </c>
      <c r="Q168" s="667"/>
      <c r="R168" s="667"/>
      <c r="S168" s="667"/>
      <c r="T168" s="667"/>
      <c r="U168" s="667"/>
      <c r="V168" s="667"/>
      <c r="W168" s="667"/>
      <c r="X168" s="667"/>
      <c r="Y168" s="668" t="s">
        <v>488</v>
      </c>
      <c r="Z168" s="668"/>
      <c r="AA168" s="668"/>
      <c r="AB168" s="668"/>
      <c r="AC168" s="412" t="s">
        <v>405</v>
      </c>
      <c r="AD168" s="412"/>
      <c r="AE168" s="412"/>
      <c r="AF168" s="412"/>
      <c r="AG168" s="412"/>
      <c r="AH168" s="668" t="s">
        <v>448</v>
      </c>
      <c r="AI168" s="667"/>
      <c r="AJ168" s="667"/>
      <c r="AK168" s="667"/>
      <c r="AL168" s="667" t="s">
        <v>27</v>
      </c>
      <c r="AM168" s="667"/>
      <c r="AN168" s="667"/>
      <c r="AO168" s="243"/>
      <c r="AP168" s="412" t="s">
        <v>492</v>
      </c>
      <c r="AQ168" s="412"/>
      <c r="AR168" s="412"/>
      <c r="AS168" s="412"/>
      <c r="AT168" s="412"/>
      <c r="AU168" s="412"/>
      <c r="AV168" s="412"/>
      <c r="AW168" s="412"/>
      <c r="AX168" s="412"/>
    </row>
    <row r="169" spans="1:50" ht="26.25" hidden="1" customHeight="1" x14ac:dyDescent="0.2">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hidden="1" customHeight="1" x14ac:dyDescent="0.2">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hidden="1" customHeight="1" x14ac:dyDescent="0.2">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hidden="1" customHeight="1" x14ac:dyDescent="0.2">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hidden="1" customHeight="1" x14ac:dyDescent="0.2">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hidden="1" customHeight="1" x14ac:dyDescent="0.2">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hidden="1" customHeight="1" x14ac:dyDescent="0.2">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hidden="1" customHeight="1" x14ac:dyDescent="0.2">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hidden="1" customHeight="1" x14ac:dyDescent="0.2">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hidden="1" customHeight="1" x14ac:dyDescent="0.2">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hidden="1" customHeight="1" x14ac:dyDescent="0.2">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hidden="1" customHeight="1" x14ac:dyDescent="0.2">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hidden="1" customHeight="1" x14ac:dyDescent="0.2">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hidden="1" customHeight="1" x14ac:dyDescent="0.2">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hidden="1" customHeight="1" x14ac:dyDescent="0.2">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hidden="1" customHeight="1" x14ac:dyDescent="0.2">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hidden="1" customHeight="1" x14ac:dyDescent="0.2">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hidden="1" customHeight="1" x14ac:dyDescent="0.2">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hidden="1" customHeight="1" x14ac:dyDescent="0.2">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hidden="1" customHeight="1" x14ac:dyDescent="0.2">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hidden="1" customHeight="1" x14ac:dyDescent="0.2">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hidden="1" customHeight="1" x14ac:dyDescent="0.2">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hidden="1" customHeight="1" x14ac:dyDescent="0.2">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hidden="1" customHeight="1" x14ac:dyDescent="0.2">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hidden="1" customHeight="1" x14ac:dyDescent="0.2">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hidden="1" customHeight="1" x14ac:dyDescent="0.2">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hidden="1" customHeight="1" x14ac:dyDescent="0.2">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hidden="1" customHeight="1" x14ac:dyDescent="0.2">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hidden="1" customHeight="1" x14ac:dyDescent="0.2">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hidden="1" customHeight="1" x14ac:dyDescent="0.2">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hidden="1" x14ac:dyDescent="0.2">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hidden="1" x14ac:dyDescent="0.2">
      <c r="B200" s="11" t="s">
        <v>160</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hidden="1" customHeight="1" x14ac:dyDescent="0.2">
      <c r="A201" s="667"/>
      <c r="B201" s="667"/>
      <c r="C201" s="667" t="s">
        <v>95</v>
      </c>
      <c r="D201" s="667"/>
      <c r="E201" s="667"/>
      <c r="F201" s="667"/>
      <c r="G201" s="667"/>
      <c r="H201" s="667"/>
      <c r="I201" s="667"/>
      <c r="J201" s="412" t="s">
        <v>99</v>
      </c>
      <c r="K201" s="608"/>
      <c r="L201" s="608"/>
      <c r="M201" s="608"/>
      <c r="N201" s="608"/>
      <c r="O201" s="608"/>
      <c r="P201" s="667" t="s">
        <v>26</v>
      </c>
      <c r="Q201" s="667"/>
      <c r="R201" s="667"/>
      <c r="S201" s="667"/>
      <c r="T201" s="667"/>
      <c r="U201" s="667"/>
      <c r="V201" s="667"/>
      <c r="W201" s="667"/>
      <c r="X201" s="667"/>
      <c r="Y201" s="668" t="s">
        <v>488</v>
      </c>
      <c r="Z201" s="668"/>
      <c r="AA201" s="668"/>
      <c r="AB201" s="668"/>
      <c r="AC201" s="412" t="s">
        <v>405</v>
      </c>
      <c r="AD201" s="412"/>
      <c r="AE201" s="412"/>
      <c r="AF201" s="412"/>
      <c r="AG201" s="412"/>
      <c r="AH201" s="668" t="s">
        <v>448</v>
      </c>
      <c r="AI201" s="667"/>
      <c r="AJ201" s="667"/>
      <c r="AK201" s="667"/>
      <c r="AL201" s="667" t="s">
        <v>27</v>
      </c>
      <c r="AM201" s="667"/>
      <c r="AN201" s="667"/>
      <c r="AO201" s="243"/>
      <c r="AP201" s="412" t="s">
        <v>492</v>
      </c>
      <c r="AQ201" s="412"/>
      <c r="AR201" s="412"/>
      <c r="AS201" s="412"/>
      <c r="AT201" s="412"/>
      <c r="AU201" s="412"/>
      <c r="AV201" s="412"/>
      <c r="AW201" s="412"/>
      <c r="AX201" s="412"/>
    </row>
    <row r="202" spans="1:50" ht="26.25" hidden="1" customHeight="1" x14ac:dyDescent="0.2">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hidden="1" customHeight="1" x14ac:dyDescent="0.2">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hidden="1" customHeight="1" x14ac:dyDescent="0.2">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hidden="1" customHeight="1" x14ac:dyDescent="0.2">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hidden="1" customHeight="1" x14ac:dyDescent="0.2">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hidden="1" customHeight="1" x14ac:dyDescent="0.2">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hidden="1" customHeight="1" x14ac:dyDescent="0.2">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hidden="1" customHeight="1" x14ac:dyDescent="0.2">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hidden="1" customHeight="1" x14ac:dyDescent="0.2">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hidden="1" customHeight="1" x14ac:dyDescent="0.2">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hidden="1" customHeight="1" x14ac:dyDescent="0.2">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hidden="1" customHeight="1" x14ac:dyDescent="0.2">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hidden="1" customHeight="1" x14ac:dyDescent="0.2">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hidden="1" customHeight="1" x14ac:dyDescent="0.2">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hidden="1" customHeight="1" x14ac:dyDescent="0.2">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hidden="1" customHeight="1" x14ac:dyDescent="0.2">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hidden="1" customHeight="1" x14ac:dyDescent="0.2">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hidden="1" customHeight="1" x14ac:dyDescent="0.2">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hidden="1" customHeight="1" x14ac:dyDescent="0.2">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hidden="1" customHeight="1" x14ac:dyDescent="0.2">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hidden="1" customHeight="1" x14ac:dyDescent="0.2">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hidden="1" customHeight="1" x14ac:dyDescent="0.2">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hidden="1" customHeight="1" x14ac:dyDescent="0.2">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hidden="1" customHeight="1" x14ac:dyDescent="0.2">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hidden="1" customHeight="1" x14ac:dyDescent="0.2">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hidden="1" customHeight="1" x14ac:dyDescent="0.2">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hidden="1" customHeight="1" x14ac:dyDescent="0.2">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hidden="1" customHeight="1" x14ac:dyDescent="0.2">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hidden="1" customHeight="1" x14ac:dyDescent="0.2">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hidden="1" customHeight="1" x14ac:dyDescent="0.2">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hidden="1" x14ac:dyDescent="0.2">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hidden="1" x14ac:dyDescent="0.2">
      <c r="B233" s="11" t="s">
        <v>349</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hidden="1" customHeight="1" x14ac:dyDescent="0.2">
      <c r="A234" s="667"/>
      <c r="B234" s="667"/>
      <c r="C234" s="667" t="s">
        <v>95</v>
      </c>
      <c r="D234" s="667"/>
      <c r="E234" s="667"/>
      <c r="F234" s="667"/>
      <c r="G234" s="667"/>
      <c r="H234" s="667"/>
      <c r="I234" s="667"/>
      <c r="J234" s="412" t="s">
        <v>99</v>
      </c>
      <c r="K234" s="608"/>
      <c r="L234" s="608"/>
      <c r="M234" s="608"/>
      <c r="N234" s="608"/>
      <c r="O234" s="608"/>
      <c r="P234" s="667" t="s">
        <v>26</v>
      </c>
      <c r="Q234" s="667"/>
      <c r="R234" s="667"/>
      <c r="S234" s="667"/>
      <c r="T234" s="667"/>
      <c r="U234" s="667"/>
      <c r="V234" s="667"/>
      <c r="W234" s="667"/>
      <c r="X234" s="667"/>
      <c r="Y234" s="668" t="s">
        <v>488</v>
      </c>
      <c r="Z234" s="668"/>
      <c r="AA234" s="668"/>
      <c r="AB234" s="668"/>
      <c r="AC234" s="412" t="s">
        <v>405</v>
      </c>
      <c r="AD234" s="412"/>
      <c r="AE234" s="412"/>
      <c r="AF234" s="412"/>
      <c r="AG234" s="412"/>
      <c r="AH234" s="668" t="s">
        <v>448</v>
      </c>
      <c r="AI234" s="667"/>
      <c r="AJ234" s="667"/>
      <c r="AK234" s="667"/>
      <c r="AL234" s="667" t="s">
        <v>27</v>
      </c>
      <c r="AM234" s="667"/>
      <c r="AN234" s="667"/>
      <c r="AO234" s="243"/>
      <c r="AP234" s="412" t="s">
        <v>492</v>
      </c>
      <c r="AQ234" s="412"/>
      <c r="AR234" s="412"/>
      <c r="AS234" s="412"/>
      <c r="AT234" s="412"/>
      <c r="AU234" s="412"/>
      <c r="AV234" s="412"/>
      <c r="AW234" s="412"/>
      <c r="AX234" s="412"/>
    </row>
    <row r="235" spans="1:50" ht="26.25" hidden="1" customHeight="1" x14ac:dyDescent="0.2">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hidden="1" customHeight="1" x14ac:dyDescent="0.2">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hidden="1" customHeight="1" x14ac:dyDescent="0.2">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hidden="1" customHeight="1" x14ac:dyDescent="0.2">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hidden="1" customHeight="1" x14ac:dyDescent="0.2">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hidden="1" customHeight="1" x14ac:dyDescent="0.2">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hidden="1" customHeight="1" x14ac:dyDescent="0.2">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hidden="1" customHeight="1" x14ac:dyDescent="0.2">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hidden="1" customHeight="1" x14ac:dyDescent="0.2">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hidden="1" customHeight="1" x14ac:dyDescent="0.2">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hidden="1" customHeight="1" x14ac:dyDescent="0.2">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hidden="1" customHeight="1" x14ac:dyDescent="0.2">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hidden="1" customHeight="1" x14ac:dyDescent="0.2">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hidden="1" customHeight="1" x14ac:dyDescent="0.2">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hidden="1" customHeight="1" x14ac:dyDescent="0.2">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hidden="1" customHeight="1" x14ac:dyDescent="0.2">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hidden="1" customHeight="1" x14ac:dyDescent="0.2">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hidden="1" customHeight="1" x14ac:dyDescent="0.2">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hidden="1" customHeight="1" x14ac:dyDescent="0.2">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hidden="1" customHeight="1" x14ac:dyDescent="0.2">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hidden="1" customHeight="1" x14ac:dyDescent="0.2">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hidden="1" customHeight="1" x14ac:dyDescent="0.2">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hidden="1" customHeight="1" x14ac:dyDescent="0.2">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hidden="1" customHeight="1" x14ac:dyDescent="0.2">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hidden="1" customHeight="1" x14ac:dyDescent="0.2">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hidden="1" customHeight="1" x14ac:dyDescent="0.2">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hidden="1" customHeight="1" x14ac:dyDescent="0.2">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hidden="1" customHeight="1" x14ac:dyDescent="0.2">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hidden="1" customHeight="1" x14ac:dyDescent="0.2">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hidden="1" customHeight="1" x14ac:dyDescent="0.2">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hidden="1" x14ac:dyDescent="0.2">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hidden="1" x14ac:dyDescent="0.2">
      <c r="B266" s="11" t="s">
        <v>128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hidden="1" customHeight="1" x14ac:dyDescent="0.2">
      <c r="A267" s="667"/>
      <c r="B267" s="667"/>
      <c r="C267" s="667" t="s">
        <v>95</v>
      </c>
      <c r="D267" s="667"/>
      <c r="E267" s="667"/>
      <c r="F267" s="667"/>
      <c r="G267" s="667"/>
      <c r="H267" s="667"/>
      <c r="I267" s="667"/>
      <c r="J267" s="412" t="s">
        <v>99</v>
      </c>
      <c r="K267" s="608"/>
      <c r="L267" s="608"/>
      <c r="M267" s="608"/>
      <c r="N267" s="608"/>
      <c r="O267" s="608"/>
      <c r="P267" s="667" t="s">
        <v>26</v>
      </c>
      <c r="Q267" s="667"/>
      <c r="R267" s="667"/>
      <c r="S267" s="667"/>
      <c r="T267" s="667"/>
      <c r="U267" s="667"/>
      <c r="V267" s="667"/>
      <c r="W267" s="667"/>
      <c r="X267" s="667"/>
      <c r="Y267" s="668" t="s">
        <v>488</v>
      </c>
      <c r="Z267" s="668"/>
      <c r="AA267" s="668"/>
      <c r="AB267" s="668"/>
      <c r="AC267" s="412" t="s">
        <v>405</v>
      </c>
      <c r="AD267" s="412"/>
      <c r="AE267" s="412"/>
      <c r="AF267" s="412"/>
      <c r="AG267" s="412"/>
      <c r="AH267" s="668" t="s">
        <v>448</v>
      </c>
      <c r="AI267" s="667"/>
      <c r="AJ267" s="667"/>
      <c r="AK267" s="667"/>
      <c r="AL267" s="667" t="s">
        <v>27</v>
      </c>
      <c r="AM267" s="667"/>
      <c r="AN267" s="667"/>
      <c r="AO267" s="243"/>
      <c r="AP267" s="412" t="s">
        <v>492</v>
      </c>
      <c r="AQ267" s="412"/>
      <c r="AR267" s="412"/>
      <c r="AS267" s="412"/>
      <c r="AT267" s="412"/>
      <c r="AU267" s="412"/>
      <c r="AV267" s="412"/>
      <c r="AW267" s="412"/>
      <c r="AX267" s="412"/>
    </row>
    <row r="268" spans="1:50" ht="26.25" hidden="1" customHeight="1" x14ac:dyDescent="0.2">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hidden="1" customHeight="1" x14ac:dyDescent="0.2">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hidden="1" customHeight="1" x14ac:dyDescent="0.2">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hidden="1" customHeight="1" x14ac:dyDescent="0.2">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hidden="1" customHeight="1" x14ac:dyDescent="0.2">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hidden="1" customHeight="1" x14ac:dyDescent="0.2">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hidden="1" customHeight="1" x14ac:dyDescent="0.2">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hidden="1" customHeight="1" x14ac:dyDescent="0.2">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hidden="1" customHeight="1" x14ac:dyDescent="0.2">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hidden="1" customHeight="1" x14ac:dyDescent="0.2">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hidden="1" customHeight="1" x14ac:dyDescent="0.2">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hidden="1" customHeight="1" x14ac:dyDescent="0.2">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hidden="1" customHeight="1" x14ac:dyDescent="0.2">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hidden="1" customHeight="1" x14ac:dyDescent="0.2">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hidden="1" customHeight="1" x14ac:dyDescent="0.2">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hidden="1" customHeight="1" x14ac:dyDescent="0.2">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hidden="1" customHeight="1" x14ac:dyDescent="0.2">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hidden="1" customHeight="1" x14ac:dyDescent="0.2">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hidden="1" customHeight="1" x14ac:dyDescent="0.2">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hidden="1" customHeight="1" x14ac:dyDescent="0.2">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hidden="1" customHeight="1" x14ac:dyDescent="0.2">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hidden="1" customHeight="1" x14ac:dyDescent="0.2">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hidden="1" customHeight="1" x14ac:dyDescent="0.2">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hidden="1" customHeight="1" x14ac:dyDescent="0.2">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hidden="1" customHeight="1" x14ac:dyDescent="0.2">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hidden="1" customHeight="1" x14ac:dyDescent="0.2">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hidden="1" customHeight="1" x14ac:dyDescent="0.2">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hidden="1" customHeight="1" x14ac:dyDescent="0.2">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hidden="1" customHeight="1" x14ac:dyDescent="0.2">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hidden="1" customHeight="1" x14ac:dyDescent="0.2">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hidden="1" x14ac:dyDescent="0.2">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hidden="1" x14ac:dyDescent="0.2">
      <c r="B299" s="11" t="s">
        <v>351</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hidden="1" customHeight="1" x14ac:dyDescent="0.2">
      <c r="A300" s="667"/>
      <c r="B300" s="667"/>
      <c r="C300" s="667" t="s">
        <v>95</v>
      </c>
      <c r="D300" s="667"/>
      <c r="E300" s="667"/>
      <c r="F300" s="667"/>
      <c r="G300" s="667"/>
      <c r="H300" s="667"/>
      <c r="I300" s="667"/>
      <c r="J300" s="412" t="s">
        <v>99</v>
      </c>
      <c r="K300" s="608"/>
      <c r="L300" s="608"/>
      <c r="M300" s="608"/>
      <c r="N300" s="608"/>
      <c r="O300" s="608"/>
      <c r="P300" s="667" t="s">
        <v>26</v>
      </c>
      <c r="Q300" s="667"/>
      <c r="R300" s="667"/>
      <c r="S300" s="667"/>
      <c r="T300" s="667"/>
      <c r="U300" s="667"/>
      <c r="V300" s="667"/>
      <c r="W300" s="667"/>
      <c r="X300" s="667"/>
      <c r="Y300" s="668" t="s">
        <v>488</v>
      </c>
      <c r="Z300" s="668"/>
      <c r="AA300" s="668"/>
      <c r="AB300" s="668"/>
      <c r="AC300" s="412" t="s">
        <v>405</v>
      </c>
      <c r="AD300" s="412"/>
      <c r="AE300" s="412"/>
      <c r="AF300" s="412"/>
      <c r="AG300" s="412"/>
      <c r="AH300" s="668" t="s">
        <v>448</v>
      </c>
      <c r="AI300" s="667"/>
      <c r="AJ300" s="667"/>
      <c r="AK300" s="667"/>
      <c r="AL300" s="667" t="s">
        <v>27</v>
      </c>
      <c r="AM300" s="667"/>
      <c r="AN300" s="667"/>
      <c r="AO300" s="243"/>
      <c r="AP300" s="412" t="s">
        <v>492</v>
      </c>
      <c r="AQ300" s="412"/>
      <c r="AR300" s="412"/>
      <c r="AS300" s="412"/>
      <c r="AT300" s="412"/>
      <c r="AU300" s="412"/>
      <c r="AV300" s="412"/>
      <c r="AW300" s="412"/>
      <c r="AX300" s="412"/>
    </row>
    <row r="301" spans="1:50" ht="26.25" hidden="1" customHeight="1" x14ac:dyDescent="0.2">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hidden="1" customHeight="1" x14ac:dyDescent="0.2">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hidden="1" customHeight="1" x14ac:dyDescent="0.2">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hidden="1" customHeight="1" x14ac:dyDescent="0.2">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hidden="1" customHeight="1" x14ac:dyDescent="0.2">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hidden="1" customHeight="1" x14ac:dyDescent="0.2">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hidden="1" customHeight="1" x14ac:dyDescent="0.2">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hidden="1" customHeight="1" x14ac:dyDescent="0.2">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hidden="1" customHeight="1" x14ac:dyDescent="0.2">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hidden="1" customHeight="1" x14ac:dyDescent="0.2">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hidden="1" customHeight="1" x14ac:dyDescent="0.2">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hidden="1" customHeight="1" x14ac:dyDescent="0.2">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hidden="1" customHeight="1" x14ac:dyDescent="0.2">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hidden="1" customHeight="1" x14ac:dyDescent="0.2">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hidden="1" customHeight="1" x14ac:dyDescent="0.2">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hidden="1" customHeight="1" x14ac:dyDescent="0.2">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hidden="1" customHeight="1" x14ac:dyDescent="0.2">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hidden="1" customHeight="1" x14ac:dyDescent="0.2">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hidden="1" customHeight="1" x14ac:dyDescent="0.2">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hidden="1" customHeight="1" x14ac:dyDescent="0.2">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hidden="1" customHeight="1" x14ac:dyDescent="0.2">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hidden="1" customHeight="1" x14ac:dyDescent="0.2">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hidden="1" customHeight="1" x14ac:dyDescent="0.2">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hidden="1" customHeight="1" x14ac:dyDescent="0.2">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hidden="1" customHeight="1" x14ac:dyDescent="0.2">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hidden="1" customHeight="1" x14ac:dyDescent="0.2">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hidden="1" customHeight="1" x14ac:dyDescent="0.2">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hidden="1" customHeight="1" x14ac:dyDescent="0.2">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hidden="1" customHeight="1" x14ac:dyDescent="0.2">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hidden="1" customHeight="1" x14ac:dyDescent="0.2">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hidden="1" x14ac:dyDescent="0.2">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hidden="1" x14ac:dyDescent="0.2">
      <c r="B332" s="11" t="s">
        <v>358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hidden="1" customHeight="1" x14ac:dyDescent="0.2">
      <c r="A333" s="667"/>
      <c r="B333" s="667"/>
      <c r="C333" s="667" t="s">
        <v>95</v>
      </c>
      <c r="D333" s="667"/>
      <c r="E333" s="667"/>
      <c r="F333" s="667"/>
      <c r="G333" s="667"/>
      <c r="H333" s="667"/>
      <c r="I333" s="667"/>
      <c r="J333" s="412" t="s">
        <v>99</v>
      </c>
      <c r="K333" s="608"/>
      <c r="L333" s="608"/>
      <c r="M333" s="608"/>
      <c r="N333" s="608"/>
      <c r="O333" s="608"/>
      <c r="P333" s="667" t="s">
        <v>26</v>
      </c>
      <c r="Q333" s="667"/>
      <c r="R333" s="667"/>
      <c r="S333" s="667"/>
      <c r="T333" s="667"/>
      <c r="U333" s="667"/>
      <c r="V333" s="667"/>
      <c r="W333" s="667"/>
      <c r="X333" s="667"/>
      <c r="Y333" s="668" t="s">
        <v>488</v>
      </c>
      <c r="Z333" s="668"/>
      <c r="AA333" s="668"/>
      <c r="AB333" s="668"/>
      <c r="AC333" s="412" t="s">
        <v>405</v>
      </c>
      <c r="AD333" s="412"/>
      <c r="AE333" s="412"/>
      <c r="AF333" s="412"/>
      <c r="AG333" s="412"/>
      <c r="AH333" s="668" t="s">
        <v>448</v>
      </c>
      <c r="AI333" s="667"/>
      <c r="AJ333" s="667"/>
      <c r="AK333" s="667"/>
      <c r="AL333" s="667" t="s">
        <v>27</v>
      </c>
      <c r="AM333" s="667"/>
      <c r="AN333" s="667"/>
      <c r="AO333" s="243"/>
      <c r="AP333" s="412" t="s">
        <v>492</v>
      </c>
      <c r="AQ333" s="412"/>
      <c r="AR333" s="412"/>
      <c r="AS333" s="412"/>
      <c r="AT333" s="412"/>
      <c r="AU333" s="412"/>
      <c r="AV333" s="412"/>
      <c r="AW333" s="412"/>
      <c r="AX333" s="412"/>
    </row>
    <row r="334" spans="1:50" ht="26.25" hidden="1" customHeight="1" x14ac:dyDescent="0.2">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hidden="1" customHeight="1" x14ac:dyDescent="0.2">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hidden="1" customHeight="1" x14ac:dyDescent="0.2">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hidden="1" customHeight="1" x14ac:dyDescent="0.2">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hidden="1" customHeight="1" x14ac:dyDescent="0.2">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hidden="1" customHeight="1" x14ac:dyDescent="0.2">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hidden="1" customHeight="1" x14ac:dyDescent="0.2">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hidden="1" customHeight="1" x14ac:dyDescent="0.2">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hidden="1" customHeight="1" x14ac:dyDescent="0.2">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hidden="1" customHeight="1" x14ac:dyDescent="0.2">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hidden="1" customHeight="1" x14ac:dyDescent="0.2">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hidden="1" customHeight="1" x14ac:dyDescent="0.2">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hidden="1" customHeight="1" x14ac:dyDescent="0.2">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hidden="1" customHeight="1" x14ac:dyDescent="0.2">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hidden="1" customHeight="1" x14ac:dyDescent="0.2">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hidden="1" customHeight="1" x14ac:dyDescent="0.2">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hidden="1" customHeight="1" x14ac:dyDescent="0.2">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hidden="1" customHeight="1" x14ac:dyDescent="0.2">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hidden="1" customHeight="1" x14ac:dyDescent="0.2">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hidden="1" customHeight="1" x14ac:dyDescent="0.2">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hidden="1" customHeight="1" x14ac:dyDescent="0.2">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hidden="1" customHeight="1" x14ac:dyDescent="0.2">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hidden="1" customHeight="1" x14ac:dyDescent="0.2">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hidden="1" customHeight="1" x14ac:dyDescent="0.2">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hidden="1" customHeight="1" x14ac:dyDescent="0.2">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hidden="1" customHeight="1" x14ac:dyDescent="0.2">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hidden="1" customHeight="1" x14ac:dyDescent="0.2">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hidden="1" customHeight="1" x14ac:dyDescent="0.2">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hidden="1" customHeight="1" x14ac:dyDescent="0.2">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hidden="1" customHeight="1" x14ac:dyDescent="0.2">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hidden="1" x14ac:dyDescent="0.2">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hidden="1" x14ac:dyDescent="0.2">
      <c r="B365" s="11" t="s">
        <v>360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hidden="1" customHeight="1" x14ac:dyDescent="0.2">
      <c r="A366" s="667"/>
      <c r="B366" s="667"/>
      <c r="C366" s="667" t="s">
        <v>95</v>
      </c>
      <c r="D366" s="667"/>
      <c r="E366" s="667"/>
      <c r="F366" s="667"/>
      <c r="G366" s="667"/>
      <c r="H366" s="667"/>
      <c r="I366" s="667"/>
      <c r="J366" s="412" t="s">
        <v>99</v>
      </c>
      <c r="K366" s="608"/>
      <c r="L366" s="608"/>
      <c r="M366" s="608"/>
      <c r="N366" s="608"/>
      <c r="O366" s="608"/>
      <c r="P366" s="667" t="s">
        <v>26</v>
      </c>
      <c r="Q366" s="667"/>
      <c r="R366" s="667"/>
      <c r="S366" s="667"/>
      <c r="T366" s="667"/>
      <c r="U366" s="667"/>
      <c r="V366" s="667"/>
      <c r="W366" s="667"/>
      <c r="X366" s="667"/>
      <c r="Y366" s="668" t="s">
        <v>488</v>
      </c>
      <c r="Z366" s="668"/>
      <c r="AA366" s="668"/>
      <c r="AB366" s="668"/>
      <c r="AC366" s="412" t="s">
        <v>405</v>
      </c>
      <c r="AD366" s="412"/>
      <c r="AE366" s="412"/>
      <c r="AF366" s="412"/>
      <c r="AG366" s="412"/>
      <c r="AH366" s="668" t="s">
        <v>448</v>
      </c>
      <c r="AI366" s="667"/>
      <c r="AJ366" s="667"/>
      <c r="AK366" s="667"/>
      <c r="AL366" s="667" t="s">
        <v>27</v>
      </c>
      <c r="AM366" s="667"/>
      <c r="AN366" s="667"/>
      <c r="AO366" s="243"/>
      <c r="AP366" s="412" t="s">
        <v>492</v>
      </c>
      <c r="AQ366" s="412"/>
      <c r="AR366" s="412"/>
      <c r="AS366" s="412"/>
      <c r="AT366" s="412"/>
      <c r="AU366" s="412"/>
      <c r="AV366" s="412"/>
      <c r="AW366" s="412"/>
      <c r="AX366" s="412"/>
    </row>
    <row r="367" spans="1:50" ht="26.25" hidden="1" customHeight="1" x14ac:dyDescent="0.2">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hidden="1" customHeight="1" x14ac:dyDescent="0.2">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hidden="1" customHeight="1" x14ac:dyDescent="0.2">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hidden="1" customHeight="1" x14ac:dyDescent="0.2">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hidden="1" customHeight="1" x14ac:dyDescent="0.2">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hidden="1" customHeight="1" x14ac:dyDescent="0.2">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hidden="1" customHeight="1" x14ac:dyDescent="0.2">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hidden="1" customHeight="1" x14ac:dyDescent="0.2">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hidden="1" customHeight="1" x14ac:dyDescent="0.2">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hidden="1" customHeight="1" x14ac:dyDescent="0.2">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hidden="1" customHeight="1" x14ac:dyDescent="0.2">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hidden="1" customHeight="1" x14ac:dyDescent="0.2">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hidden="1" customHeight="1" x14ac:dyDescent="0.2">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hidden="1" customHeight="1" x14ac:dyDescent="0.2">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hidden="1" customHeight="1" x14ac:dyDescent="0.2">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hidden="1" customHeight="1" x14ac:dyDescent="0.2">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hidden="1" customHeight="1" x14ac:dyDescent="0.2">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hidden="1" customHeight="1" x14ac:dyDescent="0.2">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hidden="1" customHeight="1" x14ac:dyDescent="0.2">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hidden="1" customHeight="1" x14ac:dyDescent="0.2">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hidden="1" customHeight="1" x14ac:dyDescent="0.2">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hidden="1" customHeight="1" x14ac:dyDescent="0.2">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hidden="1" customHeight="1" x14ac:dyDescent="0.2">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hidden="1" customHeight="1" x14ac:dyDescent="0.2">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hidden="1" customHeight="1" x14ac:dyDescent="0.2">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hidden="1" customHeight="1" x14ac:dyDescent="0.2">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hidden="1" customHeight="1" x14ac:dyDescent="0.2">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hidden="1" customHeight="1" x14ac:dyDescent="0.2">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hidden="1" customHeight="1" x14ac:dyDescent="0.2">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hidden="1" customHeight="1" x14ac:dyDescent="0.2">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hidden="1" x14ac:dyDescent="0.2">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hidden="1" x14ac:dyDescent="0.2">
      <c r="B398" s="11" t="s">
        <v>362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hidden="1" customHeight="1" x14ac:dyDescent="0.2">
      <c r="A399" s="667"/>
      <c r="B399" s="667"/>
      <c r="C399" s="667" t="s">
        <v>95</v>
      </c>
      <c r="D399" s="667"/>
      <c r="E399" s="667"/>
      <c r="F399" s="667"/>
      <c r="G399" s="667"/>
      <c r="H399" s="667"/>
      <c r="I399" s="667"/>
      <c r="J399" s="412" t="s">
        <v>99</v>
      </c>
      <c r="K399" s="608"/>
      <c r="L399" s="608"/>
      <c r="M399" s="608"/>
      <c r="N399" s="608"/>
      <c r="O399" s="608"/>
      <c r="P399" s="667" t="s">
        <v>26</v>
      </c>
      <c r="Q399" s="667"/>
      <c r="R399" s="667"/>
      <c r="S399" s="667"/>
      <c r="T399" s="667"/>
      <c r="U399" s="667"/>
      <c r="V399" s="667"/>
      <c r="W399" s="667"/>
      <c r="X399" s="667"/>
      <c r="Y399" s="668" t="s">
        <v>488</v>
      </c>
      <c r="Z399" s="668"/>
      <c r="AA399" s="668"/>
      <c r="AB399" s="668"/>
      <c r="AC399" s="412" t="s">
        <v>405</v>
      </c>
      <c r="AD399" s="412"/>
      <c r="AE399" s="412"/>
      <c r="AF399" s="412"/>
      <c r="AG399" s="412"/>
      <c r="AH399" s="668" t="s">
        <v>448</v>
      </c>
      <c r="AI399" s="667"/>
      <c r="AJ399" s="667"/>
      <c r="AK399" s="667"/>
      <c r="AL399" s="667" t="s">
        <v>27</v>
      </c>
      <c r="AM399" s="667"/>
      <c r="AN399" s="667"/>
      <c r="AO399" s="243"/>
      <c r="AP399" s="412" t="s">
        <v>492</v>
      </c>
      <c r="AQ399" s="412"/>
      <c r="AR399" s="412"/>
      <c r="AS399" s="412"/>
      <c r="AT399" s="412"/>
      <c r="AU399" s="412"/>
      <c r="AV399" s="412"/>
      <c r="AW399" s="412"/>
      <c r="AX399" s="412"/>
    </row>
    <row r="400" spans="1:50" ht="26.25" hidden="1" customHeight="1" x14ac:dyDescent="0.2">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hidden="1" customHeight="1" x14ac:dyDescent="0.2">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hidden="1" customHeight="1" x14ac:dyDescent="0.2">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hidden="1" customHeight="1" x14ac:dyDescent="0.2">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hidden="1" customHeight="1" x14ac:dyDescent="0.2">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hidden="1" customHeight="1" x14ac:dyDescent="0.2">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hidden="1" customHeight="1" x14ac:dyDescent="0.2">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hidden="1" customHeight="1" x14ac:dyDescent="0.2">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hidden="1" customHeight="1" x14ac:dyDescent="0.2">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hidden="1" customHeight="1" x14ac:dyDescent="0.2">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hidden="1" customHeight="1" x14ac:dyDescent="0.2">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hidden="1" customHeight="1" x14ac:dyDescent="0.2">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hidden="1" customHeight="1" x14ac:dyDescent="0.2">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hidden="1" customHeight="1" x14ac:dyDescent="0.2">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hidden="1" customHeight="1" x14ac:dyDescent="0.2">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hidden="1" customHeight="1" x14ac:dyDescent="0.2">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hidden="1" customHeight="1" x14ac:dyDescent="0.2">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hidden="1" customHeight="1" x14ac:dyDescent="0.2">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hidden="1" customHeight="1" x14ac:dyDescent="0.2">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hidden="1" customHeight="1" x14ac:dyDescent="0.2">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hidden="1" customHeight="1" x14ac:dyDescent="0.2">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hidden="1" customHeight="1" x14ac:dyDescent="0.2">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hidden="1" customHeight="1" x14ac:dyDescent="0.2">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hidden="1" customHeight="1" x14ac:dyDescent="0.2">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hidden="1" customHeight="1" x14ac:dyDescent="0.2">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hidden="1" customHeight="1" x14ac:dyDescent="0.2">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hidden="1" customHeight="1" x14ac:dyDescent="0.2">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hidden="1" customHeight="1" x14ac:dyDescent="0.2">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hidden="1" customHeight="1" x14ac:dyDescent="0.2">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hidden="1" customHeight="1" x14ac:dyDescent="0.2">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hidden="1" x14ac:dyDescent="0.2">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hidden="1" x14ac:dyDescent="0.2">
      <c r="B431" s="11" t="s">
        <v>364</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hidden="1" customHeight="1" x14ac:dyDescent="0.2">
      <c r="A432" s="667"/>
      <c r="B432" s="667"/>
      <c r="C432" s="667" t="s">
        <v>95</v>
      </c>
      <c r="D432" s="667"/>
      <c r="E432" s="667"/>
      <c r="F432" s="667"/>
      <c r="G432" s="667"/>
      <c r="H432" s="667"/>
      <c r="I432" s="667"/>
      <c r="J432" s="412" t="s">
        <v>99</v>
      </c>
      <c r="K432" s="608"/>
      <c r="L432" s="608"/>
      <c r="M432" s="608"/>
      <c r="N432" s="608"/>
      <c r="O432" s="608"/>
      <c r="P432" s="667" t="s">
        <v>26</v>
      </c>
      <c r="Q432" s="667"/>
      <c r="R432" s="667"/>
      <c r="S432" s="667"/>
      <c r="T432" s="667"/>
      <c r="U432" s="667"/>
      <c r="V432" s="667"/>
      <c r="W432" s="667"/>
      <c r="X432" s="667"/>
      <c r="Y432" s="668" t="s">
        <v>488</v>
      </c>
      <c r="Z432" s="668"/>
      <c r="AA432" s="668"/>
      <c r="AB432" s="668"/>
      <c r="AC432" s="412" t="s">
        <v>405</v>
      </c>
      <c r="AD432" s="412"/>
      <c r="AE432" s="412"/>
      <c r="AF432" s="412"/>
      <c r="AG432" s="412"/>
      <c r="AH432" s="668" t="s">
        <v>448</v>
      </c>
      <c r="AI432" s="667"/>
      <c r="AJ432" s="667"/>
      <c r="AK432" s="667"/>
      <c r="AL432" s="667" t="s">
        <v>27</v>
      </c>
      <c r="AM432" s="667"/>
      <c r="AN432" s="667"/>
      <c r="AO432" s="243"/>
      <c r="AP432" s="412" t="s">
        <v>492</v>
      </c>
      <c r="AQ432" s="412"/>
      <c r="AR432" s="412"/>
      <c r="AS432" s="412"/>
      <c r="AT432" s="412"/>
      <c r="AU432" s="412"/>
      <c r="AV432" s="412"/>
      <c r="AW432" s="412"/>
      <c r="AX432" s="412"/>
    </row>
    <row r="433" spans="1:50" ht="26.25" hidden="1" customHeight="1" x14ac:dyDescent="0.2">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hidden="1" customHeight="1" x14ac:dyDescent="0.2">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hidden="1" customHeight="1" x14ac:dyDescent="0.2">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hidden="1" customHeight="1" x14ac:dyDescent="0.2">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hidden="1" customHeight="1" x14ac:dyDescent="0.2">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hidden="1" customHeight="1" x14ac:dyDescent="0.2">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hidden="1" customHeight="1" x14ac:dyDescent="0.2">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hidden="1" customHeight="1" x14ac:dyDescent="0.2">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hidden="1" customHeight="1" x14ac:dyDescent="0.2">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hidden="1" customHeight="1" x14ac:dyDescent="0.2">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hidden="1" customHeight="1" x14ac:dyDescent="0.2">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hidden="1" customHeight="1" x14ac:dyDescent="0.2">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hidden="1" customHeight="1" x14ac:dyDescent="0.2">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hidden="1" customHeight="1" x14ac:dyDescent="0.2">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hidden="1" customHeight="1" x14ac:dyDescent="0.2">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hidden="1" customHeight="1" x14ac:dyDescent="0.2">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hidden="1" customHeight="1" x14ac:dyDescent="0.2">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hidden="1" customHeight="1" x14ac:dyDescent="0.2">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hidden="1" customHeight="1" x14ac:dyDescent="0.2">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hidden="1" customHeight="1" x14ac:dyDescent="0.2">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hidden="1" customHeight="1" x14ac:dyDescent="0.2">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hidden="1" customHeight="1" x14ac:dyDescent="0.2">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hidden="1" customHeight="1" x14ac:dyDescent="0.2">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hidden="1" customHeight="1" x14ac:dyDescent="0.2">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hidden="1" customHeight="1" x14ac:dyDescent="0.2">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hidden="1" customHeight="1" x14ac:dyDescent="0.2">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hidden="1" customHeight="1" x14ac:dyDescent="0.2">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hidden="1" customHeight="1" x14ac:dyDescent="0.2">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hidden="1" customHeight="1" x14ac:dyDescent="0.2">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hidden="1" customHeight="1" x14ac:dyDescent="0.2">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hidden="1" x14ac:dyDescent="0.2">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hidden="1" x14ac:dyDescent="0.2">
      <c r="B464" s="11" t="s">
        <v>365</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hidden="1" customHeight="1" x14ac:dyDescent="0.2">
      <c r="A465" s="667"/>
      <c r="B465" s="667"/>
      <c r="C465" s="667" t="s">
        <v>95</v>
      </c>
      <c r="D465" s="667"/>
      <c r="E465" s="667"/>
      <c r="F465" s="667"/>
      <c r="G465" s="667"/>
      <c r="H465" s="667"/>
      <c r="I465" s="667"/>
      <c r="J465" s="412" t="s">
        <v>99</v>
      </c>
      <c r="K465" s="608"/>
      <c r="L465" s="608"/>
      <c r="M465" s="608"/>
      <c r="N465" s="608"/>
      <c r="O465" s="608"/>
      <c r="P465" s="667" t="s">
        <v>26</v>
      </c>
      <c r="Q465" s="667"/>
      <c r="R465" s="667"/>
      <c r="S465" s="667"/>
      <c r="T465" s="667"/>
      <c r="U465" s="667"/>
      <c r="V465" s="667"/>
      <c r="W465" s="667"/>
      <c r="X465" s="667"/>
      <c r="Y465" s="668" t="s">
        <v>488</v>
      </c>
      <c r="Z465" s="668"/>
      <c r="AA465" s="668"/>
      <c r="AB465" s="668"/>
      <c r="AC465" s="412" t="s">
        <v>405</v>
      </c>
      <c r="AD465" s="412"/>
      <c r="AE465" s="412"/>
      <c r="AF465" s="412"/>
      <c r="AG465" s="412"/>
      <c r="AH465" s="668" t="s">
        <v>448</v>
      </c>
      <c r="AI465" s="667"/>
      <c r="AJ465" s="667"/>
      <c r="AK465" s="667"/>
      <c r="AL465" s="667" t="s">
        <v>27</v>
      </c>
      <c r="AM465" s="667"/>
      <c r="AN465" s="667"/>
      <c r="AO465" s="243"/>
      <c r="AP465" s="412" t="s">
        <v>492</v>
      </c>
      <c r="AQ465" s="412"/>
      <c r="AR465" s="412"/>
      <c r="AS465" s="412"/>
      <c r="AT465" s="412"/>
      <c r="AU465" s="412"/>
      <c r="AV465" s="412"/>
      <c r="AW465" s="412"/>
      <c r="AX465" s="412"/>
    </row>
    <row r="466" spans="1:50" ht="26.25" hidden="1" customHeight="1" x14ac:dyDescent="0.2">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hidden="1" customHeight="1" x14ac:dyDescent="0.2">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hidden="1" customHeight="1" x14ac:dyDescent="0.2">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hidden="1" customHeight="1" x14ac:dyDescent="0.2">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hidden="1" customHeight="1" x14ac:dyDescent="0.2">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hidden="1" customHeight="1" x14ac:dyDescent="0.2">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hidden="1" customHeight="1" x14ac:dyDescent="0.2">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hidden="1" customHeight="1" x14ac:dyDescent="0.2">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hidden="1" customHeight="1" x14ac:dyDescent="0.2">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hidden="1" customHeight="1" x14ac:dyDescent="0.2">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hidden="1" customHeight="1" x14ac:dyDescent="0.2">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hidden="1" customHeight="1" x14ac:dyDescent="0.2">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hidden="1" customHeight="1" x14ac:dyDescent="0.2">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hidden="1" customHeight="1" x14ac:dyDescent="0.2">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hidden="1" customHeight="1" x14ac:dyDescent="0.2">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hidden="1" customHeight="1" x14ac:dyDescent="0.2">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hidden="1" customHeight="1" x14ac:dyDescent="0.2">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hidden="1" customHeight="1" x14ac:dyDescent="0.2">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hidden="1" customHeight="1" x14ac:dyDescent="0.2">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hidden="1" customHeight="1" x14ac:dyDescent="0.2">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hidden="1" customHeight="1" x14ac:dyDescent="0.2">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hidden="1" customHeight="1" x14ac:dyDescent="0.2">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hidden="1" customHeight="1" x14ac:dyDescent="0.2">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hidden="1" customHeight="1" x14ac:dyDescent="0.2">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hidden="1" customHeight="1" x14ac:dyDescent="0.2">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hidden="1" customHeight="1" x14ac:dyDescent="0.2">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hidden="1" customHeight="1" x14ac:dyDescent="0.2">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hidden="1" customHeight="1" x14ac:dyDescent="0.2">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hidden="1" customHeight="1" x14ac:dyDescent="0.2">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hidden="1" customHeight="1" x14ac:dyDescent="0.2">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hidden="1" x14ac:dyDescent="0.2">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hidden="1" x14ac:dyDescent="0.2">
      <c r="B497" s="11" t="s">
        <v>368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hidden="1" customHeight="1" x14ac:dyDescent="0.2">
      <c r="A498" s="667"/>
      <c r="B498" s="667"/>
      <c r="C498" s="667" t="s">
        <v>95</v>
      </c>
      <c r="D498" s="667"/>
      <c r="E498" s="667"/>
      <c r="F498" s="667"/>
      <c r="G498" s="667"/>
      <c r="H498" s="667"/>
      <c r="I498" s="667"/>
      <c r="J498" s="412" t="s">
        <v>99</v>
      </c>
      <c r="K498" s="608"/>
      <c r="L498" s="608"/>
      <c r="M498" s="608"/>
      <c r="N498" s="608"/>
      <c r="O498" s="608"/>
      <c r="P498" s="667" t="s">
        <v>26</v>
      </c>
      <c r="Q498" s="667"/>
      <c r="R498" s="667"/>
      <c r="S498" s="667"/>
      <c r="T498" s="667"/>
      <c r="U498" s="667"/>
      <c r="V498" s="667"/>
      <c r="W498" s="667"/>
      <c r="X498" s="667"/>
      <c r="Y498" s="668" t="s">
        <v>488</v>
      </c>
      <c r="Z498" s="668"/>
      <c r="AA498" s="668"/>
      <c r="AB498" s="668"/>
      <c r="AC498" s="412" t="s">
        <v>405</v>
      </c>
      <c r="AD498" s="412"/>
      <c r="AE498" s="412"/>
      <c r="AF498" s="412"/>
      <c r="AG498" s="412"/>
      <c r="AH498" s="668" t="s">
        <v>448</v>
      </c>
      <c r="AI498" s="667"/>
      <c r="AJ498" s="667"/>
      <c r="AK498" s="667"/>
      <c r="AL498" s="667" t="s">
        <v>27</v>
      </c>
      <c r="AM498" s="667"/>
      <c r="AN498" s="667"/>
      <c r="AO498" s="243"/>
      <c r="AP498" s="412" t="s">
        <v>492</v>
      </c>
      <c r="AQ498" s="412"/>
      <c r="AR498" s="412"/>
      <c r="AS498" s="412"/>
      <c r="AT498" s="412"/>
      <c r="AU498" s="412"/>
      <c r="AV498" s="412"/>
      <c r="AW498" s="412"/>
      <c r="AX498" s="412"/>
    </row>
    <row r="499" spans="1:50" ht="26.25" hidden="1" customHeight="1" x14ac:dyDescent="0.2">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hidden="1" customHeight="1" x14ac:dyDescent="0.2">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hidden="1" customHeight="1" x14ac:dyDescent="0.2">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hidden="1" customHeight="1" x14ac:dyDescent="0.2">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hidden="1" customHeight="1" x14ac:dyDescent="0.2">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hidden="1" customHeight="1" x14ac:dyDescent="0.2">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hidden="1" customHeight="1" x14ac:dyDescent="0.2">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hidden="1" customHeight="1" x14ac:dyDescent="0.2">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hidden="1" customHeight="1" x14ac:dyDescent="0.2">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hidden="1" customHeight="1" x14ac:dyDescent="0.2">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hidden="1" customHeight="1" x14ac:dyDescent="0.2">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hidden="1" customHeight="1" x14ac:dyDescent="0.2">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hidden="1" customHeight="1" x14ac:dyDescent="0.2">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hidden="1" customHeight="1" x14ac:dyDescent="0.2">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hidden="1" customHeight="1" x14ac:dyDescent="0.2">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hidden="1" customHeight="1" x14ac:dyDescent="0.2">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hidden="1" customHeight="1" x14ac:dyDescent="0.2">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hidden="1" customHeight="1" x14ac:dyDescent="0.2">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hidden="1" customHeight="1" x14ac:dyDescent="0.2">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hidden="1" customHeight="1" x14ac:dyDescent="0.2">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hidden="1" customHeight="1" x14ac:dyDescent="0.2">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hidden="1" customHeight="1" x14ac:dyDescent="0.2">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hidden="1" customHeight="1" x14ac:dyDescent="0.2">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hidden="1" customHeight="1" x14ac:dyDescent="0.2">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hidden="1" customHeight="1" x14ac:dyDescent="0.2">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hidden="1" customHeight="1" x14ac:dyDescent="0.2">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hidden="1" customHeight="1" x14ac:dyDescent="0.2">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hidden="1" customHeight="1" x14ac:dyDescent="0.2">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hidden="1" customHeight="1" x14ac:dyDescent="0.2">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hidden="1" customHeight="1" x14ac:dyDescent="0.2">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hidden="1" x14ac:dyDescent="0.2">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hidden="1" x14ac:dyDescent="0.2">
      <c r="B530" s="11" t="s">
        <v>369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hidden="1" customHeight="1" x14ac:dyDescent="0.2">
      <c r="A531" s="667"/>
      <c r="B531" s="667"/>
      <c r="C531" s="667" t="s">
        <v>95</v>
      </c>
      <c r="D531" s="667"/>
      <c r="E531" s="667"/>
      <c r="F531" s="667"/>
      <c r="G531" s="667"/>
      <c r="H531" s="667"/>
      <c r="I531" s="667"/>
      <c r="J531" s="412" t="s">
        <v>99</v>
      </c>
      <c r="K531" s="608"/>
      <c r="L531" s="608"/>
      <c r="M531" s="608"/>
      <c r="N531" s="608"/>
      <c r="O531" s="608"/>
      <c r="P531" s="667" t="s">
        <v>26</v>
      </c>
      <c r="Q531" s="667"/>
      <c r="R531" s="667"/>
      <c r="S531" s="667"/>
      <c r="T531" s="667"/>
      <c r="U531" s="667"/>
      <c r="V531" s="667"/>
      <c r="W531" s="667"/>
      <c r="X531" s="667"/>
      <c r="Y531" s="668" t="s">
        <v>488</v>
      </c>
      <c r="Z531" s="668"/>
      <c r="AA531" s="668"/>
      <c r="AB531" s="668"/>
      <c r="AC531" s="412" t="s">
        <v>405</v>
      </c>
      <c r="AD531" s="412"/>
      <c r="AE531" s="412"/>
      <c r="AF531" s="412"/>
      <c r="AG531" s="412"/>
      <c r="AH531" s="668" t="s">
        <v>448</v>
      </c>
      <c r="AI531" s="667"/>
      <c r="AJ531" s="667"/>
      <c r="AK531" s="667"/>
      <c r="AL531" s="667" t="s">
        <v>27</v>
      </c>
      <c r="AM531" s="667"/>
      <c r="AN531" s="667"/>
      <c r="AO531" s="243"/>
      <c r="AP531" s="412" t="s">
        <v>492</v>
      </c>
      <c r="AQ531" s="412"/>
      <c r="AR531" s="412"/>
      <c r="AS531" s="412"/>
      <c r="AT531" s="412"/>
      <c r="AU531" s="412"/>
      <c r="AV531" s="412"/>
      <c r="AW531" s="412"/>
      <c r="AX531" s="412"/>
    </row>
    <row r="532" spans="1:50" ht="26.25" hidden="1" customHeight="1" x14ac:dyDescent="0.2">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hidden="1" customHeight="1" x14ac:dyDescent="0.2">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hidden="1" customHeight="1" x14ac:dyDescent="0.2">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hidden="1" customHeight="1" x14ac:dyDescent="0.2">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hidden="1" customHeight="1" x14ac:dyDescent="0.2">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hidden="1" customHeight="1" x14ac:dyDescent="0.2">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hidden="1" customHeight="1" x14ac:dyDescent="0.2">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hidden="1" customHeight="1" x14ac:dyDescent="0.2">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hidden="1" customHeight="1" x14ac:dyDescent="0.2">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hidden="1" customHeight="1" x14ac:dyDescent="0.2">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hidden="1" customHeight="1" x14ac:dyDescent="0.2">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hidden="1" customHeight="1" x14ac:dyDescent="0.2">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hidden="1" customHeight="1" x14ac:dyDescent="0.2">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hidden="1" customHeight="1" x14ac:dyDescent="0.2">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hidden="1" customHeight="1" x14ac:dyDescent="0.2">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hidden="1" customHeight="1" x14ac:dyDescent="0.2">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hidden="1" customHeight="1" x14ac:dyDescent="0.2">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hidden="1" customHeight="1" x14ac:dyDescent="0.2">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hidden="1" customHeight="1" x14ac:dyDescent="0.2">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hidden="1" customHeight="1" x14ac:dyDescent="0.2">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hidden="1" customHeight="1" x14ac:dyDescent="0.2">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hidden="1" customHeight="1" x14ac:dyDescent="0.2">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hidden="1" customHeight="1" x14ac:dyDescent="0.2">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hidden="1" customHeight="1" x14ac:dyDescent="0.2">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hidden="1" customHeight="1" x14ac:dyDescent="0.2">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hidden="1" customHeight="1" x14ac:dyDescent="0.2">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hidden="1" customHeight="1" x14ac:dyDescent="0.2">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hidden="1" customHeight="1" x14ac:dyDescent="0.2">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hidden="1" customHeight="1" x14ac:dyDescent="0.2">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hidden="1" customHeight="1" x14ac:dyDescent="0.2">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hidden="1" x14ac:dyDescent="0.2">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hidden="1" x14ac:dyDescent="0.2">
      <c r="B563" s="11" t="s">
        <v>371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hidden="1" customHeight="1" x14ac:dyDescent="0.2">
      <c r="A564" s="667"/>
      <c r="B564" s="667"/>
      <c r="C564" s="667" t="s">
        <v>95</v>
      </c>
      <c r="D564" s="667"/>
      <c r="E564" s="667"/>
      <c r="F564" s="667"/>
      <c r="G564" s="667"/>
      <c r="H564" s="667"/>
      <c r="I564" s="667"/>
      <c r="J564" s="412" t="s">
        <v>99</v>
      </c>
      <c r="K564" s="608"/>
      <c r="L564" s="608"/>
      <c r="M564" s="608"/>
      <c r="N564" s="608"/>
      <c r="O564" s="608"/>
      <c r="P564" s="667" t="s">
        <v>26</v>
      </c>
      <c r="Q564" s="667"/>
      <c r="R564" s="667"/>
      <c r="S564" s="667"/>
      <c r="T564" s="667"/>
      <c r="U564" s="667"/>
      <c r="V564" s="667"/>
      <c r="W564" s="667"/>
      <c r="X564" s="667"/>
      <c r="Y564" s="668" t="s">
        <v>488</v>
      </c>
      <c r="Z564" s="668"/>
      <c r="AA564" s="668"/>
      <c r="AB564" s="668"/>
      <c r="AC564" s="412" t="s">
        <v>405</v>
      </c>
      <c r="AD564" s="412"/>
      <c r="AE564" s="412"/>
      <c r="AF564" s="412"/>
      <c r="AG564" s="412"/>
      <c r="AH564" s="668" t="s">
        <v>448</v>
      </c>
      <c r="AI564" s="667"/>
      <c r="AJ564" s="667"/>
      <c r="AK564" s="667"/>
      <c r="AL564" s="667" t="s">
        <v>27</v>
      </c>
      <c r="AM564" s="667"/>
      <c r="AN564" s="667"/>
      <c r="AO564" s="243"/>
      <c r="AP564" s="412" t="s">
        <v>492</v>
      </c>
      <c r="AQ564" s="412"/>
      <c r="AR564" s="412"/>
      <c r="AS564" s="412"/>
      <c r="AT564" s="412"/>
      <c r="AU564" s="412"/>
      <c r="AV564" s="412"/>
      <c r="AW564" s="412"/>
      <c r="AX564" s="412"/>
    </row>
    <row r="565" spans="1:50" ht="26.25" hidden="1" customHeight="1" x14ac:dyDescent="0.2">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hidden="1" customHeight="1" x14ac:dyDescent="0.2">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hidden="1" customHeight="1" x14ac:dyDescent="0.2">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hidden="1" customHeight="1" x14ac:dyDescent="0.2">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hidden="1" customHeight="1" x14ac:dyDescent="0.2">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hidden="1" customHeight="1" x14ac:dyDescent="0.2">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hidden="1" customHeight="1" x14ac:dyDescent="0.2">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hidden="1" customHeight="1" x14ac:dyDescent="0.2">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hidden="1" customHeight="1" x14ac:dyDescent="0.2">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hidden="1" customHeight="1" x14ac:dyDescent="0.2">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hidden="1" customHeight="1" x14ac:dyDescent="0.2">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hidden="1" customHeight="1" x14ac:dyDescent="0.2">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hidden="1" customHeight="1" x14ac:dyDescent="0.2">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hidden="1" customHeight="1" x14ac:dyDescent="0.2">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hidden="1" customHeight="1" x14ac:dyDescent="0.2">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hidden="1" customHeight="1" x14ac:dyDescent="0.2">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hidden="1" customHeight="1" x14ac:dyDescent="0.2">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hidden="1" customHeight="1" x14ac:dyDescent="0.2">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hidden="1" customHeight="1" x14ac:dyDescent="0.2">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hidden="1" customHeight="1" x14ac:dyDescent="0.2">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hidden="1" customHeight="1" x14ac:dyDescent="0.2">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hidden="1" customHeight="1" x14ac:dyDescent="0.2">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hidden="1" customHeight="1" x14ac:dyDescent="0.2">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hidden="1" customHeight="1" x14ac:dyDescent="0.2">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hidden="1" customHeight="1" x14ac:dyDescent="0.2">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hidden="1" customHeight="1" x14ac:dyDescent="0.2">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hidden="1" customHeight="1" x14ac:dyDescent="0.2">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hidden="1" customHeight="1" x14ac:dyDescent="0.2">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hidden="1" customHeight="1" x14ac:dyDescent="0.2">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hidden="1" customHeight="1" x14ac:dyDescent="0.2">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hidden="1" x14ac:dyDescent="0.2">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hidden="1" x14ac:dyDescent="0.2">
      <c r="B596" s="11" t="s">
        <v>374</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hidden="1" customHeight="1" x14ac:dyDescent="0.2">
      <c r="A597" s="667"/>
      <c r="B597" s="667"/>
      <c r="C597" s="667" t="s">
        <v>95</v>
      </c>
      <c r="D597" s="667"/>
      <c r="E597" s="667"/>
      <c r="F597" s="667"/>
      <c r="G597" s="667"/>
      <c r="H597" s="667"/>
      <c r="I597" s="667"/>
      <c r="J597" s="412" t="s">
        <v>99</v>
      </c>
      <c r="K597" s="608"/>
      <c r="L597" s="608"/>
      <c r="M597" s="608"/>
      <c r="N597" s="608"/>
      <c r="O597" s="608"/>
      <c r="P597" s="667" t="s">
        <v>26</v>
      </c>
      <c r="Q597" s="667"/>
      <c r="R597" s="667"/>
      <c r="S597" s="667"/>
      <c r="T597" s="667"/>
      <c r="U597" s="667"/>
      <c r="V597" s="667"/>
      <c r="W597" s="667"/>
      <c r="X597" s="667"/>
      <c r="Y597" s="668" t="s">
        <v>488</v>
      </c>
      <c r="Z597" s="668"/>
      <c r="AA597" s="668"/>
      <c r="AB597" s="668"/>
      <c r="AC597" s="412" t="s">
        <v>405</v>
      </c>
      <c r="AD597" s="412"/>
      <c r="AE597" s="412"/>
      <c r="AF597" s="412"/>
      <c r="AG597" s="412"/>
      <c r="AH597" s="668" t="s">
        <v>448</v>
      </c>
      <c r="AI597" s="667"/>
      <c r="AJ597" s="667"/>
      <c r="AK597" s="667"/>
      <c r="AL597" s="667" t="s">
        <v>27</v>
      </c>
      <c r="AM597" s="667"/>
      <c r="AN597" s="667"/>
      <c r="AO597" s="243"/>
      <c r="AP597" s="412" t="s">
        <v>492</v>
      </c>
      <c r="AQ597" s="412"/>
      <c r="AR597" s="412"/>
      <c r="AS597" s="412"/>
      <c r="AT597" s="412"/>
      <c r="AU597" s="412"/>
      <c r="AV597" s="412"/>
      <c r="AW597" s="412"/>
      <c r="AX597" s="412"/>
    </row>
    <row r="598" spans="1:50" ht="26.25" hidden="1" customHeight="1" x14ac:dyDescent="0.2">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hidden="1" customHeight="1" x14ac:dyDescent="0.2">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hidden="1" customHeight="1" x14ac:dyDescent="0.2">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hidden="1" customHeight="1" x14ac:dyDescent="0.2">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hidden="1" customHeight="1" x14ac:dyDescent="0.2">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hidden="1" customHeight="1" x14ac:dyDescent="0.2">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hidden="1" customHeight="1" x14ac:dyDescent="0.2">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hidden="1" customHeight="1" x14ac:dyDescent="0.2">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hidden="1" customHeight="1" x14ac:dyDescent="0.2">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hidden="1" customHeight="1" x14ac:dyDescent="0.2">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hidden="1" customHeight="1" x14ac:dyDescent="0.2">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hidden="1" customHeight="1" x14ac:dyDescent="0.2">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hidden="1" customHeight="1" x14ac:dyDescent="0.2">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hidden="1" customHeight="1" x14ac:dyDescent="0.2">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hidden="1" customHeight="1" x14ac:dyDescent="0.2">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hidden="1" customHeight="1" x14ac:dyDescent="0.2">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hidden="1" customHeight="1" x14ac:dyDescent="0.2">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hidden="1" customHeight="1" x14ac:dyDescent="0.2">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hidden="1" customHeight="1" x14ac:dyDescent="0.2">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hidden="1" customHeight="1" x14ac:dyDescent="0.2">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hidden="1" customHeight="1" x14ac:dyDescent="0.2">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hidden="1" customHeight="1" x14ac:dyDescent="0.2">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hidden="1" customHeight="1" x14ac:dyDescent="0.2">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hidden="1" customHeight="1" x14ac:dyDescent="0.2">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hidden="1" customHeight="1" x14ac:dyDescent="0.2">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hidden="1" customHeight="1" x14ac:dyDescent="0.2">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hidden="1" customHeight="1" x14ac:dyDescent="0.2">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hidden="1" customHeight="1" x14ac:dyDescent="0.2">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hidden="1" customHeight="1" x14ac:dyDescent="0.2">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hidden="1" customHeight="1" x14ac:dyDescent="0.2">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hidden="1" x14ac:dyDescent="0.2">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hidden="1" x14ac:dyDescent="0.2">
      <c r="B629" s="11" t="s">
        <v>78</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hidden="1" customHeight="1" x14ac:dyDescent="0.2">
      <c r="A630" s="667"/>
      <c r="B630" s="667"/>
      <c r="C630" s="667" t="s">
        <v>95</v>
      </c>
      <c r="D630" s="667"/>
      <c r="E630" s="667"/>
      <c r="F630" s="667"/>
      <c r="G630" s="667"/>
      <c r="H630" s="667"/>
      <c r="I630" s="667"/>
      <c r="J630" s="412" t="s">
        <v>99</v>
      </c>
      <c r="K630" s="608"/>
      <c r="L630" s="608"/>
      <c r="M630" s="608"/>
      <c r="N630" s="608"/>
      <c r="O630" s="608"/>
      <c r="P630" s="667" t="s">
        <v>26</v>
      </c>
      <c r="Q630" s="667"/>
      <c r="R630" s="667"/>
      <c r="S630" s="667"/>
      <c r="T630" s="667"/>
      <c r="U630" s="667"/>
      <c r="V630" s="667"/>
      <c r="W630" s="667"/>
      <c r="X630" s="667"/>
      <c r="Y630" s="668" t="s">
        <v>488</v>
      </c>
      <c r="Z630" s="668"/>
      <c r="AA630" s="668"/>
      <c r="AB630" s="668"/>
      <c r="AC630" s="412" t="s">
        <v>405</v>
      </c>
      <c r="AD630" s="412"/>
      <c r="AE630" s="412"/>
      <c r="AF630" s="412"/>
      <c r="AG630" s="412"/>
      <c r="AH630" s="668" t="s">
        <v>448</v>
      </c>
      <c r="AI630" s="667"/>
      <c r="AJ630" s="667"/>
      <c r="AK630" s="667"/>
      <c r="AL630" s="667" t="s">
        <v>27</v>
      </c>
      <c r="AM630" s="667"/>
      <c r="AN630" s="667"/>
      <c r="AO630" s="243"/>
      <c r="AP630" s="412" t="s">
        <v>492</v>
      </c>
      <c r="AQ630" s="412"/>
      <c r="AR630" s="412"/>
      <c r="AS630" s="412"/>
      <c r="AT630" s="412"/>
      <c r="AU630" s="412"/>
      <c r="AV630" s="412"/>
      <c r="AW630" s="412"/>
      <c r="AX630" s="412"/>
    </row>
    <row r="631" spans="1:50" ht="26.25" hidden="1" customHeight="1" x14ac:dyDescent="0.2">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hidden="1" customHeight="1" x14ac:dyDescent="0.2">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hidden="1" customHeight="1" x14ac:dyDescent="0.2">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hidden="1" customHeight="1" x14ac:dyDescent="0.2">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hidden="1" customHeight="1" x14ac:dyDescent="0.2">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hidden="1" customHeight="1" x14ac:dyDescent="0.2">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hidden="1" customHeight="1" x14ac:dyDescent="0.2">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hidden="1" customHeight="1" x14ac:dyDescent="0.2">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hidden="1" customHeight="1" x14ac:dyDescent="0.2">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hidden="1" customHeight="1" x14ac:dyDescent="0.2">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hidden="1" customHeight="1" x14ac:dyDescent="0.2">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hidden="1" customHeight="1" x14ac:dyDescent="0.2">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hidden="1" customHeight="1" x14ac:dyDescent="0.2">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hidden="1" customHeight="1" x14ac:dyDescent="0.2">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hidden="1" customHeight="1" x14ac:dyDescent="0.2">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hidden="1" customHeight="1" x14ac:dyDescent="0.2">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hidden="1" customHeight="1" x14ac:dyDescent="0.2">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hidden="1" customHeight="1" x14ac:dyDescent="0.2">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hidden="1" customHeight="1" x14ac:dyDescent="0.2">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hidden="1" customHeight="1" x14ac:dyDescent="0.2">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hidden="1" customHeight="1" x14ac:dyDescent="0.2">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hidden="1" customHeight="1" x14ac:dyDescent="0.2">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hidden="1" customHeight="1" x14ac:dyDescent="0.2">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hidden="1" customHeight="1" x14ac:dyDescent="0.2">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hidden="1" customHeight="1" x14ac:dyDescent="0.2">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hidden="1" customHeight="1" x14ac:dyDescent="0.2">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hidden="1" customHeight="1" x14ac:dyDescent="0.2">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hidden="1" customHeight="1" x14ac:dyDescent="0.2">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hidden="1" customHeight="1" x14ac:dyDescent="0.2">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hidden="1" customHeight="1" x14ac:dyDescent="0.2">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hidden="1" x14ac:dyDescent="0.2">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hidden="1" x14ac:dyDescent="0.2">
      <c r="B662" s="11" t="s">
        <v>234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hidden="1" customHeight="1" x14ac:dyDescent="0.2">
      <c r="A663" s="667"/>
      <c r="B663" s="667"/>
      <c r="C663" s="667" t="s">
        <v>95</v>
      </c>
      <c r="D663" s="667"/>
      <c r="E663" s="667"/>
      <c r="F663" s="667"/>
      <c r="G663" s="667"/>
      <c r="H663" s="667"/>
      <c r="I663" s="667"/>
      <c r="J663" s="412" t="s">
        <v>99</v>
      </c>
      <c r="K663" s="608"/>
      <c r="L663" s="608"/>
      <c r="M663" s="608"/>
      <c r="N663" s="608"/>
      <c r="O663" s="608"/>
      <c r="P663" s="667" t="s">
        <v>26</v>
      </c>
      <c r="Q663" s="667"/>
      <c r="R663" s="667"/>
      <c r="S663" s="667"/>
      <c r="T663" s="667"/>
      <c r="U663" s="667"/>
      <c r="V663" s="667"/>
      <c r="W663" s="667"/>
      <c r="X663" s="667"/>
      <c r="Y663" s="668" t="s">
        <v>488</v>
      </c>
      <c r="Z663" s="668"/>
      <c r="AA663" s="668"/>
      <c r="AB663" s="668"/>
      <c r="AC663" s="412" t="s">
        <v>405</v>
      </c>
      <c r="AD663" s="412"/>
      <c r="AE663" s="412"/>
      <c r="AF663" s="412"/>
      <c r="AG663" s="412"/>
      <c r="AH663" s="668" t="s">
        <v>448</v>
      </c>
      <c r="AI663" s="667"/>
      <c r="AJ663" s="667"/>
      <c r="AK663" s="667"/>
      <c r="AL663" s="667" t="s">
        <v>27</v>
      </c>
      <c r="AM663" s="667"/>
      <c r="AN663" s="667"/>
      <c r="AO663" s="243"/>
      <c r="AP663" s="412" t="s">
        <v>492</v>
      </c>
      <c r="AQ663" s="412"/>
      <c r="AR663" s="412"/>
      <c r="AS663" s="412"/>
      <c r="AT663" s="412"/>
      <c r="AU663" s="412"/>
      <c r="AV663" s="412"/>
      <c r="AW663" s="412"/>
      <c r="AX663" s="412"/>
    </row>
    <row r="664" spans="1:50" ht="26.25" hidden="1" customHeight="1" x14ac:dyDescent="0.2">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hidden="1" customHeight="1" x14ac:dyDescent="0.2">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hidden="1" customHeight="1" x14ac:dyDescent="0.2">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hidden="1" customHeight="1" x14ac:dyDescent="0.2">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hidden="1" customHeight="1" x14ac:dyDescent="0.2">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hidden="1" customHeight="1" x14ac:dyDescent="0.2">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hidden="1" customHeight="1" x14ac:dyDescent="0.2">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hidden="1" customHeight="1" x14ac:dyDescent="0.2">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hidden="1" customHeight="1" x14ac:dyDescent="0.2">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hidden="1" customHeight="1" x14ac:dyDescent="0.2">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hidden="1" customHeight="1" x14ac:dyDescent="0.2">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hidden="1" customHeight="1" x14ac:dyDescent="0.2">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hidden="1" customHeight="1" x14ac:dyDescent="0.2">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hidden="1" customHeight="1" x14ac:dyDescent="0.2">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hidden="1" customHeight="1" x14ac:dyDescent="0.2">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hidden="1" customHeight="1" x14ac:dyDescent="0.2">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hidden="1" customHeight="1" x14ac:dyDescent="0.2">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hidden="1" customHeight="1" x14ac:dyDescent="0.2">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hidden="1" customHeight="1" x14ac:dyDescent="0.2">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hidden="1" customHeight="1" x14ac:dyDescent="0.2">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hidden="1" customHeight="1" x14ac:dyDescent="0.2">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hidden="1" customHeight="1" x14ac:dyDescent="0.2">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hidden="1" customHeight="1" x14ac:dyDescent="0.2">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hidden="1" customHeight="1" x14ac:dyDescent="0.2">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hidden="1" customHeight="1" x14ac:dyDescent="0.2">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hidden="1" customHeight="1" x14ac:dyDescent="0.2">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hidden="1" customHeight="1" x14ac:dyDescent="0.2">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hidden="1" customHeight="1" x14ac:dyDescent="0.2">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hidden="1" customHeight="1" x14ac:dyDescent="0.2">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hidden="1" customHeight="1" x14ac:dyDescent="0.2">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hidden="1" x14ac:dyDescent="0.2">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hidden="1" x14ac:dyDescent="0.2">
      <c r="B695" s="11" t="s">
        <v>375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hidden="1" customHeight="1" x14ac:dyDescent="0.2">
      <c r="A696" s="667"/>
      <c r="B696" s="667"/>
      <c r="C696" s="667" t="s">
        <v>95</v>
      </c>
      <c r="D696" s="667"/>
      <c r="E696" s="667"/>
      <c r="F696" s="667"/>
      <c r="G696" s="667"/>
      <c r="H696" s="667"/>
      <c r="I696" s="667"/>
      <c r="J696" s="412" t="s">
        <v>99</v>
      </c>
      <c r="K696" s="608"/>
      <c r="L696" s="608"/>
      <c r="M696" s="608"/>
      <c r="N696" s="608"/>
      <c r="O696" s="608"/>
      <c r="P696" s="667" t="s">
        <v>26</v>
      </c>
      <c r="Q696" s="667"/>
      <c r="R696" s="667"/>
      <c r="S696" s="667"/>
      <c r="T696" s="667"/>
      <c r="U696" s="667"/>
      <c r="V696" s="667"/>
      <c r="W696" s="667"/>
      <c r="X696" s="667"/>
      <c r="Y696" s="668" t="s">
        <v>488</v>
      </c>
      <c r="Z696" s="668"/>
      <c r="AA696" s="668"/>
      <c r="AB696" s="668"/>
      <c r="AC696" s="412" t="s">
        <v>405</v>
      </c>
      <c r="AD696" s="412"/>
      <c r="AE696" s="412"/>
      <c r="AF696" s="412"/>
      <c r="AG696" s="412"/>
      <c r="AH696" s="668" t="s">
        <v>448</v>
      </c>
      <c r="AI696" s="667"/>
      <c r="AJ696" s="667"/>
      <c r="AK696" s="667"/>
      <c r="AL696" s="667" t="s">
        <v>27</v>
      </c>
      <c r="AM696" s="667"/>
      <c r="AN696" s="667"/>
      <c r="AO696" s="243"/>
      <c r="AP696" s="412" t="s">
        <v>492</v>
      </c>
      <c r="AQ696" s="412"/>
      <c r="AR696" s="412"/>
      <c r="AS696" s="412"/>
      <c r="AT696" s="412"/>
      <c r="AU696" s="412"/>
      <c r="AV696" s="412"/>
      <c r="AW696" s="412"/>
      <c r="AX696" s="412"/>
    </row>
    <row r="697" spans="1:50" ht="26.25" hidden="1" customHeight="1" x14ac:dyDescent="0.2">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hidden="1" customHeight="1" x14ac:dyDescent="0.2">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hidden="1" customHeight="1" x14ac:dyDescent="0.2">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hidden="1" customHeight="1" x14ac:dyDescent="0.2">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hidden="1" customHeight="1" x14ac:dyDescent="0.2">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hidden="1" customHeight="1" x14ac:dyDescent="0.2">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hidden="1" customHeight="1" x14ac:dyDescent="0.2">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hidden="1" customHeight="1" x14ac:dyDescent="0.2">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hidden="1" customHeight="1" x14ac:dyDescent="0.2">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hidden="1" customHeight="1" x14ac:dyDescent="0.2">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hidden="1" customHeight="1" x14ac:dyDescent="0.2">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hidden="1" customHeight="1" x14ac:dyDescent="0.2">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hidden="1" customHeight="1" x14ac:dyDescent="0.2">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hidden="1" customHeight="1" x14ac:dyDescent="0.2">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hidden="1" customHeight="1" x14ac:dyDescent="0.2">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hidden="1" customHeight="1" x14ac:dyDescent="0.2">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hidden="1" customHeight="1" x14ac:dyDescent="0.2">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hidden="1" customHeight="1" x14ac:dyDescent="0.2">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hidden="1" customHeight="1" x14ac:dyDescent="0.2">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hidden="1" customHeight="1" x14ac:dyDescent="0.2">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hidden="1" customHeight="1" x14ac:dyDescent="0.2">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hidden="1" customHeight="1" x14ac:dyDescent="0.2">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hidden="1" customHeight="1" x14ac:dyDescent="0.2">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hidden="1" customHeight="1" x14ac:dyDescent="0.2">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hidden="1" customHeight="1" x14ac:dyDescent="0.2">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hidden="1" customHeight="1" x14ac:dyDescent="0.2">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hidden="1" customHeight="1" x14ac:dyDescent="0.2">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hidden="1" customHeight="1" x14ac:dyDescent="0.2">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hidden="1" customHeight="1" x14ac:dyDescent="0.2">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hidden="1" customHeight="1" x14ac:dyDescent="0.2">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hidden="1" x14ac:dyDescent="0.2">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hidden="1" x14ac:dyDescent="0.2">
      <c r="B728" s="11" t="s">
        <v>377</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hidden="1" customHeight="1" x14ac:dyDescent="0.2">
      <c r="A729" s="667"/>
      <c r="B729" s="667"/>
      <c r="C729" s="667" t="s">
        <v>95</v>
      </c>
      <c r="D729" s="667"/>
      <c r="E729" s="667"/>
      <c r="F729" s="667"/>
      <c r="G729" s="667"/>
      <c r="H729" s="667"/>
      <c r="I729" s="667"/>
      <c r="J729" s="412" t="s">
        <v>99</v>
      </c>
      <c r="K729" s="608"/>
      <c r="L729" s="608"/>
      <c r="M729" s="608"/>
      <c r="N729" s="608"/>
      <c r="O729" s="608"/>
      <c r="P729" s="667" t="s">
        <v>26</v>
      </c>
      <c r="Q729" s="667"/>
      <c r="R729" s="667"/>
      <c r="S729" s="667"/>
      <c r="T729" s="667"/>
      <c r="U729" s="667"/>
      <c r="V729" s="667"/>
      <c r="W729" s="667"/>
      <c r="X729" s="667"/>
      <c r="Y729" s="668" t="s">
        <v>488</v>
      </c>
      <c r="Z729" s="668"/>
      <c r="AA729" s="668"/>
      <c r="AB729" s="668"/>
      <c r="AC729" s="412" t="s">
        <v>405</v>
      </c>
      <c r="AD729" s="412"/>
      <c r="AE729" s="412"/>
      <c r="AF729" s="412"/>
      <c r="AG729" s="412"/>
      <c r="AH729" s="668" t="s">
        <v>448</v>
      </c>
      <c r="AI729" s="667"/>
      <c r="AJ729" s="667"/>
      <c r="AK729" s="667"/>
      <c r="AL729" s="667" t="s">
        <v>27</v>
      </c>
      <c r="AM729" s="667"/>
      <c r="AN729" s="667"/>
      <c r="AO729" s="243"/>
      <c r="AP729" s="412" t="s">
        <v>492</v>
      </c>
      <c r="AQ729" s="412"/>
      <c r="AR729" s="412"/>
      <c r="AS729" s="412"/>
      <c r="AT729" s="412"/>
      <c r="AU729" s="412"/>
      <c r="AV729" s="412"/>
      <c r="AW729" s="412"/>
      <c r="AX729" s="412"/>
    </row>
    <row r="730" spans="1:50" ht="26.25" hidden="1" customHeight="1" x14ac:dyDescent="0.2">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hidden="1" customHeight="1" x14ac:dyDescent="0.2">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hidden="1" customHeight="1" x14ac:dyDescent="0.2">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hidden="1" customHeight="1" x14ac:dyDescent="0.2">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hidden="1" customHeight="1" x14ac:dyDescent="0.2">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hidden="1" customHeight="1" x14ac:dyDescent="0.2">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hidden="1" customHeight="1" x14ac:dyDescent="0.2">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hidden="1" customHeight="1" x14ac:dyDescent="0.2">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hidden="1" customHeight="1" x14ac:dyDescent="0.2">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hidden="1" customHeight="1" x14ac:dyDescent="0.2">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hidden="1" customHeight="1" x14ac:dyDescent="0.2">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hidden="1" customHeight="1" x14ac:dyDescent="0.2">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hidden="1" customHeight="1" x14ac:dyDescent="0.2">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hidden="1" customHeight="1" x14ac:dyDescent="0.2">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hidden="1" customHeight="1" x14ac:dyDescent="0.2">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hidden="1" customHeight="1" x14ac:dyDescent="0.2">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hidden="1" customHeight="1" x14ac:dyDescent="0.2">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hidden="1" customHeight="1" x14ac:dyDescent="0.2">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hidden="1" customHeight="1" x14ac:dyDescent="0.2">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hidden="1" customHeight="1" x14ac:dyDescent="0.2">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hidden="1" customHeight="1" x14ac:dyDescent="0.2">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hidden="1" customHeight="1" x14ac:dyDescent="0.2">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hidden="1" customHeight="1" x14ac:dyDescent="0.2">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hidden="1" customHeight="1" x14ac:dyDescent="0.2">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hidden="1" customHeight="1" x14ac:dyDescent="0.2">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hidden="1" customHeight="1" x14ac:dyDescent="0.2">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hidden="1" customHeight="1" x14ac:dyDescent="0.2">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hidden="1" customHeight="1" x14ac:dyDescent="0.2">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hidden="1" customHeight="1" x14ac:dyDescent="0.2">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hidden="1" customHeight="1" x14ac:dyDescent="0.2">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hidden="1" x14ac:dyDescent="0.2">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hidden="1" x14ac:dyDescent="0.2">
      <c r="B761" s="11" t="s">
        <v>378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hidden="1" customHeight="1" x14ac:dyDescent="0.2">
      <c r="A762" s="667"/>
      <c r="B762" s="667"/>
      <c r="C762" s="667" t="s">
        <v>95</v>
      </c>
      <c r="D762" s="667"/>
      <c r="E762" s="667"/>
      <c r="F762" s="667"/>
      <c r="G762" s="667"/>
      <c r="H762" s="667"/>
      <c r="I762" s="667"/>
      <c r="J762" s="412" t="s">
        <v>99</v>
      </c>
      <c r="K762" s="608"/>
      <c r="L762" s="608"/>
      <c r="M762" s="608"/>
      <c r="N762" s="608"/>
      <c r="O762" s="608"/>
      <c r="P762" s="667" t="s">
        <v>26</v>
      </c>
      <c r="Q762" s="667"/>
      <c r="R762" s="667"/>
      <c r="S762" s="667"/>
      <c r="T762" s="667"/>
      <c r="U762" s="667"/>
      <c r="V762" s="667"/>
      <c r="W762" s="667"/>
      <c r="X762" s="667"/>
      <c r="Y762" s="668" t="s">
        <v>488</v>
      </c>
      <c r="Z762" s="668"/>
      <c r="AA762" s="668"/>
      <c r="AB762" s="668"/>
      <c r="AC762" s="412" t="s">
        <v>405</v>
      </c>
      <c r="AD762" s="412"/>
      <c r="AE762" s="412"/>
      <c r="AF762" s="412"/>
      <c r="AG762" s="412"/>
      <c r="AH762" s="668" t="s">
        <v>448</v>
      </c>
      <c r="AI762" s="667"/>
      <c r="AJ762" s="667"/>
      <c r="AK762" s="667"/>
      <c r="AL762" s="667" t="s">
        <v>27</v>
      </c>
      <c r="AM762" s="667"/>
      <c r="AN762" s="667"/>
      <c r="AO762" s="243"/>
      <c r="AP762" s="412" t="s">
        <v>492</v>
      </c>
      <c r="AQ762" s="412"/>
      <c r="AR762" s="412"/>
      <c r="AS762" s="412"/>
      <c r="AT762" s="412"/>
      <c r="AU762" s="412"/>
      <c r="AV762" s="412"/>
      <c r="AW762" s="412"/>
      <c r="AX762" s="412"/>
    </row>
    <row r="763" spans="1:50" ht="26.25" hidden="1" customHeight="1" x14ac:dyDescent="0.2">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hidden="1" customHeight="1" x14ac:dyDescent="0.2">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hidden="1" customHeight="1" x14ac:dyDescent="0.2">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hidden="1" customHeight="1" x14ac:dyDescent="0.2">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hidden="1" customHeight="1" x14ac:dyDescent="0.2">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hidden="1" customHeight="1" x14ac:dyDescent="0.2">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hidden="1" customHeight="1" x14ac:dyDescent="0.2">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hidden="1" customHeight="1" x14ac:dyDescent="0.2">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hidden="1" customHeight="1" x14ac:dyDescent="0.2">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hidden="1" customHeight="1" x14ac:dyDescent="0.2">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hidden="1" customHeight="1" x14ac:dyDescent="0.2">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hidden="1" customHeight="1" x14ac:dyDescent="0.2">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hidden="1" customHeight="1" x14ac:dyDescent="0.2">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hidden="1" customHeight="1" x14ac:dyDescent="0.2">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hidden="1" customHeight="1" x14ac:dyDescent="0.2">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hidden="1" customHeight="1" x14ac:dyDescent="0.2">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hidden="1" customHeight="1" x14ac:dyDescent="0.2">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hidden="1" customHeight="1" x14ac:dyDescent="0.2">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hidden="1" customHeight="1" x14ac:dyDescent="0.2">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hidden="1" customHeight="1" x14ac:dyDescent="0.2">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hidden="1" customHeight="1" x14ac:dyDescent="0.2">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hidden="1" customHeight="1" x14ac:dyDescent="0.2">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hidden="1" customHeight="1" x14ac:dyDescent="0.2">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hidden="1" customHeight="1" x14ac:dyDescent="0.2">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hidden="1" customHeight="1" x14ac:dyDescent="0.2">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hidden="1" customHeight="1" x14ac:dyDescent="0.2">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hidden="1" customHeight="1" x14ac:dyDescent="0.2">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hidden="1" customHeight="1" x14ac:dyDescent="0.2">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hidden="1" customHeight="1" x14ac:dyDescent="0.2">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hidden="1" customHeight="1" x14ac:dyDescent="0.2">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hidden="1" x14ac:dyDescent="0.2">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hidden="1" x14ac:dyDescent="0.2">
      <c r="B794" s="11" t="s">
        <v>381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hidden="1" customHeight="1" x14ac:dyDescent="0.2">
      <c r="A795" s="667"/>
      <c r="B795" s="667"/>
      <c r="C795" s="667" t="s">
        <v>95</v>
      </c>
      <c r="D795" s="667"/>
      <c r="E795" s="667"/>
      <c r="F795" s="667"/>
      <c r="G795" s="667"/>
      <c r="H795" s="667"/>
      <c r="I795" s="667"/>
      <c r="J795" s="412" t="s">
        <v>99</v>
      </c>
      <c r="K795" s="608"/>
      <c r="L795" s="608"/>
      <c r="M795" s="608"/>
      <c r="N795" s="608"/>
      <c r="O795" s="608"/>
      <c r="P795" s="667" t="s">
        <v>26</v>
      </c>
      <c r="Q795" s="667"/>
      <c r="R795" s="667"/>
      <c r="S795" s="667"/>
      <c r="T795" s="667"/>
      <c r="U795" s="667"/>
      <c r="V795" s="667"/>
      <c r="W795" s="667"/>
      <c r="X795" s="667"/>
      <c r="Y795" s="668" t="s">
        <v>488</v>
      </c>
      <c r="Z795" s="668"/>
      <c r="AA795" s="668"/>
      <c r="AB795" s="668"/>
      <c r="AC795" s="412" t="s">
        <v>405</v>
      </c>
      <c r="AD795" s="412"/>
      <c r="AE795" s="412"/>
      <c r="AF795" s="412"/>
      <c r="AG795" s="412"/>
      <c r="AH795" s="668" t="s">
        <v>448</v>
      </c>
      <c r="AI795" s="667"/>
      <c r="AJ795" s="667"/>
      <c r="AK795" s="667"/>
      <c r="AL795" s="667" t="s">
        <v>27</v>
      </c>
      <c r="AM795" s="667"/>
      <c r="AN795" s="667"/>
      <c r="AO795" s="243"/>
      <c r="AP795" s="412" t="s">
        <v>492</v>
      </c>
      <c r="AQ795" s="412"/>
      <c r="AR795" s="412"/>
      <c r="AS795" s="412"/>
      <c r="AT795" s="412"/>
      <c r="AU795" s="412"/>
      <c r="AV795" s="412"/>
      <c r="AW795" s="412"/>
      <c r="AX795" s="412"/>
    </row>
    <row r="796" spans="1:50" ht="26.25" hidden="1" customHeight="1" x14ac:dyDescent="0.2">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hidden="1" customHeight="1" x14ac:dyDescent="0.2">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hidden="1" customHeight="1" x14ac:dyDescent="0.2">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hidden="1" customHeight="1" x14ac:dyDescent="0.2">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hidden="1" customHeight="1" x14ac:dyDescent="0.2">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hidden="1" customHeight="1" x14ac:dyDescent="0.2">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hidden="1" customHeight="1" x14ac:dyDescent="0.2">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hidden="1" customHeight="1" x14ac:dyDescent="0.2">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hidden="1" customHeight="1" x14ac:dyDescent="0.2">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hidden="1" customHeight="1" x14ac:dyDescent="0.2">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hidden="1" customHeight="1" x14ac:dyDescent="0.2">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hidden="1" customHeight="1" x14ac:dyDescent="0.2">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hidden="1" customHeight="1" x14ac:dyDescent="0.2">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hidden="1" customHeight="1" x14ac:dyDescent="0.2">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hidden="1" customHeight="1" x14ac:dyDescent="0.2">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hidden="1" customHeight="1" x14ac:dyDescent="0.2">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hidden="1" customHeight="1" x14ac:dyDescent="0.2">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hidden="1" customHeight="1" x14ac:dyDescent="0.2">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hidden="1" customHeight="1" x14ac:dyDescent="0.2">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hidden="1" customHeight="1" x14ac:dyDescent="0.2">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hidden="1" customHeight="1" x14ac:dyDescent="0.2">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hidden="1" customHeight="1" x14ac:dyDescent="0.2">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hidden="1" customHeight="1" x14ac:dyDescent="0.2">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hidden="1" customHeight="1" x14ac:dyDescent="0.2">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hidden="1" customHeight="1" x14ac:dyDescent="0.2">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hidden="1" customHeight="1" x14ac:dyDescent="0.2">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hidden="1" customHeight="1" x14ac:dyDescent="0.2">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hidden="1" customHeight="1" x14ac:dyDescent="0.2">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hidden="1" customHeight="1" x14ac:dyDescent="0.2">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hidden="1" customHeight="1" x14ac:dyDescent="0.2">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hidden="1" x14ac:dyDescent="0.2">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hidden="1" x14ac:dyDescent="0.2">
      <c r="B827" s="11" t="s">
        <v>385</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hidden="1" customHeight="1" x14ac:dyDescent="0.2">
      <c r="A828" s="667"/>
      <c r="B828" s="667"/>
      <c r="C828" s="667" t="s">
        <v>95</v>
      </c>
      <c r="D828" s="667"/>
      <c r="E828" s="667"/>
      <c r="F828" s="667"/>
      <c r="G828" s="667"/>
      <c r="H828" s="667"/>
      <c r="I828" s="667"/>
      <c r="J828" s="412" t="s">
        <v>99</v>
      </c>
      <c r="K828" s="608"/>
      <c r="L828" s="608"/>
      <c r="M828" s="608"/>
      <c r="N828" s="608"/>
      <c r="O828" s="608"/>
      <c r="P828" s="667" t="s">
        <v>26</v>
      </c>
      <c r="Q828" s="667"/>
      <c r="R828" s="667"/>
      <c r="S828" s="667"/>
      <c r="T828" s="667"/>
      <c r="U828" s="667"/>
      <c r="V828" s="667"/>
      <c r="W828" s="667"/>
      <c r="X828" s="667"/>
      <c r="Y828" s="668" t="s">
        <v>488</v>
      </c>
      <c r="Z828" s="668"/>
      <c r="AA828" s="668"/>
      <c r="AB828" s="668"/>
      <c r="AC828" s="412" t="s">
        <v>405</v>
      </c>
      <c r="AD828" s="412"/>
      <c r="AE828" s="412"/>
      <c r="AF828" s="412"/>
      <c r="AG828" s="412"/>
      <c r="AH828" s="668" t="s">
        <v>448</v>
      </c>
      <c r="AI828" s="667"/>
      <c r="AJ828" s="667"/>
      <c r="AK828" s="667"/>
      <c r="AL828" s="667" t="s">
        <v>27</v>
      </c>
      <c r="AM828" s="667"/>
      <c r="AN828" s="667"/>
      <c r="AO828" s="243"/>
      <c r="AP828" s="412" t="s">
        <v>492</v>
      </c>
      <c r="AQ828" s="412"/>
      <c r="AR828" s="412"/>
      <c r="AS828" s="412"/>
      <c r="AT828" s="412"/>
      <c r="AU828" s="412"/>
      <c r="AV828" s="412"/>
      <c r="AW828" s="412"/>
      <c r="AX828" s="412"/>
    </row>
    <row r="829" spans="1:50" ht="26.25" hidden="1" customHeight="1" x14ac:dyDescent="0.2">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hidden="1" customHeight="1" x14ac:dyDescent="0.2">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hidden="1" customHeight="1" x14ac:dyDescent="0.2">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hidden="1" customHeight="1" x14ac:dyDescent="0.2">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hidden="1" customHeight="1" x14ac:dyDescent="0.2">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hidden="1" customHeight="1" x14ac:dyDescent="0.2">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hidden="1" customHeight="1" x14ac:dyDescent="0.2">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hidden="1" customHeight="1" x14ac:dyDescent="0.2">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hidden="1" customHeight="1" x14ac:dyDescent="0.2">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hidden="1" customHeight="1" x14ac:dyDescent="0.2">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hidden="1" customHeight="1" x14ac:dyDescent="0.2">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hidden="1" customHeight="1" x14ac:dyDescent="0.2">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hidden="1" customHeight="1" x14ac:dyDescent="0.2">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hidden="1" customHeight="1" x14ac:dyDescent="0.2">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hidden="1" customHeight="1" x14ac:dyDescent="0.2">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hidden="1" customHeight="1" x14ac:dyDescent="0.2">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hidden="1" customHeight="1" x14ac:dyDescent="0.2">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hidden="1" customHeight="1" x14ac:dyDescent="0.2">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hidden="1" customHeight="1" x14ac:dyDescent="0.2">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hidden="1" customHeight="1" x14ac:dyDescent="0.2">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hidden="1" customHeight="1" x14ac:dyDescent="0.2">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hidden="1" customHeight="1" x14ac:dyDescent="0.2">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hidden="1" customHeight="1" x14ac:dyDescent="0.2">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hidden="1" customHeight="1" x14ac:dyDescent="0.2">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hidden="1" customHeight="1" x14ac:dyDescent="0.2">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hidden="1" customHeight="1" x14ac:dyDescent="0.2">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hidden="1" customHeight="1" x14ac:dyDescent="0.2">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hidden="1" customHeight="1" x14ac:dyDescent="0.2">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hidden="1" customHeight="1" x14ac:dyDescent="0.2">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hidden="1" customHeight="1" x14ac:dyDescent="0.2">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idden="1" x14ac:dyDescent="0.2">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hidden="1" x14ac:dyDescent="0.2">
      <c r="B860" s="11" t="s">
        <v>238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hidden="1" customHeight="1" x14ac:dyDescent="0.2">
      <c r="A861" s="667"/>
      <c r="B861" s="667"/>
      <c r="C861" s="667" t="s">
        <v>95</v>
      </c>
      <c r="D861" s="667"/>
      <c r="E861" s="667"/>
      <c r="F861" s="667"/>
      <c r="G861" s="667"/>
      <c r="H861" s="667"/>
      <c r="I861" s="667"/>
      <c r="J861" s="412" t="s">
        <v>99</v>
      </c>
      <c r="K861" s="608"/>
      <c r="L861" s="608"/>
      <c r="M861" s="608"/>
      <c r="N861" s="608"/>
      <c r="O861" s="608"/>
      <c r="P861" s="667" t="s">
        <v>26</v>
      </c>
      <c r="Q861" s="667"/>
      <c r="R861" s="667"/>
      <c r="S861" s="667"/>
      <c r="T861" s="667"/>
      <c r="U861" s="667"/>
      <c r="V861" s="667"/>
      <c r="W861" s="667"/>
      <c r="X861" s="667"/>
      <c r="Y861" s="668" t="s">
        <v>488</v>
      </c>
      <c r="Z861" s="668"/>
      <c r="AA861" s="668"/>
      <c r="AB861" s="668"/>
      <c r="AC861" s="412" t="s">
        <v>405</v>
      </c>
      <c r="AD861" s="412"/>
      <c r="AE861" s="412"/>
      <c r="AF861" s="412"/>
      <c r="AG861" s="412"/>
      <c r="AH861" s="668" t="s">
        <v>448</v>
      </c>
      <c r="AI861" s="667"/>
      <c r="AJ861" s="667"/>
      <c r="AK861" s="667"/>
      <c r="AL861" s="667" t="s">
        <v>27</v>
      </c>
      <c r="AM861" s="667"/>
      <c r="AN861" s="667"/>
      <c r="AO861" s="243"/>
      <c r="AP861" s="412" t="s">
        <v>492</v>
      </c>
      <c r="AQ861" s="412"/>
      <c r="AR861" s="412"/>
      <c r="AS861" s="412"/>
      <c r="AT861" s="412"/>
      <c r="AU861" s="412"/>
      <c r="AV861" s="412"/>
      <c r="AW861" s="412"/>
      <c r="AX861" s="412"/>
    </row>
    <row r="862" spans="1:50" ht="26.25" hidden="1" customHeight="1" x14ac:dyDescent="0.2">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hidden="1" customHeight="1" x14ac:dyDescent="0.2">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hidden="1" customHeight="1" x14ac:dyDescent="0.2">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hidden="1" customHeight="1" x14ac:dyDescent="0.2">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hidden="1" customHeight="1" x14ac:dyDescent="0.2">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hidden="1" customHeight="1" x14ac:dyDescent="0.2">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hidden="1" customHeight="1" x14ac:dyDescent="0.2">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hidden="1" customHeight="1" x14ac:dyDescent="0.2">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hidden="1" customHeight="1" x14ac:dyDescent="0.2">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hidden="1" customHeight="1" x14ac:dyDescent="0.2">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hidden="1" customHeight="1" x14ac:dyDescent="0.2">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hidden="1" customHeight="1" x14ac:dyDescent="0.2">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hidden="1" customHeight="1" x14ac:dyDescent="0.2">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hidden="1" customHeight="1" x14ac:dyDescent="0.2">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hidden="1" customHeight="1" x14ac:dyDescent="0.2">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hidden="1" customHeight="1" x14ac:dyDescent="0.2">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hidden="1" customHeight="1" x14ac:dyDescent="0.2">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hidden="1" customHeight="1" x14ac:dyDescent="0.2">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hidden="1" customHeight="1" x14ac:dyDescent="0.2">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hidden="1" customHeight="1" x14ac:dyDescent="0.2">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hidden="1" customHeight="1" x14ac:dyDescent="0.2">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hidden="1" customHeight="1" x14ac:dyDescent="0.2">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hidden="1" customHeight="1" x14ac:dyDescent="0.2">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hidden="1" customHeight="1" x14ac:dyDescent="0.2">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hidden="1" customHeight="1" x14ac:dyDescent="0.2">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hidden="1" customHeight="1" x14ac:dyDescent="0.2">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hidden="1" customHeight="1" x14ac:dyDescent="0.2">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hidden="1" customHeight="1" x14ac:dyDescent="0.2">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hidden="1" customHeight="1" x14ac:dyDescent="0.2">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hidden="1" customHeight="1" x14ac:dyDescent="0.2">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idden="1" x14ac:dyDescent="0.2">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hidden="1" x14ac:dyDescent="0.2">
      <c r="B893" s="11" t="s">
        <v>248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hidden="1" customHeight="1" x14ac:dyDescent="0.2">
      <c r="A894" s="667"/>
      <c r="B894" s="667"/>
      <c r="C894" s="667" t="s">
        <v>95</v>
      </c>
      <c r="D894" s="667"/>
      <c r="E894" s="667"/>
      <c r="F894" s="667"/>
      <c r="G894" s="667"/>
      <c r="H894" s="667"/>
      <c r="I894" s="667"/>
      <c r="J894" s="412" t="s">
        <v>99</v>
      </c>
      <c r="K894" s="608"/>
      <c r="L894" s="608"/>
      <c r="M894" s="608"/>
      <c r="N894" s="608"/>
      <c r="O894" s="608"/>
      <c r="P894" s="667" t="s">
        <v>26</v>
      </c>
      <c r="Q894" s="667"/>
      <c r="R894" s="667"/>
      <c r="S894" s="667"/>
      <c r="T894" s="667"/>
      <c r="U894" s="667"/>
      <c r="V894" s="667"/>
      <c r="W894" s="667"/>
      <c r="X894" s="667"/>
      <c r="Y894" s="668" t="s">
        <v>488</v>
      </c>
      <c r="Z894" s="668"/>
      <c r="AA894" s="668"/>
      <c r="AB894" s="668"/>
      <c r="AC894" s="412" t="s">
        <v>405</v>
      </c>
      <c r="AD894" s="412"/>
      <c r="AE894" s="412"/>
      <c r="AF894" s="412"/>
      <c r="AG894" s="412"/>
      <c r="AH894" s="668" t="s">
        <v>448</v>
      </c>
      <c r="AI894" s="667"/>
      <c r="AJ894" s="667"/>
      <c r="AK894" s="667"/>
      <c r="AL894" s="667" t="s">
        <v>27</v>
      </c>
      <c r="AM894" s="667"/>
      <c r="AN894" s="667"/>
      <c r="AO894" s="243"/>
      <c r="AP894" s="412" t="s">
        <v>492</v>
      </c>
      <c r="AQ894" s="412"/>
      <c r="AR894" s="412"/>
      <c r="AS894" s="412"/>
      <c r="AT894" s="412"/>
      <c r="AU894" s="412"/>
      <c r="AV894" s="412"/>
      <c r="AW894" s="412"/>
      <c r="AX894" s="412"/>
    </row>
    <row r="895" spans="1:50" ht="26.25" hidden="1" customHeight="1" x14ac:dyDescent="0.2">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hidden="1" customHeight="1" x14ac:dyDescent="0.2">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hidden="1" customHeight="1" x14ac:dyDescent="0.2">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hidden="1" customHeight="1" x14ac:dyDescent="0.2">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hidden="1" customHeight="1" x14ac:dyDescent="0.2">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hidden="1" customHeight="1" x14ac:dyDescent="0.2">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hidden="1" customHeight="1" x14ac:dyDescent="0.2">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hidden="1" customHeight="1" x14ac:dyDescent="0.2">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hidden="1" customHeight="1" x14ac:dyDescent="0.2">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hidden="1" customHeight="1" x14ac:dyDescent="0.2">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hidden="1" customHeight="1" x14ac:dyDescent="0.2">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hidden="1" customHeight="1" x14ac:dyDescent="0.2">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hidden="1" customHeight="1" x14ac:dyDescent="0.2">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hidden="1" customHeight="1" x14ac:dyDescent="0.2">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hidden="1" customHeight="1" x14ac:dyDescent="0.2">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hidden="1" customHeight="1" x14ac:dyDescent="0.2">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hidden="1" customHeight="1" x14ac:dyDescent="0.2">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hidden="1" customHeight="1" x14ac:dyDescent="0.2">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hidden="1" customHeight="1" x14ac:dyDescent="0.2">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hidden="1" customHeight="1" x14ac:dyDescent="0.2">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hidden="1" customHeight="1" x14ac:dyDescent="0.2">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hidden="1" customHeight="1" x14ac:dyDescent="0.2">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hidden="1" customHeight="1" x14ac:dyDescent="0.2">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hidden="1" customHeight="1" x14ac:dyDescent="0.2">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hidden="1" customHeight="1" x14ac:dyDescent="0.2">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hidden="1" customHeight="1" x14ac:dyDescent="0.2">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hidden="1" customHeight="1" x14ac:dyDescent="0.2">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hidden="1" customHeight="1" x14ac:dyDescent="0.2">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hidden="1" customHeight="1" x14ac:dyDescent="0.2">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hidden="1" customHeight="1" x14ac:dyDescent="0.2">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idden="1" x14ac:dyDescent="0.2">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hidden="1" x14ac:dyDescent="0.2">
      <c r="B926" s="11" t="s">
        <v>93</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hidden="1" customHeight="1" x14ac:dyDescent="0.2">
      <c r="A927" s="667"/>
      <c r="B927" s="667"/>
      <c r="C927" s="667" t="s">
        <v>95</v>
      </c>
      <c r="D927" s="667"/>
      <c r="E927" s="667"/>
      <c r="F927" s="667"/>
      <c r="G927" s="667"/>
      <c r="H927" s="667"/>
      <c r="I927" s="667"/>
      <c r="J927" s="412" t="s">
        <v>99</v>
      </c>
      <c r="K927" s="608"/>
      <c r="L927" s="608"/>
      <c r="M927" s="608"/>
      <c r="N927" s="608"/>
      <c r="O927" s="608"/>
      <c r="P927" s="667" t="s">
        <v>26</v>
      </c>
      <c r="Q927" s="667"/>
      <c r="R927" s="667"/>
      <c r="S927" s="667"/>
      <c r="T927" s="667"/>
      <c r="U927" s="667"/>
      <c r="V927" s="667"/>
      <c r="W927" s="667"/>
      <c r="X927" s="667"/>
      <c r="Y927" s="668" t="s">
        <v>488</v>
      </c>
      <c r="Z927" s="668"/>
      <c r="AA927" s="668"/>
      <c r="AB927" s="668"/>
      <c r="AC927" s="412" t="s">
        <v>405</v>
      </c>
      <c r="AD927" s="412"/>
      <c r="AE927" s="412"/>
      <c r="AF927" s="412"/>
      <c r="AG927" s="412"/>
      <c r="AH927" s="668" t="s">
        <v>448</v>
      </c>
      <c r="AI927" s="667"/>
      <c r="AJ927" s="667"/>
      <c r="AK927" s="667"/>
      <c r="AL927" s="667" t="s">
        <v>27</v>
      </c>
      <c r="AM927" s="667"/>
      <c r="AN927" s="667"/>
      <c r="AO927" s="243"/>
      <c r="AP927" s="412" t="s">
        <v>492</v>
      </c>
      <c r="AQ927" s="412"/>
      <c r="AR927" s="412"/>
      <c r="AS927" s="412"/>
      <c r="AT927" s="412"/>
      <c r="AU927" s="412"/>
      <c r="AV927" s="412"/>
      <c r="AW927" s="412"/>
      <c r="AX927" s="412"/>
    </row>
    <row r="928" spans="1:50" ht="26.25" hidden="1" customHeight="1" x14ac:dyDescent="0.2">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hidden="1" customHeight="1" x14ac:dyDescent="0.2">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hidden="1" customHeight="1" x14ac:dyDescent="0.2">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hidden="1" customHeight="1" x14ac:dyDescent="0.2">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hidden="1" customHeight="1" x14ac:dyDescent="0.2">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hidden="1" customHeight="1" x14ac:dyDescent="0.2">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hidden="1" customHeight="1" x14ac:dyDescent="0.2">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hidden="1" customHeight="1" x14ac:dyDescent="0.2">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hidden="1" customHeight="1" x14ac:dyDescent="0.2">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hidden="1" customHeight="1" x14ac:dyDescent="0.2">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hidden="1" customHeight="1" x14ac:dyDescent="0.2">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hidden="1" customHeight="1" x14ac:dyDescent="0.2">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hidden="1" customHeight="1" x14ac:dyDescent="0.2">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hidden="1" customHeight="1" x14ac:dyDescent="0.2">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hidden="1" customHeight="1" x14ac:dyDescent="0.2">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hidden="1" customHeight="1" x14ac:dyDescent="0.2">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hidden="1" customHeight="1" x14ac:dyDescent="0.2">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hidden="1" customHeight="1" x14ac:dyDescent="0.2">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hidden="1" customHeight="1" x14ac:dyDescent="0.2">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hidden="1" customHeight="1" x14ac:dyDescent="0.2">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hidden="1" customHeight="1" x14ac:dyDescent="0.2">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hidden="1" customHeight="1" x14ac:dyDescent="0.2">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hidden="1" customHeight="1" x14ac:dyDescent="0.2">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hidden="1" customHeight="1" x14ac:dyDescent="0.2">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hidden="1" customHeight="1" x14ac:dyDescent="0.2">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hidden="1" customHeight="1" x14ac:dyDescent="0.2">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hidden="1" customHeight="1" x14ac:dyDescent="0.2">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hidden="1" customHeight="1" x14ac:dyDescent="0.2">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hidden="1" customHeight="1" x14ac:dyDescent="0.2">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hidden="1" customHeight="1" x14ac:dyDescent="0.2">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idden="1" x14ac:dyDescent="0.2">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hidden="1" x14ac:dyDescent="0.2">
      <c r="B959" s="11" t="s">
        <v>212</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hidden="1" customHeight="1" x14ac:dyDescent="0.2">
      <c r="A960" s="667"/>
      <c r="B960" s="667"/>
      <c r="C960" s="667" t="s">
        <v>95</v>
      </c>
      <c r="D960" s="667"/>
      <c r="E960" s="667"/>
      <c r="F960" s="667"/>
      <c r="G960" s="667"/>
      <c r="H960" s="667"/>
      <c r="I960" s="667"/>
      <c r="J960" s="412" t="s">
        <v>99</v>
      </c>
      <c r="K960" s="608"/>
      <c r="L960" s="608"/>
      <c r="M960" s="608"/>
      <c r="N960" s="608"/>
      <c r="O960" s="608"/>
      <c r="P960" s="667" t="s">
        <v>26</v>
      </c>
      <c r="Q960" s="667"/>
      <c r="R960" s="667"/>
      <c r="S960" s="667"/>
      <c r="T960" s="667"/>
      <c r="U960" s="667"/>
      <c r="V960" s="667"/>
      <c r="W960" s="667"/>
      <c r="X960" s="667"/>
      <c r="Y960" s="668" t="s">
        <v>488</v>
      </c>
      <c r="Z960" s="668"/>
      <c r="AA960" s="668"/>
      <c r="AB960" s="668"/>
      <c r="AC960" s="412" t="s">
        <v>405</v>
      </c>
      <c r="AD960" s="412"/>
      <c r="AE960" s="412"/>
      <c r="AF960" s="412"/>
      <c r="AG960" s="412"/>
      <c r="AH960" s="668" t="s">
        <v>448</v>
      </c>
      <c r="AI960" s="667"/>
      <c r="AJ960" s="667"/>
      <c r="AK960" s="667"/>
      <c r="AL960" s="667" t="s">
        <v>27</v>
      </c>
      <c r="AM960" s="667"/>
      <c r="AN960" s="667"/>
      <c r="AO960" s="243"/>
      <c r="AP960" s="412" t="s">
        <v>492</v>
      </c>
      <c r="AQ960" s="412"/>
      <c r="AR960" s="412"/>
      <c r="AS960" s="412"/>
      <c r="AT960" s="412"/>
      <c r="AU960" s="412"/>
      <c r="AV960" s="412"/>
      <c r="AW960" s="412"/>
      <c r="AX960" s="412"/>
    </row>
    <row r="961" spans="1:50" ht="26.25" hidden="1" customHeight="1" x14ac:dyDescent="0.2">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hidden="1" customHeight="1" x14ac:dyDescent="0.2">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hidden="1" customHeight="1" x14ac:dyDescent="0.2">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hidden="1" customHeight="1" x14ac:dyDescent="0.2">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hidden="1" customHeight="1" x14ac:dyDescent="0.2">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hidden="1" customHeight="1" x14ac:dyDescent="0.2">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hidden="1" customHeight="1" x14ac:dyDescent="0.2">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hidden="1" customHeight="1" x14ac:dyDescent="0.2">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hidden="1" customHeight="1" x14ac:dyDescent="0.2">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hidden="1" customHeight="1" x14ac:dyDescent="0.2">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hidden="1" customHeight="1" x14ac:dyDescent="0.2">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hidden="1" customHeight="1" x14ac:dyDescent="0.2">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hidden="1" customHeight="1" x14ac:dyDescent="0.2">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hidden="1" customHeight="1" x14ac:dyDescent="0.2">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hidden="1" customHeight="1" x14ac:dyDescent="0.2">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hidden="1" customHeight="1" x14ac:dyDescent="0.2">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hidden="1" customHeight="1" x14ac:dyDescent="0.2">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hidden="1" customHeight="1" x14ac:dyDescent="0.2">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hidden="1" customHeight="1" x14ac:dyDescent="0.2">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hidden="1" customHeight="1" x14ac:dyDescent="0.2">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hidden="1" customHeight="1" x14ac:dyDescent="0.2">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hidden="1" customHeight="1" x14ac:dyDescent="0.2">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hidden="1" customHeight="1" x14ac:dyDescent="0.2">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hidden="1" customHeight="1" x14ac:dyDescent="0.2">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hidden="1" customHeight="1" x14ac:dyDescent="0.2">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hidden="1" customHeight="1" x14ac:dyDescent="0.2">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hidden="1" customHeight="1" x14ac:dyDescent="0.2">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hidden="1" customHeight="1" x14ac:dyDescent="0.2">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hidden="1" customHeight="1" x14ac:dyDescent="0.2">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hidden="1" customHeight="1" x14ac:dyDescent="0.2">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idden="1" x14ac:dyDescent="0.2">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hidden="1" x14ac:dyDescent="0.2">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hidden="1" customHeight="1" x14ac:dyDescent="0.2">
      <c r="A993" s="667"/>
      <c r="B993" s="667"/>
      <c r="C993" s="667" t="s">
        <v>95</v>
      </c>
      <c r="D993" s="667"/>
      <c r="E993" s="667"/>
      <c r="F993" s="667"/>
      <c r="G993" s="667"/>
      <c r="H993" s="667"/>
      <c r="I993" s="667"/>
      <c r="J993" s="412" t="s">
        <v>99</v>
      </c>
      <c r="K993" s="608"/>
      <c r="L993" s="608"/>
      <c r="M993" s="608"/>
      <c r="N993" s="608"/>
      <c r="O993" s="608"/>
      <c r="P993" s="667" t="s">
        <v>26</v>
      </c>
      <c r="Q993" s="667"/>
      <c r="R993" s="667"/>
      <c r="S993" s="667"/>
      <c r="T993" s="667"/>
      <c r="U993" s="667"/>
      <c r="V993" s="667"/>
      <c r="W993" s="667"/>
      <c r="X993" s="667"/>
      <c r="Y993" s="668" t="s">
        <v>488</v>
      </c>
      <c r="Z993" s="668"/>
      <c r="AA993" s="668"/>
      <c r="AB993" s="668"/>
      <c r="AC993" s="412" t="s">
        <v>405</v>
      </c>
      <c r="AD993" s="412"/>
      <c r="AE993" s="412"/>
      <c r="AF993" s="412"/>
      <c r="AG993" s="412"/>
      <c r="AH993" s="668" t="s">
        <v>448</v>
      </c>
      <c r="AI993" s="667"/>
      <c r="AJ993" s="667"/>
      <c r="AK993" s="667"/>
      <c r="AL993" s="667" t="s">
        <v>27</v>
      </c>
      <c r="AM993" s="667"/>
      <c r="AN993" s="667"/>
      <c r="AO993" s="243"/>
      <c r="AP993" s="412" t="s">
        <v>492</v>
      </c>
      <c r="AQ993" s="412"/>
      <c r="AR993" s="412"/>
      <c r="AS993" s="412"/>
      <c r="AT993" s="412"/>
      <c r="AU993" s="412"/>
      <c r="AV993" s="412"/>
      <c r="AW993" s="412"/>
      <c r="AX993" s="412"/>
    </row>
    <row r="994" spans="1:50" ht="26.25" hidden="1" customHeight="1" x14ac:dyDescent="0.2">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hidden="1" customHeight="1" x14ac:dyDescent="0.2">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hidden="1" customHeight="1" x14ac:dyDescent="0.2">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hidden="1" customHeight="1" x14ac:dyDescent="0.2">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hidden="1" customHeight="1" x14ac:dyDescent="0.2">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hidden="1" customHeight="1" x14ac:dyDescent="0.2">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hidden="1" customHeight="1" x14ac:dyDescent="0.2">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hidden="1" customHeight="1" x14ac:dyDescent="0.2">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hidden="1" customHeight="1" x14ac:dyDescent="0.2">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hidden="1" customHeight="1" x14ac:dyDescent="0.2">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hidden="1" customHeight="1" x14ac:dyDescent="0.2">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hidden="1" customHeight="1" x14ac:dyDescent="0.2">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hidden="1" customHeight="1" x14ac:dyDescent="0.2">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hidden="1" customHeight="1" x14ac:dyDescent="0.2">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hidden="1" customHeight="1" x14ac:dyDescent="0.2">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hidden="1" customHeight="1" x14ac:dyDescent="0.2">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hidden="1" customHeight="1" x14ac:dyDescent="0.2">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hidden="1" customHeight="1" x14ac:dyDescent="0.2">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hidden="1" customHeight="1" x14ac:dyDescent="0.2">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hidden="1" customHeight="1" x14ac:dyDescent="0.2">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hidden="1" customHeight="1" x14ac:dyDescent="0.2">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hidden="1" customHeight="1" x14ac:dyDescent="0.2">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hidden="1" customHeight="1" x14ac:dyDescent="0.2">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hidden="1" customHeight="1" x14ac:dyDescent="0.2">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hidden="1" customHeight="1" x14ac:dyDescent="0.2">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hidden="1" customHeight="1" x14ac:dyDescent="0.2">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hidden="1" customHeight="1" x14ac:dyDescent="0.2">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hidden="1" customHeight="1" x14ac:dyDescent="0.2">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hidden="1" customHeight="1" x14ac:dyDescent="0.2">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hidden="1" customHeight="1" x14ac:dyDescent="0.2">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idden="1" x14ac:dyDescent="0.2">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hidden="1" x14ac:dyDescent="0.2">
      <c r="B1025" s="11" t="s">
        <v>387</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hidden="1" customHeight="1" x14ac:dyDescent="0.2">
      <c r="A1026" s="667"/>
      <c r="B1026" s="667"/>
      <c r="C1026" s="667" t="s">
        <v>95</v>
      </c>
      <c r="D1026" s="667"/>
      <c r="E1026" s="667"/>
      <c r="F1026" s="667"/>
      <c r="G1026" s="667"/>
      <c r="H1026" s="667"/>
      <c r="I1026" s="667"/>
      <c r="J1026" s="412" t="s">
        <v>99</v>
      </c>
      <c r="K1026" s="608"/>
      <c r="L1026" s="608"/>
      <c r="M1026" s="608"/>
      <c r="N1026" s="608"/>
      <c r="O1026" s="608"/>
      <c r="P1026" s="667" t="s">
        <v>26</v>
      </c>
      <c r="Q1026" s="667"/>
      <c r="R1026" s="667"/>
      <c r="S1026" s="667"/>
      <c r="T1026" s="667"/>
      <c r="U1026" s="667"/>
      <c r="V1026" s="667"/>
      <c r="W1026" s="667"/>
      <c r="X1026" s="667"/>
      <c r="Y1026" s="668" t="s">
        <v>488</v>
      </c>
      <c r="Z1026" s="668"/>
      <c r="AA1026" s="668"/>
      <c r="AB1026" s="668"/>
      <c r="AC1026" s="412" t="s">
        <v>405</v>
      </c>
      <c r="AD1026" s="412"/>
      <c r="AE1026" s="412"/>
      <c r="AF1026" s="412"/>
      <c r="AG1026" s="412"/>
      <c r="AH1026" s="668" t="s">
        <v>448</v>
      </c>
      <c r="AI1026" s="667"/>
      <c r="AJ1026" s="667"/>
      <c r="AK1026" s="667"/>
      <c r="AL1026" s="667" t="s">
        <v>27</v>
      </c>
      <c r="AM1026" s="667"/>
      <c r="AN1026" s="667"/>
      <c r="AO1026" s="243"/>
      <c r="AP1026" s="412" t="s">
        <v>492</v>
      </c>
      <c r="AQ1026" s="412"/>
      <c r="AR1026" s="412"/>
      <c r="AS1026" s="412"/>
      <c r="AT1026" s="412"/>
      <c r="AU1026" s="412"/>
      <c r="AV1026" s="412"/>
      <c r="AW1026" s="412"/>
      <c r="AX1026" s="412"/>
    </row>
    <row r="1027" spans="1:50" ht="26.25" hidden="1" customHeight="1" x14ac:dyDescent="0.2">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hidden="1" customHeight="1" x14ac:dyDescent="0.2">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hidden="1" customHeight="1" x14ac:dyDescent="0.2">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hidden="1" customHeight="1" x14ac:dyDescent="0.2">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hidden="1" customHeight="1" x14ac:dyDescent="0.2">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hidden="1" customHeight="1" x14ac:dyDescent="0.2">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hidden="1" customHeight="1" x14ac:dyDescent="0.2">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hidden="1" customHeight="1" x14ac:dyDescent="0.2">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hidden="1" customHeight="1" x14ac:dyDescent="0.2">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hidden="1" customHeight="1" x14ac:dyDescent="0.2">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hidden="1" customHeight="1" x14ac:dyDescent="0.2">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hidden="1" customHeight="1" x14ac:dyDescent="0.2">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hidden="1" customHeight="1" x14ac:dyDescent="0.2">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hidden="1" customHeight="1" x14ac:dyDescent="0.2">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hidden="1" customHeight="1" x14ac:dyDescent="0.2">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hidden="1" customHeight="1" x14ac:dyDescent="0.2">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hidden="1" customHeight="1" x14ac:dyDescent="0.2">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hidden="1" customHeight="1" x14ac:dyDescent="0.2">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hidden="1" customHeight="1" x14ac:dyDescent="0.2">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hidden="1" customHeight="1" x14ac:dyDescent="0.2">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hidden="1" customHeight="1" x14ac:dyDescent="0.2">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hidden="1" customHeight="1" x14ac:dyDescent="0.2">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hidden="1" customHeight="1" x14ac:dyDescent="0.2">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hidden="1" customHeight="1" x14ac:dyDescent="0.2">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hidden="1" customHeight="1" x14ac:dyDescent="0.2">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hidden="1" customHeight="1" x14ac:dyDescent="0.2">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hidden="1" customHeight="1" x14ac:dyDescent="0.2">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hidden="1" customHeight="1" x14ac:dyDescent="0.2">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hidden="1" customHeight="1" x14ac:dyDescent="0.2">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hidden="1" customHeight="1" x14ac:dyDescent="0.2">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idden="1" x14ac:dyDescent="0.2">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hidden="1" x14ac:dyDescent="0.2">
      <c r="B1058" s="11" t="s">
        <v>389</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hidden="1" customHeight="1" x14ac:dyDescent="0.2">
      <c r="A1059" s="667"/>
      <c r="B1059" s="667"/>
      <c r="C1059" s="667" t="s">
        <v>95</v>
      </c>
      <c r="D1059" s="667"/>
      <c r="E1059" s="667"/>
      <c r="F1059" s="667"/>
      <c r="G1059" s="667"/>
      <c r="H1059" s="667"/>
      <c r="I1059" s="667"/>
      <c r="J1059" s="412" t="s">
        <v>99</v>
      </c>
      <c r="K1059" s="608"/>
      <c r="L1059" s="608"/>
      <c r="M1059" s="608"/>
      <c r="N1059" s="608"/>
      <c r="O1059" s="608"/>
      <c r="P1059" s="667" t="s">
        <v>26</v>
      </c>
      <c r="Q1059" s="667"/>
      <c r="R1059" s="667"/>
      <c r="S1059" s="667"/>
      <c r="T1059" s="667"/>
      <c r="U1059" s="667"/>
      <c r="V1059" s="667"/>
      <c r="W1059" s="667"/>
      <c r="X1059" s="667"/>
      <c r="Y1059" s="668" t="s">
        <v>488</v>
      </c>
      <c r="Z1059" s="668"/>
      <c r="AA1059" s="668"/>
      <c r="AB1059" s="668"/>
      <c r="AC1059" s="412" t="s">
        <v>405</v>
      </c>
      <c r="AD1059" s="412"/>
      <c r="AE1059" s="412"/>
      <c r="AF1059" s="412"/>
      <c r="AG1059" s="412"/>
      <c r="AH1059" s="668" t="s">
        <v>448</v>
      </c>
      <c r="AI1059" s="667"/>
      <c r="AJ1059" s="667"/>
      <c r="AK1059" s="667"/>
      <c r="AL1059" s="667" t="s">
        <v>27</v>
      </c>
      <c r="AM1059" s="667"/>
      <c r="AN1059" s="667"/>
      <c r="AO1059" s="243"/>
      <c r="AP1059" s="412" t="s">
        <v>492</v>
      </c>
      <c r="AQ1059" s="412"/>
      <c r="AR1059" s="412"/>
      <c r="AS1059" s="412"/>
      <c r="AT1059" s="412"/>
      <c r="AU1059" s="412"/>
      <c r="AV1059" s="412"/>
      <c r="AW1059" s="412"/>
      <c r="AX1059" s="412"/>
    </row>
    <row r="1060" spans="1:50" ht="26.25" hidden="1" customHeight="1" x14ac:dyDescent="0.2">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hidden="1" customHeight="1" x14ac:dyDescent="0.2">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hidden="1" customHeight="1" x14ac:dyDescent="0.2">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hidden="1" customHeight="1" x14ac:dyDescent="0.2">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hidden="1" customHeight="1" x14ac:dyDescent="0.2">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hidden="1" customHeight="1" x14ac:dyDescent="0.2">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hidden="1" customHeight="1" x14ac:dyDescent="0.2">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hidden="1" customHeight="1" x14ac:dyDescent="0.2">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hidden="1" customHeight="1" x14ac:dyDescent="0.2">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hidden="1" customHeight="1" x14ac:dyDescent="0.2">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hidden="1" customHeight="1" x14ac:dyDescent="0.2">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hidden="1" customHeight="1" x14ac:dyDescent="0.2">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hidden="1" customHeight="1" x14ac:dyDescent="0.2">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hidden="1" customHeight="1" x14ac:dyDescent="0.2">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hidden="1" customHeight="1" x14ac:dyDescent="0.2">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hidden="1" customHeight="1" x14ac:dyDescent="0.2">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hidden="1" customHeight="1" x14ac:dyDescent="0.2">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hidden="1" customHeight="1" x14ac:dyDescent="0.2">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hidden="1" customHeight="1" x14ac:dyDescent="0.2">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hidden="1" customHeight="1" x14ac:dyDescent="0.2">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hidden="1" customHeight="1" x14ac:dyDescent="0.2">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hidden="1" customHeight="1" x14ac:dyDescent="0.2">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hidden="1" customHeight="1" x14ac:dyDescent="0.2">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hidden="1" customHeight="1" x14ac:dyDescent="0.2">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hidden="1" customHeight="1" x14ac:dyDescent="0.2">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hidden="1" customHeight="1" x14ac:dyDescent="0.2">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hidden="1" customHeight="1" x14ac:dyDescent="0.2">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hidden="1" customHeight="1" x14ac:dyDescent="0.2">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hidden="1" customHeight="1" x14ac:dyDescent="0.2">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hidden="1" customHeight="1" x14ac:dyDescent="0.2">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idden="1" x14ac:dyDescent="0.2">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hidden="1" x14ac:dyDescent="0.2">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hidden="1" customHeight="1" x14ac:dyDescent="0.2">
      <c r="A1092" s="667"/>
      <c r="B1092" s="667"/>
      <c r="C1092" s="667" t="s">
        <v>95</v>
      </c>
      <c r="D1092" s="667"/>
      <c r="E1092" s="667"/>
      <c r="F1092" s="667"/>
      <c r="G1092" s="667"/>
      <c r="H1092" s="667"/>
      <c r="I1092" s="667"/>
      <c r="J1092" s="412" t="s">
        <v>99</v>
      </c>
      <c r="K1092" s="608"/>
      <c r="L1092" s="608"/>
      <c r="M1092" s="608"/>
      <c r="N1092" s="608"/>
      <c r="O1092" s="608"/>
      <c r="P1092" s="667" t="s">
        <v>26</v>
      </c>
      <c r="Q1092" s="667"/>
      <c r="R1092" s="667"/>
      <c r="S1092" s="667"/>
      <c r="T1092" s="667"/>
      <c r="U1092" s="667"/>
      <c r="V1092" s="667"/>
      <c r="W1092" s="667"/>
      <c r="X1092" s="667"/>
      <c r="Y1092" s="668" t="s">
        <v>488</v>
      </c>
      <c r="Z1092" s="668"/>
      <c r="AA1092" s="668"/>
      <c r="AB1092" s="668"/>
      <c r="AC1092" s="412" t="s">
        <v>405</v>
      </c>
      <c r="AD1092" s="412"/>
      <c r="AE1092" s="412"/>
      <c r="AF1092" s="412"/>
      <c r="AG1092" s="412"/>
      <c r="AH1092" s="668" t="s">
        <v>448</v>
      </c>
      <c r="AI1092" s="667"/>
      <c r="AJ1092" s="667"/>
      <c r="AK1092" s="667"/>
      <c r="AL1092" s="667" t="s">
        <v>27</v>
      </c>
      <c r="AM1092" s="667"/>
      <c r="AN1092" s="667"/>
      <c r="AO1092" s="243"/>
      <c r="AP1092" s="412" t="s">
        <v>492</v>
      </c>
      <c r="AQ1092" s="412"/>
      <c r="AR1092" s="412"/>
      <c r="AS1092" s="412"/>
      <c r="AT1092" s="412"/>
      <c r="AU1092" s="412"/>
      <c r="AV1092" s="412"/>
      <c r="AW1092" s="412"/>
      <c r="AX1092" s="412"/>
    </row>
    <row r="1093" spans="1:50" ht="26.25" hidden="1" customHeight="1" x14ac:dyDescent="0.2">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hidden="1" customHeight="1" x14ac:dyDescent="0.2">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hidden="1" customHeight="1" x14ac:dyDescent="0.2">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hidden="1" customHeight="1" x14ac:dyDescent="0.2">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hidden="1" customHeight="1" x14ac:dyDescent="0.2">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hidden="1" customHeight="1" x14ac:dyDescent="0.2">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hidden="1" customHeight="1" x14ac:dyDescent="0.2">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hidden="1" customHeight="1" x14ac:dyDescent="0.2">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hidden="1" customHeight="1" x14ac:dyDescent="0.2">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hidden="1" customHeight="1" x14ac:dyDescent="0.2">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hidden="1" customHeight="1" x14ac:dyDescent="0.2">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hidden="1" customHeight="1" x14ac:dyDescent="0.2">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hidden="1" customHeight="1" x14ac:dyDescent="0.2">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hidden="1" customHeight="1" x14ac:dyDescent="0.2">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hidden="1" customHeight="1" x14ac:dyDescent="0.2">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hidden="1" customHeight="1" x14ac:dyDescent="0.2">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hidden="1" customHeight="1" x14ac:dyDescent="0.2">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hidden="1" customHeight="1" x14ac:dyDescent="0.2">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hidden="1" customHeight="1" x14ac:dyDescent="0.2">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hidden="1" customHeight="1" x14ac:dyDescent="0.2">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hidden="1" customHeight="1" x14ac:dyDescent="0.2">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hidden="1" customHeight="1" x14ac:dyDescent="0.2">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hidden="1" customHeight="1" x14ac:dyDescent="0.2">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hidden="1" customHeight="1" x14ac:dyDescent="0.2">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hidden="1" customHeight="1" x14ac:dyDescent="0.2">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hidden="1" customHeight="1" x14ac:dyDescent="0.2">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hidden="1" customHeight="1" x14ac:dyDescent="0.2">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hidden="1" customHeight="1" x14ac:dyDescent="0.2">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hidden="1" customHeight="1" x14ac:dyDescent="0.2">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hidden="1" customHeight="1" x14ac:dyDescent="0.2">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idden="1" x14ac:dyDescent="0.2">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hidden="1" x14ac:dyDescent="0.2">
      <c r="B1124" s="11" t="s">
        <v>132</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hidden="1" customHeight="1" x14ac:dyDescent="0.2">
      <c r="A1125" s="667"/>
      <c r="B1125" s="667"/>
      <c r="C1125" s="667" t="s">
        <v>95</v>
      </c>
      <c r="D1125" s="667"/>
      <c r="E1125" s="667"/>
      <c r="F1125" s="667"/>
      <c r="G1125" s="667"/>
      <c r="H1125" s="667"/>
      <c r="I1125" s="667"/>
      <c r="J1125" s="412" t="s">
        <v>99</v>
      </c>
      <c r="K1125" s="608"/>
      <c r="L1125" s="608"/>
      <c r="M1125" s="608"/>
      <c r="N1125" s="608"/>
      <c r="O1125" s="608"/>
      <c r="P1125" s="667" t="s">
        <v>26</v>
      </c>
      <c r="Q1125" s="667"/>
      <c r="R1125" s="667"/>
      <c r="S1125" s="667"/>
      <c r="T1125" s="667"/>
      <c r="U1125" s="667"/>
      <c r="V1125" s="667"/>
      <c r="W1125" s="667"/>
      <c r="X1125" s="667"/>
      <c r="Y1125" s="668" t="s">
        <v>488</v>
      </c>
      <c r="Z1125" s="668"/>
      <c r="AA1125" s="668"/>
      <c r="AB1125" s="668"/>
      <c r="AC1125" s="412" t="s">
        <v>405</v>
      </c>
      <c r="AD1125" s="412"/>
      <c r="AE1125" s="412"/>
      <c r="AF1125" s="412"/>
      <c r="AG1125" s="412"/>
      <c r="AH1125" s="668" t="s">
        <v>448</v>
      </c>
      <c r="AI1125" s="667"/>
      <c r="AJ1125" s="667"/>
      <c r="AK1125" s="667"/>
      <c r="AL1125" s="667" t="s">
        <v>27</v>
      </c>
      <c r="AM1125" s="667"/>
      <c r="AN1125" s="667"/>
      <c r="AO1125" s="243"/>
      <c r="AP1125" s="412" t="s">
        <v>492</v>
      </c>
      <c r="AQ1125" s="412"/>
      <c r="AR1125" s="412"/>
      <c r="AS1125" s="412"/>
      <c r="AT1125" s="412"/>
      <c r="AU1125" s="412"/>
      <c r="AV1125" s="412"/>
      <c r="AW1125" s="412"/>
      <c r="AX1125" s="412"/>
    </row>
    <row r="1126" spans="1:50" ht="26.25" hidden="1" customHeight="1" x14ac:dyDescent="0.2">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hidden="1" customHeight="1" x14ac:dyDescent="0.2">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hidden="1" customHeight="1" x14ac:dyDescent="0.2">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hidden="1" customHeight="1" x14ac:dyDescent="0.2">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hidden="1" customHeight="1" x14ac:dyDescent="0.2">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hidden="1" customHeight="1" x14ac:dyDescent="0.2">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hidden="1" customHeight="1" x14ac:dyDescent="0.2">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hidden="1" customHeight="1" x14ac:dyDescent="0.2">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hidden="1" customHeight="1" x14ac:dyDescent="0.2">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hidden="1" customHeight="1" x14ac:dyDescent="0.2">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hidden="1" customHeight="1" x14ac:dyDescent="0.2">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hidden="1" customHeight="1" x14ac:dyDescent="0.2">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hidden="1" customHeight="1" x14ac:dyDescent="0.2">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hidden="1" customHeight="1" x14ac:dyDescent="0.2">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hidden="1" customHeight="1" x14ac:dyDescent="0.2">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hidden="1" customHeight="1" x14ac:dyDescent="0.2">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hidden="1" customHeight="1" x14ac:dyDescent="0.2">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hidden="1" customHeight="1" x14ac:dyDescent="0.2">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hidden="1" customHeight="1" x14ac:dyDescent="0.2">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hidden="1" customHeight="1" x14ac:dyDescent="0.2">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hidden="1" customHeight="1" x14ac:dyDescent="0.2">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hidden="1" customHeight="1" x14ac:dyDescent="0.2">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hidden="1" customHeight="1" x14ac:dyDescent="0.2">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hidden="1" customHeight="1" x14ac:dyDescent="0.2">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hidden="1" customHeight="1" x14ac:dyDescent="0.2">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hidden="1" customHeight="1" x14ac:dyDescent="0.2">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hidden="1" customHeight="1" x14ac:dyDescent="0.2">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hidden="1" customHeight="1" x14ac:dyDescent="0.2">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hidden="1" customHeight="1" x14ac:dyDescent="0.2">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hidden="1" customHeight="1" x14ac:dyDescent="0.2">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hidden="1" x14ac:dyDescent="0.2">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hidden="1" x14ac:dyDescent="0.2">
      <c r="B1157" s="11" t="s">
        <v>392</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hidden="1" customHeight="1" x14ac:dyDescent="0.2">
      <c r="A1158" s="667"/>
      <c r="B1158" s="667"/>
      <c r="C1158" s="667" t="s">
        <v>95</v>
      </c>
      <c r="D1158" s="667"/>
      <c r="E1158" s="667"/>
      <c r="F1158" s="667"/>
      <c r="G1158" s="667"/>
      <c r="H1158" s="667"/>
      <c r="I1158" s="667"/>
      <c r="J1158" s="412" t="s">
        <v>99</v>
      </c>
      <c r="K1158" s="608"/>
      <c r="L1158" s="608"/>
      <c r="M1158" s="608"/>
      <c r="N1158" s="608"/>
      <c r="O1158" s="608"/>
      <c r="P1158" s="667" t="s">
        <v>26</v>
      </c>
      <c r="Q1158" s="667"/>
      <c r="R1158" s="667"/>
      <c r="S1158" s="667"/>
      <c r="T1158" s="667"/>
      <c r="U1158" s="667"/>
      <c r="V1158" s="667"/>
      <c r="W1158" s="667"/>
      <c r="X1158" s="667"/>
      <c r="Y1158" s="668" t="s">
        <v>488</v>
      </c>
      <c r="Z1158" s="668"/>
      <c r="AA1158" s="668"/>
      <c r="AB1158" s="668"/>
      <c r="AC1158" s="412" t="s">
        <v>405</v>
      </c>
      <c r="AD1158" s="412"/>
      <c r="AE1158" s="412"/>
      <c r="AF1158" s="412"/>
      <c r="AG1158" s="412"/>
      <c r="AH1158" s="668" t="s">
        <v>448</v>
      </c>
      <c r="AI1158" s="667"/>
      <c r="AJ1158" s="667"/>
      <c r="AK1158" s="667"/>
      <c r="AL1158" s="667" t="s">
        <v>27</v>
      </c>
      <c r="AM1158" s="667"/>
      <c r="AN1158" s="667"/>
      <c r="AO1158" s="243"/>
      <c r="AP1158" s="412" t="s">
        <v>492</v>
      </c>
      <c r="AQ1158" s="412"/>
      <c r="AR1158" s="412"/>
      <c r="AS1158" s="412"/>
      <c r="AT1158" s="412"/>
      <c r="AU1158" s="412"/>
      <c r="AV1158" s="412"/>
      <c r="AW1158" s="412"/>
      <c r="AX1158" s="412"/>
    </row>
    <row r="1159" spans="1:50" ht="26.25" hidden="1" customHeight="1" x14ac:dyDescent="0.2">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hidden="1" customHeight="1" x14ac:dyDescent="0.2">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hidden="1" customHeight="1" x14ac:dyDescent="0.2">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hidden="1" customHeight="1" x14ac:dyDescent="0.2">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hidden="1" customHeight="1" x14ac:dyDescent="0.2">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hidden="1" customHeight="1" x14ac:dyDescent="0.2">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hidden="1" customHeight="1" x14ac:dyDescent="0.2">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hidden="1" customHeight="1" x14ac:dyDescent="0.2">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hidden="1" customHeight="1" x14ac:dyDescent="0.2">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hidden="1" customHeight="1" x14ac:dyDescent="0.2">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hidden="1" customHeight="1" x14ac:dyDescent="0.2">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hidden="1" customHeight="1" x14ac:dyDescent="0.2">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hidden="1" customHeight="1" x14ac:dyDescent="0.2">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hidden="1" customHeight="1" x14ac:dyDescent="0.2">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hidden="1" customHeight="1" x14ac:dyDescent="0.2">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hidden="1" customHeight="1" x14ac:dyDescent="0.2">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hidden="1" customHeight="1" x14ac:dyDescent="0.2">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hidden="1" customHeight="1" x14ac:dyDescent="0.2">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hidden="1" customHeight="1" x14ac:dyDescent="0.2">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hidden="1" customHeight="1" x14ac:dyDescent="0.2">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hidden="1" customHeight="1" x14ac:dyDescent="0.2">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hidden="1" customHeight="1" x14ac:dyDescent="0.2">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hidden="1" customHeight="1" x14ac:dyDescent="0.2">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hidden="1" customHeight="1" x14ac:dyDescent="0.2">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hidden="1" customHeight="1" x14ac:dyDescent="0.2">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hidden="1" customHeight="1" x14ac:dyDescent="0.2">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hidden="1" customHeight="1" x14ac:dyDescent="0.2">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hidden="1" customHeight="1" x14ac:dyDescent="0.2">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hidden="1" customHeight="1" x14ac:dyDescent="0.2">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hidden="1" customHeight="1" x14ac:dyDescent="0.2">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hidden="1" x14ac:dyDescent="0.2">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hidden="1" x14ac:dyDescent="0.2">
      <c r="B1190" s="11" t="s">
        <v>395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hidden="1" customHeight="1" x14ac:dyDescent="0.2">
      <c r="A1191" s="667"/>
      <c r="B1191" s="667"/>
      <c r="C1191" s="667" t="s">
        <v>95</v>
      </c>
      <c r="D1191" s="667"/>
      <c r="E1191" s="667"/>
      <c r="F1191" s="667"/>
      <c r="G1191" s="667"/>
      <c r="H1191" s="667"/>
      <c r="I1191" s="667"/>
      <c r="J1191" s="412" t="s">
        <v>99</v>
      </c>
      <c r="K1191" s="608"/>
      <c r="L1191" s="608"/>
      <c r="M1191" s="608"/>
      <c r="N1191" s="608"/>
      <c r="O1191" s="608"/>
      <c r="P1191" s="667" t="s">
        <v>26</v>
      </c>
      <c r="Q1191" s="667"/>
      <c r="R1191" s="667"/>
      <c r="S1191" s="667"/>
      <c r="T1191" s="667"/>
      <c r="U1191" s="667"/>
      <c r="V1191" s="667"/>
      <c r="W1191" s="667"/>
      <c r="X1191" s="667"/>
      <c r="Y1191" s="668" t="s">
        <v>488</v>
      </c>
      <c r="Z1191" s="668"/>
      <c r="AA1191" s="668"/>
      <c r="AB1191" s="668"/>
      <c r="AC1191" s="412" t="s">
        <v>405</v>
      </c>
      <c r="AD1191" s="412"/>
      <c r="AE1191" s="412"/>
      <c r="AF1191" s="412"/>
      <c r="AG1191" s="412"/>
      <c r="AH1191" s="668" t="s">
        <v>448</v>
      </c>
      <c r="AI1191" s="667"/>
      <c r="AJ1191" s="667"/>
      <c r="AK1191" s="667"/>
      <c r="AL1191" s="667" t="s">
        <v>27</v>
      </c>
      <c r="AM1191" s="667"/>
      <c r="AN1191" s="667"/>
      <c r="AO1191" s="243"/>
      <c r="AP1191" s="412" t="s">
        <v>492</v>
      </c>
      <c r="AQ1191" s="412"/>
      <c r="AR1191" s="412"/>
      <c r="AS1191" s="412"/>
      <c r="AT1191" s="412"/>
      <c r="AU1191" s="412"/>
      <c r="AV1191" s="412"/>
      <c r="AW1191" s="412"/>
      <c r="AX1191" s="412"/>
    </row>
    <row r="1192" spans="1:50" ht="26.25" hidden="1" customHeight="1" x14ac:dyDescent="0.2">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hidden="1" customHeight="1" x14ac:dyDescent="0.2">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hidden="1" customHeight="1" x14ac:dyDescent="0.2">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hidden="1" customHeight="1" x14ac:dyDescent="0.2">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hidden="1" customHeight="1" x14ac:dyDescent="0.2">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hidden="1" customHeight="1" x14ac:dyDescent="0.2">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hidden="1" customHeight="1" x14ac:dyDescent="0.2">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hidden="1" customHeight="1" x14ac:dyDescent="0.2">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hidden="1" customHeight="1" x14ac:dyDescent="0.2">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hidden="1" customHeight="1" x14ac:dyDescent="0.2">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hidden="1" customHeight="1" x14ac:dyDescent="0.2">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hidden="1" customHeight="1" x14ac:dyDescent="0.2">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hidden="1" customHeight="1" x14ac:dyDescent="0.2">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hidden="1" customHeight="1" x14ac:dyDescent="0.2">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hidden="1" customHeight="1" x14ac:dyDescent="0.2">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hidden="1" customHeight="1" x14ac:dyDescent="0.2">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hidden="1" customHeight="1" x14ac:dyDescent="0.2">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hidden="1" customHeight="1" x14ac:dyDescent="0.2">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hidden="1" customHeight="1" x14ac:dyDescent="0.2">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hidden="1" customHeight="1" x14ac:dyDescent="0.2">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hidden="1" customHeight="1" x14ac:dyDescent="0.2">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hidden="1" customHeight="1" x14ac:dyDescent="0.2">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hidden="1" customHeight="1" x14ac:dyDescent="0.2">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hidden="1" customHeight="1" x14ac:dyDescent="0.2">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hidden="1" customHeight="1" x14ac:dyDescent="0.2">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hidden="1" customHeight="1" x14ac:dyDescent="0.2">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hidden="1" customHeight="1" x14ac:dyDescent="0.2">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hidden="1" customHeight="1" x14ac:dyDescent="0.2">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hidden="1" customHeight="1" x14ac:dyDescent="0.2">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hidden="1" customHeight="1" x14ac:dyDescent="0.2">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hidden="1" x14ac:dyDescent="0.2">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hidden="1" x14ac:dyDescent="0.2">
      <c r="B1223" s="11" t="s">
        <v>324</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hidden="1" customHeight="1" x14ac:dyDescent="0.2">
      <c r="A1224" s="667"/>
      <c r="B1224" s="667"/>
      <c r="C1224" s="667" t="s">
        <v>95</v>
      </c>
      <c r="D1224" s="667"/>
      <c r="E1224" s="667"/>
      <c r="F1224" s="667"/>
      <c r="G1224" s="667"/>
      <c r="H1224" s="667"/>
      <c r="I1224" s="667"/>
      <c r="J1224" s="412" t="s">
        <v>99</v>
      </c>
      <c r="K1224" s="608"/>
      <c r="L1224" s="608"/>
      <c r="M1224" s="608"/>
      <c r="N1224" s="608"/>
      <c r="O1224" s="608"/>
      <c r="P1224" s="667" t="s">
        <v>26</v>
      </c>
      <c r="Q1224" s="667"/>
      <c r="R1224" s="667"/>
      <c r="S1224" s="667"/>
      <c r="T1224" s="667"/>
      <c r="U1224" s="667"/>
      <c r="V1224" s="667"/>
      <c r="W1224" s="667"/>
      <c r="X1224" s="667"/>
      <c r="Y1224" s="668" t="s">
        <v>488</v>
      </c>
      <c r="Z1224" s="668"/>
      <c r="AA1224" s="668"/>
      <c r="AB1224" s="668"/>
      <c r="AC1224" s="412" t="s">
        <v>405</v>
      </c>
      <c r="AD1224" s="412"/>
      <c r="AE1224" s="412"/>
      <c r="AF1224" s="412"/>
      <c r="AG1224" s="412"/>
      <c r="AH1224" s="668" t="s">
        <v>448</v>
      </c>
      <c r="AI1224" s="667"/>
      <c r="AJ1224" s="667"/>
      <c r="AK1224" s="667"/>
      <c r="AL1224" s="667" t="s">
        <v>27</v>
      </c>
      <c r="AM1224" s="667"/>
      <c r="AN1224" s="667"/>
      <c r="AO1224" s="243"/>
      <c r="AP1224" s="412" t="s">
        <v>492</v>
      </c>
      <c r="AQ1224" s="412"/>
      <c r="AR1224" s="412"/>
      <c r="AS1224" s="412"/>
      <c r="AT1224" s="412"/>
      <c r="AU1224" s="412"/>
      <c r="AV1224" s="412"/>
      <c r="AW1224" s="412"/>
      <c r="AX1224" s="412"/>
    </row>
    <row r="1225" spans="1:50" ht="26.25" hidden="1" customHeight="1" x14ac:dyDescent="0.2">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hidden="1" customHeight="1" x14ac:dyDescent="0.2">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hidden="1" customHeight="1" x14ac:dyDescent="0.2">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hidden="1" customHeight="1" x14ac:dyDescent="0.2">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hidden="1" customHeight="1" x14ac:dyDescent="0.2">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hidden="1" customHeight="1" x14ac:dyDescent="0.2">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hidden="1" customHeight="1" x14ac:dyDescent="0.2">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hidden="1" customHeight="1" x14ac:dyDescent="0.2">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hidden="1" customHeight="1" x14ac:dyDescent="0.2">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hidden="1" customHeight="1" x14ac:dyDescent="0.2">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hidden="1" customHeight="1" x14ac:dyDescent="0.2">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hidden="1" customHeight="1" x14ac:dyDescent="0.2">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hidden="1" customHeight="1" x14ac:dyDescent="0.2">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hidden="1" customHeight="1" x14ac:dyDescent="0.2">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hidden="1" customHeight="1" x14ac:dyDescent="0.2">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hidden="1" customHeight="1" x14ac:dyDescent="0.2">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hidden="1" customHeight="1" x14ac:dyDescent="0.2">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hidden="1" customHeight="1" x14ac:dyDescent="0.2">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hidden="1" customHeight="1" x14ac:dyDescent="0.2">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hidden="1" customHeight="1" x14ac:dyDescent="0.2">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hidden="1" customHeight="1" x14ac:dyDescent="0.2">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hidden="1" customHeight="1" x14ac:dyDescent="0.2">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hidden="1" customHeight="1" x14ac:dyDescent="0.2">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hidden="1" customHeight="1" x14ac:dyDescent="0.2">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hidden="1" customHeight="1" x14ac:dyDescent="0.2">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hidden="1" customHeight="1" x14ac:dyDescent="0.2">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hidden="1" customHeight="1" x14ac:dyDescent="0.2">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hidden="1" customHeight="1" x14ac:dyDescent="0.2">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hidden="1" customHeight="1" x14ac:dyDescent="0.2">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hidden="1" customHeight="1" x14ac:dyDescent="0.2">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hidden="1" x14ac:dyDescent="0.2">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hidden="1" x14ac:dyDescent="0.2">
      <c r="B1256" s="11" t="s">
        <v>397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hidden="1" customHeight="1" x14ac:dyDescent="0.2">
      <c r="A1257" s="667"/>
      <c r="B1257" s="667"/>
      <c r="C1257" s="667" t="s">
        <v>95</v>
      </c>
      <c r="D1257" s="667"/>
      <c r="E1257" s="667"/>
      <c r="F1257" s="667"/>
      <c r="G1257" s="667"/>
      <c r="H1257" s="667"/>
      <c r="I1257" s="667"/>
      <c r="J1257" s="412" t="s">
        <v>99</v>
      </c>
      <c r="K1257" s="608"/>
      <c r="L1257" s="608"/>
      <c r="M1257" s="608"/>
      <c r="N1257" s="608"/>
      <c r="O1257" s="608"/>
      <c r="P1257" s="667" t="s">
        <v>26</v>
      </c>
      <c r="Q1257" s="667"/>
      <c r="R1257" s="667"/>
      <c r="S1257" s="667"/>
      <c r="T1257" s="667"/>
      <c r="U1257" s="667"/>
      <c r="V1257" s="667"/>
      <c r="W1257" s="667"/>
      <c r="X1257" s="667"/>
      <c r="Y1257" s="668" t="s">
        <v>488</v>
      </c>
      <c r="Z1257" s="668"/>
      <c r="AA1257" s="668"/>
      <c r="AB1257" s="668"/>
      <c r="AC1257" s="412" t="s">
        <v>405</v>
      </c>
      <c r="AD1257" s="412"/>
      <c r="AE1257" s="412"/>
      <c r="AF1257" s="412"/>
      <c r="AG1257" s="412"/>
      <c r="AH1257" s="668" t="s">
        <v>448</v>
      </c>
      <c r="AI1257" s="667"/>
      <c r="AJ1257" s="667"/>
      <c r="AK1257" s="667"/>
      <c r="AL1257" s="667" t="s">
        <v>27</v>
      </c>
      <c r="AM1257" s="667"/>
      <c r="AN1257" s="667"/>
      <c r="AO1257" s="243"/>
      <c r="AP1257" s="412" t="s">
        <v>492</v>
      </c>
      <c r="AQ1257" s="412"/>
      <c r="AR1257" s="412"/>
      <c r="AS1257" s="412"/>
      <c r="AT1257" s="412"/>
      <c r="AU1257" s="412"/>
      <c r="AV1257" s="412"/>
      <c r="AW1257" s="412"/>
      <c r="AX1257" s="412"/>
    </row>
    <row r="1258" spans="1:50" ht="26.25" hidden="1" customHeight="1" x14ac:dyDescent="0.2">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hidden="1" customHeight="1" x14ac:dyDescent="0.2">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hidden="1" customHeight="1" x14ac:dyDescent="0.2">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hidden="1" customHeight="1" x14ac:dyDescent="0.2">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hidden="1" customHeight="1" x14ac:dyDescent="0.2">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hidden="1" customHeight="1" x14ac:dyDescent="0.2">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hidden="1" customHeight="1" x14ac:dyDescent="0.2">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hidden="1" customHeight="1" x14ac:dyDescent="0.2">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hidden="1" customHeight="1" x14ac:dyDescent="0.2">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hidden="1" customHeight="1" x14ac:dyDescent="0.2">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hidden="1" customHeight="1" x14ac:dyDescent="0.2">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hidden="1" customHeight="1" x14ac:dyDescent="0.2">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hidden="1" customHeight="1" x14ac:dyDescent="0.2">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hidden="1" customHeight="1" x14ac:dyDescent="0.2">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hidden="1" customHeight="1" x14ac:dyDescent="0.2">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hidden="1" customHeight="1" x14ac:dyDescent="0.2">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hidden="1" customHeight="1" x14ac:dyDescent="0.2">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hidden="1" customHeight="1" x14ac:dyDescent="0.2">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hidden="1" customHeight="1" x14ac:dyDescent="0.2">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hidden="1" customHeight="1" x14ac:dyDescent="0.2">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hidden="1" customHeight="1" x14ac:dyDescent="0.2">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hidden="1" customHeight="1" x14ac:dyDescent="0.2">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hidden="1" customHeight="1" x14ac:dyDescent="0.2">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hidden="1" customHeight="1" x14ac:dyDescent="0.2">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hidden="1" customHeight="1" x14ac:dyDescent="0.2">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hidden="1" customHeight="1" x14ac:dyDescent="0.2">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hidden="1" customHeight="1" x14ac:dyDescent="0.2">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hidden="1" customHeight="1" x14ac:dyDescent="0.2">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hidden="1" customHeight="1" x14ac:dyDescent="0.2">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hidden="1" customHeight="1" x14ac:dyDescent="0.2">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hidden="1" x14ac:dyDescent="0.2">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hidden="1" x14ac:dyDescent="0.2">
      <c r="B1289" s="11" t="s">
        <v>400</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hidden="1" customHeight="1" x14ac:dyDescent="0.2">
      <c r="A1290" s="667"/>
      <c r="B1290" s="667"/>
      <c r="C1290" s="667" t="s">
        <v>95</v>
      </c>
      <c r="D1290" s="667"/>
      <c r="E1290" s="667"/>
      <c r="F1290" s="667"/>
      <c r="G1290" s="667"/>
      <c r="H1290" s="667"/>
      <c r="I1290" s="667"/>
      <c r="J1290" s="412" t="s">
        <v>99</v>
      </c>
      <c r="K1290" s="608"/>
      <c r="L1290" s="608"/>
      <c r="M1290" s="608"/>
      <c r="N1290" s="608"/>
      <c r="O1290" s="608"/>
      <c r="P1290" s="667" t="s">
        <v>26</v>
      </c>
      <c r="Q1290" s="667"/>
      <c r="R1290" s="667"/>
      <c r="S1290" s="667"/>
      <c r="T1290" s="667"/>
      <c r="U1290" s="667"/>
      <c r="V1290" s="667"/>
      <c r="W1290" s="667"/>
      <c r="X1290" s="667"/>
      <c r="Y1290" s="668" t="s">
        <v>488</v>
      </c>
      <c r="Z1290" s="668"/>
      <c r="AA1290" s="668"/>
      <c r="AB1290" s="668"/>
      <c r="AC1290" s="412" t="s">
        <v>405</v>
      </c>
      <c r="AD1290" s="412"/>
      <c r="AE1290" s="412"/>
      <c r="AF1290" s="412"/>
      <c r="AG1290" s="412"/>
      <c r="AH1290" s="668" t="s">
        <v>448</v>
      </c>
      <c r="AI1290" s="667"/>
      <c r="AJ1290" s="667"/>
      <c r="AK1290" s="667"/>
      <c r="AL1290" s="667" t="s">
        <v>27</v>
      </c>
      <c r="AM1290" s="667"/>
      <c r="AN1290" s="667"/>
      <c r="AO1290" s="243"/>
      <c r="AP1290" s="412" t="s">
        <v>492</v>
      </c>
      <c r="AQ1290" s="412"/>
      <c r="AR1290" s="412"/>
      <c r="AS1290" s="412"/>
      <c r="AT1290" s="412"/>
      <c r="AU1290" s="412"/>
      <c r="AV1290" s="412"/>
      <c r="AW1290" s="412"/>
      <c r="AX1290" s="412"/>
    </row>
    <row r="1291" spans="1:50" ht="26.25" hidden="1" customHeight="1" x14ac:dyDescent="0.2">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hidden="1" customHeight="1" x14ac:dyDescent="0.2">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hidden="1" customHeight="1" x14ac:dyDescent="0.2">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hidden="1" customHeight="1" x14ac:dyDescent="0.2">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hidden="1" customHeight="1" x14ac:dyDescent="0.2">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hidden="1" customHeight="1" x14ac:dyDescent="0.2">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hidden="1" customHeight="1" x14ac:dyDescent="0.2">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hidden="1" customHeight="1" x14ac:dyDescent="0.2">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hidden="1" customHeight="1" x14ac:dyDescent="0.2">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hidden="1" customHeight="1" x14ac:dyDescent="0.2">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hidden="1" customHeight="1" x14ac:dyDescent="0.2">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hidden="1" customHeight="1" x14ac:dyDescent="0.2">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hidden="1" customHeight="1" x14ac:dyDescent="0.2">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hidden="1" customHeight="1" x14ac:dyDescent="0.2">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hidden="1" customHeight="1" x14ac:dyDescent="0.2">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hidden="1" customHeight="1" x14ac:dyDescent="0.2">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hidden="1" customHeight="1" x14ac:dyDescent="0.2">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hidden="1" customHeight="1" x14ac:dyDescent="0.2">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hidden="1" customHeight="1" x14ac:dyDescent="0.2">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hidden="1" customHeight="1" x14ac:dyDescent="0.2">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hidden="1" customHeight="1" x14ac:dyDescent="0.2">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hidden="1" customHeight="1" x14ac:dyDescent="0.2">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hidden="1" customHeight="1" x14ac:dyDescent="0.2">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hidden="1" customHeight="1" x14ac:dyDescent="0.2">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hidden="1" customHeight="1" x14ac:dyDescent="0.2">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hidden="1" customHeight="1" x14ac:dyDescent="0.2">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hidden="1" customHeight="1" x14ac:dyDescent="0.2">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hidden="1" customHeight="1" x14ac:dyDescent="0.2">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hidden="1" customHeight="1" x14ac:dyDescent="0.2">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hidden="1" customHeight="1" x14ac:dyDescent="0.2">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島田 祐希(shimada-y812)</cp:lastModifiedBy>
  <cp:lastPrinted>2020-06-10T15:11:01Z</cp:lastPrinted>
  <dcterms:created xsi:type="dcterms:W3CDTF">2012-03-13T00:50:25Z</dcterms:created>
  <dcterms:modified xsi:type="dcterms:W3CDTF">2020-09-24T23:02:10Z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2020-06-11T07:39:09Z</vt:filetime>
  </property>
</Properties>
</file>