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1007 最終公表（R1、R2）\R2\"/>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<sst xmlns="http://schemas.openxmlformats.org/spreadsheetml/2006/main" count="2165" uniqueCount="520">
  <si>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</si>
  <si>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</si>
  <si>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</si>
  <si>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</si>
  <si>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</si>
  <si>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</si>
  <si>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</si>
  <si>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</si>
  <si>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</si>
  <si>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</si>
  <si>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</si>
  <si>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</si>
  <si>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</si>
  <si>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</si>
  <si>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</si>
  <si>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</si>
  <si>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</si>
  <si>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</si>
  <si>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</si>
  <si>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</si>
  <si>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</si>
  <si>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</si>
  <si>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</si>
  <si>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</si>
  <si>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</si>
  <si>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</si>
  <si>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</si>
  <si>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</si>
  <si>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</si>
  <si>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</si>
  <si>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</si>
  <si>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</si>
  <si>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</si>
  <si>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</si>
  <si>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</si>
  <si>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</si>
  <si>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</si>
  <si>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</si>
  <si>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</si>
  <si>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</si>
  <si>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</si>
  <si>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</si>
  <si>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</si>
  <si>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</si>
  <si>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</si>
  <si>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</si>
  <si>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</si>
  <si>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</si>
  <si>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</si>
  <si>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</si>
  <si>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</si>
  <si>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</si>
  <si>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</si>
  <si>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</si>
  <si>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</si>
  <si>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</si>
  <si>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</si>
  <si>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</si>
  <si>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</si>
  <si>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</si>
  <si>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</si>
  <si>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</si>
  <si>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</si>
  <si>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</si>
  <si>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</si>
  <si>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</si>
  <si>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</si>
  <si>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</si>
  <si>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</si>
  <si>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</si>
  <si>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</si>
  <si>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</si>
  <si>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</si>
  <si>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</si>
  <si>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</si>
  <si>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</si>
  <si>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</si>
  <si>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</si>
  <si>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</si>
  <si>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</si>
  <si>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</si>
  <si>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</si>
  <si>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</si>
  <si>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</si>
  <si>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</si>
  <si>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</si>
  <si>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</si>
  <si>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</si>
  <si>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</si>
  <si>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</si>
  <si>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</si>
  <si>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</si>
  <si>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</si>
  <si>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</si>
  <si>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</si>
  <si>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</si>
  <si>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</si>
  <si>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</si>
  <si>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</si>
  <si>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</si>
  <si>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</si>
  <si>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</si>
  <si>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</si>
  <si>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</si>
  <si>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</si>
  <si>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</si>
  <si>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</si>
  <si>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</si>
  <si>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</si>
  <si>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</si>
  <si>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</si>
  <si>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</si>
  <si>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</si>
  <si>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</si>
  <si>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</si>
  <si>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</si>
  <si>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</si>
  <si>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</si>
  <si>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</si>
  <si>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</si>
  <si>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</si>
  <si>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</si>
  <si>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</si>
  <si>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</si>
  <si>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</si>
  <si>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</si>
  <si>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</si>
  <si>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</si>
  <si>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</si>
  <si>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</si>
  <si>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</si>
  <si>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</si>
  <si>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</si>
  <si>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</si>
  <si>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</si>
  <si>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</si>
  <si>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</si>
  <si>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</si>
  <si>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</si>
  <si>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</si>
  <si>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</si>
  <si>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</si>
  <si>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</si>
  <si>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</si>
  <si>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</si>
  <si>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</si>
  <si>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</si>
  <si>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</si>
  <si>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</si>
  <si>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</si>
  <si>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</si>
  <si>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</si>
  <si>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</si>
  <si>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</si>
  <si>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</si>
  <si>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</si>
  <si>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</si>
  <si>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</si>
  <si>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</si>
  <si>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</si>
  <si>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</si>
  <si>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</si>
  <si>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</si>
  <si>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</si>
  <si>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</si>
  <si>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</si>
  <si>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</si>
  <si>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</si>
  <si>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</si>
  <si>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</si>
  <si>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</si>
  <si>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</si>
  <si>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</si>
  <si>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</si>
  <si>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</si>
  <si>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</si>
  <si>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</si>
  <si>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</si>
  <si>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</si>
  <si>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</si>
  <si>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</si>
  <si>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</si>
  <si>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</si>
  <si>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</si>
  <si>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</si>
  <si>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</si>
  <si>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</si>
  <si>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</si>
  <si>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</si>
  <si>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</si>
  <si>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</si>
  <si>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</si>
  <si>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</si>
  <si>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</si>
  <si>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</si>
  <si>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</si>
  <si>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</si>
  <si>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</si>
  <si>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</si>
  <si>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</si>
  <si>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</si>
  <si>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</si>
  <si>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</si>
  <si>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</si>
  <si>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</si>
  <si>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</si>
  <si>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</si>
  <si>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</si>
  <si>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</si>
  <si>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</si>
  <si>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</si>
  <si>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</si>
  <si>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</si>
  <si>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</si>
  <si>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</si>
  <si>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</si>
  <si>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</si>
  <si>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</si>
  <si>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</si>
  <si>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</si>
  <si>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</si>
  <si>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</si>
  <si>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</si>
  <si>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</si>
  <si>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</si>
  <si>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</si>
  <si>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</si>
  <si>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</si>
  <si>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</si>
  <si>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</si>
  <si>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</si>
  <si>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</si>
  <si>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</si>
  <si>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</si>
  <si>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</si>
  <si>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</si>
  <si>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</si>
  <si>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</si>
  <si>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</si>
  <si>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</si>
  <si>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</si>
  <si>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</si>
  <si>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</si>
  <si>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</si>
  <si>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</si>
  <si>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</si>
  <si>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</si>
  <si>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</si>
  <si>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</si>
  <si>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</si>
  <si>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</si>
  <si>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</si>
  <si>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</si>
  <si>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</si>
  <si>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</si>
  <si>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</si>
  <si>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</si>
  <si>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</si>
  <si>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</si>
  <si>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</si>
  <si>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</si>
  <si>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</si>
  <si>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</si>
  <si>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</si>
  <si>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</si>
  <si>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</si>
  <si>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</si>
  <si>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</si>
  <si>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</si>
  <si>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</si>
  <si>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</si>
  <si>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</si>
  <si>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</si>
  <si>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</si>
  <si>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</si>
  <si>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</si>
  <si>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</si>
  <si>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</si>
  <si>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</si>
  <si>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</si>
  <si>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</si>
  <si>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</si>
  <si>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</si>
  <si>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</si>
  <si>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</si>
  <si>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</si>
  <si>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</si>
  <si>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</si>
  <si>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</si>
  <si>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</si>
  <si>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</si>
  <si>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</si>
  <si>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</si>
  <si>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</si>
  <si>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</si>
  <si>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</si>
  <si>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</si>
  <si>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</si>
  <si>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</si>
  <si>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</si>
  <si>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</si>
  <si>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</si>
  <si>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</si>
  <si>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</si>
  <si>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</si>
  <si>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</si>
  <si>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</si>
  <si>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</si>
  <si>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</si>
  <si>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</si>
  <si>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</si>
  <si>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</si>
  <si>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</si>
  <si>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</si>
  <si>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</si>
  <si>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</si>
  <si>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</si>
  <si>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</si>
  <si>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</si>
  <si>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</si>
  <si>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</si>
  <si>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</si>
  <si>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</si>
  <si>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</si>
  <si>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</si>
  <si>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</si>
  <si>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</si>
  <si>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</si>
  <si>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</si>
  <si>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</si>
  <si>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</si>
  <si>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</si>
  <si>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</si>
  <si>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</si>
  <si>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</si>
  <si>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</si>
  <si>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</si>
  <si>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</si>
  <si>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</si>
  <si>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</si>
  <si>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</si>
  <si>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</si>
  <si>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</si>
  <si>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</si>
  <si>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</si>
  <si>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</si>
  <si>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</si>
  <si>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</si>
  <si>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</si>
  <si>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</si>
  <si>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</si>
  <si>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</si>
  <si>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</si>
  <si>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</si>
  <si>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</si>
  <si>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</si>
  <si>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</si>
  <si>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</si>
  <si>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</si>
  <si>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</si>
  <si>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</si>
  <si>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</si>
  <si>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</si>
  <si>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</si>
  <si>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</si>
  <si>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</si>
  <si>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</si>
  <si>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</si>
  <si>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</si>
  <si>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</si>
  <si>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</si>
  <si>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</si>
  <si>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</si>
  <si>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</si>
  <si>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</si>
  <si>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</si>
  <si>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</si>
  <si>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</si>
  <si>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</si>
  <si>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</si>
  <si>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</si>
  <si>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</si>
  <si>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</si>
  <si>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</si>
  <si>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</si>
  <si>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</si>
  <si>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</si>
  <si>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</si>
  <si>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</si>
  <si>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</si>
  <si>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</si>
  <si>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</si>
  <si>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</si>
  <si>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</si>
  <si>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</si>
  <si>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</si>
  <si>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</si>
  <si>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</si>
  <si>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</si>
  <si>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</si>
  <si>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</si>
  <si>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</si>
  <si>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</si>
  <si>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</si>
  <si>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</si>
  <si>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</si>
  <si>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</si>
  <si>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</si>
  <si>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</si>
  <si>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</si>
  <si>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</si>
  <si>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</si>
  <si>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</si>
  <si>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</si>
  <si>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</si>
  <si>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</si>
  <si>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</si>
  <si>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</si>
  <si>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</si>
  <si>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</si>
  <si>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</si>
  <si>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</si>
  <si>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</si>
  <si>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</si>
  <si>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</si>
  <si>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</si>
  <si>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</si>
  <si>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</si>
  <si>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</si>
  <si>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</si>
  <si>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</si>
  <si>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</si>
  <si>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</si>
  <si>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</si>
  <si>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</si>
  <si>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</si>
  <si>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</si>
  <si>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</si>
  <si>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</si>
  <si>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</si>
  <si>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</si>
  <si>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</si>
  <si>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</si>
  <si>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</si>
  <si>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</si>
  <si>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</si>
  <si>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</si>
  <si>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</si>
  <si>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</si>
  <si>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</si>
  <si>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</si>
  <si>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</si>
  <si>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</si>
  <si>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</si>
  <si>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</si>
  <si>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</si>
  <si>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</si>
  <si>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</si>
  <si>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</si>
  <si>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</si>
  <si>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</si>
  <si>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</si>
  <si>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</si>
  <si>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</si>
  <si>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</si>
  <si>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</si>
  <si>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</si>
  <si>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</si>
  <si>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</si>
  <si>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</si>
  <si>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</si>
  <si>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</si>
  <si>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</si>
  <si>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</si>
  <si>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</si>
  <si>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</si>
  <si>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</si>
  <si>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</si>
  <si>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</si>
  <si>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</si>
  <si>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</si>
  <si>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</si>
  <si>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t>
    <phoneticPr fontId="5"/>
  </si>
  <si>
    <t>-</t>
    <phoneticPr fontId="5"/>
  </si>
  <si>
    <t>-</t>
    <phoneticPr fontId="5"/>
  </si>
  <si>
    <t>技術研究開発調査費</t>
    <rPh sb="0" eb="2">
      <t>ギジュツ</t>
    </rPh>
    <rPh sb="2" eb="4">
      <t>ケンキュウ</t>
    </rPh>
    <rPh sb="4" eb="6">
      <t>カイハツ</t>
    </rPh>
    <rPh sb="6" eb="9">
      <t>チョウサヒ</t>
    </rPh>
    <phoneticPr fontId="5"/>
  </si>
  <si>
    <t>国土交通省</t>
  </si>
  <si>
    <t>港湾局</t>
    <rPh sb="0" eb="2">
      <t>コウワン</t>
    </rPh>
    <rPh sb="2" eb="3">
      <t>キョク</t>
    </rPh>
    <phoneticPr fontId="5"/>
  </si>
  <si>
    <t>‐</t>
  </si>
  <si>
    <t>海岸・防災課危機管理室</t>
    <rPh sb="0" eb="2">
      <t>カイガン</t>
    </rPh>
    <rPh sb="3" eb="6">
      <t>ボウサイカ</t>
    </rPh>
    <rPh sb="6" eb="8">
      <t>キキ</t>
    </rPh>
    <rPh sb="8" eb="11">
      <t>カンリシツ</t>
    </rPh>
    <phoneticPr fontId="5"/>
  </si>
  <si>
    <t>水口　幸司</t>
    <rPh sb="0" eb="2">
      <t>ミナクチ</t>
    </rPh>
    <rPh sb="3" eb="5">
      <t>コウジ</t>
    </rPh>
    <phoneticPr fontId="5"/>
  </si>
  <si>
    <t>関係者の感染リスク軽減や情報収集の迅速化を図るため、検疫を集約する可能性のある港湾に、デジタル画像等によるリモートかつリアルタイムでの船舶周辺の情報収集を可能とすることを目的とする。</t>
    <rPh sb="85" eb="87">
      <t>モクテキ</t>
    </rPh>
    <phoneticPr fontId="5"/>
  </si>
  <si>
    <t>-</t>
    <phoneticPr fontId="5"/>
  </si>
  <si>
    <t>-</t>
    <phoneticPr fontId="5"/>
  </si>
  <si>
    <t>箇所</t>
    <rPh sb="0" eb="2">
      <t>カショ</t>
    </rPh>
    <phoneticPr fontId="5"/>
  </si>
  <si>
    <t>-</t>
    <phoneticPr fontId="5"/>
  </si>
  <si>
    <t>インフルエンザ等対策ガイドライン</t>
    <phoneticPr fontId="5"/>
  </si>
  <si>
    <t>百万円/箇所</t>
    <rPh sb="0" eb="2">
      <t>ヒャクマン</t>
    </rPh>
    <rPh sb="2" eb="3">
      <t>エン</t>
    </rPh>
    <rPh sb="4" eb="6">
      <t>カショ</t>
    </rPh>
    <phoneticPr fontId="5"/>
  </si>
  <si>
    <t>執行額（予算額）/箇所</t>
    <rPh sb="0" eb="2">
      <t>シッコウ</t>
    </rPh>
    <rPh sb="2" eb="3">
      <t>ガク</t>
    </rPh>
    <rPh sb="4" eb="7">
      <t>ヨサンガク</t>
    </rPh>
    <rPh sb="9" eb="11">
      <t>カショ</t>
    </rPh>
    <phoneticPr fontId="5"/>
  </si>
  <si>
    <t>-</t>
    <phoneticPr fontId="5"/>
  </si>
  <si>
    <t>138/2</t>
    <phoneticPr fontId="5"/>
  </si>
  <si>
    <t>横浜港におけるダイヤモンド・プリンセス号に関する対応を踏まえ、社会のニーズとして必要なものである。</t>
    <rPh sb="0" eb="3">
      <t>ヨコハマコウ</t>
    </rPh>
    <rPh sb="19" eb="20">
      <t>ゴウ</t>
    </rPh>
    <rPh sb="21" eb="22">
      <t>カン</t>
    </rPh>
    <rPh sb="24" eb="26">
      <t>タイオウ</t>
    </rPh>
    <rPh sb="27" eb="28">
      <t>フ</t>
    </rPh>
    <rPh sb="31" eb="33">
      <t>シャカイ</t>
    </rPh>
    <rPh sb="40" eb="42">
      <t>ヒツヨウ</t>
    </rPh>
    <phoneticPr fontId="5"/>
  </si>
  <si>
    <t>インフルエンザ等対策ガイドライン</t>
    <phoneticPr fontId="5"/>
  </si>
  <si>
    <t>-</t>
    <phoneticPr fontId="5"/>
  </si>
  <si>
    <t>-</t>
    <phoneticPr fontId="5"/>
  </si>
  <si>
    <t>-</t>
    <phoneticPr fontId="5"/>
  </si>
  <si>
    <t>執行額（予算額）／設置箇所　　　　　　　　　　　　　　</t>
    <rPh sb="9" eb="11">
      <t>セッチ</t>
    </rPh>
    <rPh sb="11" eb="13">
      <t>カショ</t>
    </rPh>
    <phoneticPr fontId="5"/>
  </si>
  <si>
    <t>横浜港におけるダイヤモンド・プリンセス号と同様の事象が発生することを想定すると、国として水際対策を適切に行う必要がある</t>
    <rPh sb="0" eb="3">
      <t>ヨコハマコウ</t>
    </rPh>
    <rPh sb="19" eb="20">
      <t>ゴウ</t>
    </rPh>
    <rPh sb="21" eb="23">
      <t>ドウヨウ</t>
    </rPh>
    <rPh sb="24" eb="26">
      <t>ジショウ</t>
    </rPh>
    <rPh sb="27" eb="29">
      <t>ハッセイ</t>
    </rPh>
    <rPh sb="34" eb="36">
      <t>ソウテイ</t>
    </rPh>
    <rPh sb="40" eb="41">
      <t>クニ</t>
    </rPh>
    <rPh sb="44" eb="46">
      <t>ミズギワ</t>
    </rPh>
    <rPh sb="46" eb="48">
      <t>タイサク</t>
    </rPh>
    <rPh sb="49" eb="51">
      <t>テキセツ</t>
    </rPh>
    <rPh sb="52" eb="53">
      <t>オコナ</t>
    </rPh>
    <rPh sb="54" eb="56">
      <t>ヒツヨウ</t>
    </rPh>
    <phoneticPr fontId="5"/>
  </si>
  <si>
    <t>新型コロナウイルス感染症が収束しているわけではなく、また、新たな感染症に備えた対応を早急にとる必要がある。</t>
    <rPh sb="0" eb="2">
      <t>シンガタ</t>
    </rPh>
    <rPh sb="9" eb="12">
      <t>カンセンショウ</t>
    </rPh>
    <rPh sb="13" eb="15">
      <t>シュウソク</t>
    </rPh>
    <rPh sb="29" eb="30">
      <t>アラ</t>
    </rPh>
    <rPh sb="32" eb="35">
      <t>カンセンショウ</t>
    </rPh>
    <rPh sb="36" eb="37">
      <t>ソナ</t>
    </rPh>
    <rPh sb="39" eb="41">
      <t>タイオウ</t>
    </rPh>
    <rPh sb="42" eb="44">
      <t>ソウキュウ</t>
    </rPh>
    <rPh sb="47" eb="49">
      <t>ヒツヨウ</t>
    </rPh>
    <phoneticPr fontId="5"/>
  </si>
  <si>
    <t xml:space="preserve">検疫を集約する可能性のある港湾に、デジタル画像等によるリモートかつリアルタイムでの船舶周辺の情報収集を可能とするためのカメラの設置等、情報収集・共有のための整備を行う。
</t>
    <rPh sb="0" eb="2">
      <t>ケンエキ</t>
    </rPh>
    <rPh sb="3" eb="5">
      <t>シュウヤク</t>
    </rPh>
    <rPh sb="7" eb="10">
      <t>カノウセイ</t>
    </rPh>
    <rPh sb="13" eb="15">
      <t>コウワン</t>
    </rPh>
    <rPh sb="21" eb="23">
      <t>ガゾウ</t>
    </rPh>
    <rPh sb="23" eb="24">
      <t>ナド</t>
    </rPh>
    <rPh sb="41" eb="43">
      <t>センパク</t>
    </rPh>
    <rPh sb="43" eb="45">
      <t>シュウヘン</t>
    </rPh>
    <rPh sb="46" eb="48">
      <t>ジョウホウ</t>
    </rPh>
    <rPh sb="48" eb="50">
      <t>シュウシュウ</t>
    </rPh>
    <rPh sb="51" eb="53">
      <t>カノウ</t>
    </rPh>
    <rPh sb="65" eb="66">
      <t>ナド</t>
    </rPh>
    <rPh sb="67" eb="69">
      <t>ジョウホウ</t>
    </rPh>
    <rPh sb="69" eb="71">
      <t>シュウシュウ</t>
    </rPh>
    <rPh sb="72" eb="74">
      <t>キョウユウ</t>
    </rPh>
    <rPh sb="78" eb="80">
      <t>セイビ</t>
    </rPh>
    <rPh sb="81" eb="82">
      <t>オコナ</t>
    </rPh>
    <phoneticPr fontId="5"/>
  </si>
  <si>
    <t>調達の競争性を確保し、コスト縮減に努めるとともに、適切に状況共有できる体制を構築することに努められたい。</t>
    <phoneticPr fontId="5"/>
  </si>
  <si>
    <t>検疫時等の情報収集能力の向上に必要な経費</t>
    <phoneticPr fontId="5"/>
  </si>
  <si>
    <t>「新型コロナウイルス感染症への対応など緊要な経費の要望額」70</t>
    <phoneticPr fontId="5"/>
  </si>
  <si>
    <t>-</t>
    <phoneticPr fontId="5"/>
  </si>
  <si>
    <t>調達の競争性を確保し、コスト縮減につながるよう努めたい。また関係者の感染リスク軽減や情報収集の迅速化が図られるよう、事務所のみならず、地整本局や本省でもリアルタイムで共有できるようにするなど、関係者間での状況共有できる体制を構築して参りたい。</t>
    <rPh sb="0" eb="2">
      <t>チョウタツ</t>
    </rPh>
    <rPh sb="3" eb="6">
      <t>キョウソウセイ</t>
    </rPh>
    <rPh sb="7" eb="9">
      <t>カクホ</t>
    </rPh>
    <rPh sb="14" eb="16">
      <t>シュクゲン</t>
    </rPh>
    <rPh sb="23" eb="24">
      <t>ツト</t>
    </rPh>
    <rPh sb="51" eb="52">
      <t>ハカ</t>
    </rPh>
    <rPh sb="96" eb="99">
      <t>カンケイシャ</t>
    </rPh>
    <rPh sb="99" eb="100">
      <t>カン</t>
    </rPh>
    <rPh sb="102" eb="104">
      <t>ジョウキョウ</t>
    </rPh>
    <rPh sb="104" eb="106">
      <t>キョウユウ</t>
    </rPh>
    <rPh sb="109" eb="111">
      <t>タイセイ</t>
    </rPh>
    <rPh sb="112" eb="114">
      <t>コウチク</t>
    </rPh>
    <rPh sb="116" eb="117">
      <t>マイ</t>
    </rPh>
    <phoneticPr fontId="5"/>
  </si>
  <si>
    <t>ライブカメラの設置</t>
    <rPh sb="7" eb="9">
      <t>セッチ</t>
    </rPh>
    <phoneticPr fontId="5"/>
  </si>
  <si>
    <t>検疫を集約する可能性のある港湾に船舶周辺の情報収集・共有のための整備を行う</t>
    <rPh sb="0" eb="2">
      <t>ケンエキ</t>
    </rPh>
    <rPh sb="3" eb="5">
      <t>シュウヤク</t>
    </rPh>
    <rPh sb="7" eb="10">
      <t>カノウセイ</t>
    </rPh>
    <rPh sb="13" eb="15">
      <t>コウワン</t>
    </rPh>
    <rPh sb="16" eb="18">
      <t>センパク</t>
    </rPh>
    <rPh sb="18" eb="20">
      <t>シュウヘン</t>
    </rPh>
    <rPh sb="21" eb="23">
      <t>ジョウホウ</t>
    </rPh>
    <rPh sb="23" eb="25">
      <t>シュウシュウ</t>
    </rPh>
    <rPh sb="26" eb="28">
      <t>キョウユウ</t>
    </rPh>
    <rPh sb="32" eb="34">
      <t>セイビ</t>
    </rPh>
    <rPh sb="35" eb="36">
      <t>オコナ</t>
    </rPh>
    <phoneticPr fontId="5"/>
  </si>
  <si>
    <t>情報収集・共有のための整備を行った港湾数</t>
    <rPh sb="5" eb="7">
      <t>キョウユウ</t>
    </rPh>
    <rPh sb="14" eb="15">
      <t>オコナ</t>
    </rPh>
    <rPh sb="17" eb="19">
      <t>コウワン</t>
    </rPh>
    <rPh sb="19" eb="20">
      <t>スウ</t>
    </rPh>
    <phoneticPr fontId="5"/>
  </si>
  <si>
    <t>１１　ＩＣＴの利活用及び技術研究開発の推進</t>
    <rPh sb="7" eb="10">
      <t>リカツヨウ</t>
    </rPh>
    <rPh sb="10" eb="11">
      <t>オヨ</t>
    </rPh>
    <rPh sb="12" eb="14">
      <t>ギジュツ</t>
    </rPh>
    <rPh sb="14" eb="16">
      <t>ケンキュウ</t>
    </rPh>
    <rPh sb="16" eb="18">
      <t>カイハツ</t>
    </rPh>
    <rPh sb="19" eb="21">
      <t>スイシン</t>
    </rPh>
    <phoneticPr fontId="5"/>
  </si>
  <si>
    <t>４１　技術研究開発を推進する</t>
    <rPh sb="3" eb="5">
      <t>ギジュツ</t>
    </rPh>
    <rPh sb="5" eb="7">
      <t>ケンキュウ</t>
    </rPh>
    <rPh sb="7" eb="9">
      <t>カイハツ</t>
    </rPh>
    <rPh sb="10" eb="12">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</si>
</sst>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18</xdr:col>
      <xdr:colOff>9525</xdr:colOff>
      <xdr:row>739</xdr:row>
      <xdr:rowOff>257175</xdr:rowOff>
    </xdr:from>
    <xdr:to>
      <xdr:col>35</xdr:col>
      <xdr:colOff>171450</xdr:colOff>
      <xdr:row>778</xdr:row>
      <xdr:rowOff>352425</xdr:rowOff>
    </xdr:to>
    <xdr:sp macro="" textlink="">
      <xdr:nvSpPr>
        <xdr:cNvPr id="1025" name="AutoShape 1"/>
        <xdr:cNvSpPr>
          <a:spLocks noChangeAspect="1" noChangeArrowheads="1"/>
        </xdr:cNvSpPr>
      </xdr:nvSpPr>
      <xdr:spPr bwMode="auto">
        <a:xfrm>
          <a:off x="3609975" y="35671125"/>
          <a:ext cx="3562350" cy="4991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161926</xdr:colOff>
      <xdr:row>740</xdr:row>
      <xdr:rowOff>142875</xdr:rowOff>
    </xdr:from>
    <xdr:to>
      <xdr:col>33</xdr:col>
      <xdr:colOff>85725</xdr:colOff>
      <xdr:row>778</xdr:row>
      <xdr:rowOff>876820</xdr:rowOff>
    </xdr:to>
    <xdr:pic>
      <xdr:nvPicPr>
        <xdr:cNvPr id="25" name="図 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62376" y="35871150"/>
          <a:ext cx="2924174" cy="5315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t="s">
        <v>344</v>
      </c>
      <c r="AP2" s="951"/>
      <c r="AQ2" s="951"/>
      <c r="AR2" s="64" t="str">
        <f>IF(OR(AO2="　", AO2=""), "", "-")</f>
        <v>-</v>
      </c>
      <c r="AS2" s="952">
        <v>58</v>
      </c>
      <c r="AT2" s="952"/>
      <c r="AU2" s="952"/>
      <c r="AV2" s="42" t="str">
        <f>IF(AW2="", "", "-")</f>
        <v/>
      </c>
      <c r="AW2" s="897"/>
      <c r="AX2" s="897"/>
    </row>
    <row r="3" spans="1:50" ht="21" customHeight="1" thickBot="1" x14ac:dyDescent="0.2">
      <c r="A3" s="853" t="s">
        <v>349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486</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511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487</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450</v>
      </c>
      <c r="H5" s="826"/>
      <c r="I5" s="826"/>
      <c r="J5" s="826"/>
      <c r="K5" s="826"/>
      <c r="L5" s="826"/>
      <c r="M5" s="827" t="s">
        <v>65</v>
      </c>
      <c r="N5" s="828"/>
      <c r="O5" s="828"/>
      <c r="P5" s="828"/>
      <c r="Q5" s="828"/>
      <c r="R5" s="829"/>
      <c r="S5" s="830" t="s">
        <v>453</v>
      </c>
      <c r="T5" s="826"/>
      <c r="U5" s="826"/>
      <c r="V5" s="826"/>
      <c r="W5" s="826"/>
      <c r="X5" s="831"/>
      <c r="Y5" s="684" t="s">
        <v>3</v>
      </c>
      <c r="Z5" s="532"/>
      <c r="AA5" s="532"/>
      <c r="AB5" s="532"/>
      <c r="AC5" s="532"/>
      <c r="AD5" s="533"/>
      <c r="AE5" s="685" t="s">
        <v>489</v>
      </c>
      <c r="AF5" s="685"/>
      <c r="AG5" s="685"/>
      <c r="AH5" s="685"/>
      <c r="AI5" s="685"/>
      <c r="AJ5" s="685"/>
      <c r="AK5" s="685"/>
      <c r="AL5" s="685"/>
      <c r="AM5" s="685"/>
      <c r="AN5" s="685"/>
      <c r="AO5" s="685"/>
      <c r="AP5" s="686"/>
      <c r="AQ5" s="687" t="s">
        <v>490</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482</v>
      </c>
      <c r="H7" s="488"/>
      <c r="I7" s="488"/>
      <c r="J7" s="488"/>
      <c r="K7" s="488"/>
      <c r="L7" s="488"/>
      <c r="M7" s="488"/>
      <c r="N7" s="488"/>
      <c r="O7" s="488"/>
      <c r="P7" s="488"/>
      <c r="Q7" s="488"/>
      <c r="R7" s="488"/>
      <c r="S7" s="488"/>
      <c r="T7" s="488"/>
      <c r="U7" s="488"/>
      <c r="V7" s="488"/>
      <c r="W7" s="488"/>
      <c r="X7" s="489"/>
      <c r="Y7" s="908" t="s">
        <v>313</v>
      </c>
      <c r="Z7" s="432"/>
      <c r="AA7" s="432"/>
      <c r="AB7" s="432"/>
      <c r="AC7" s="432"/>
      <c r="AD7" s="909"/>
      <c r="AE7" s="898" t="s">
        <v>502</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491</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61.5" customHeight="1" x14ac:dyDescent="0.15">
      <c r="A10" s="646" t="s">
        <v>29</v>
      </c>
      <c r="B10" s="647"/>
      <c r="C10" s="647"/>
      <c r="D10" s="647"/>
      <c r="E10" s="647"/>
      <c r="F10" s="647"/>
      <c r="G10" s="740" t="s">
        <v>509</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482</v>
      </c>
      <c r="Q13" s="644"/>
      <c r="R13" s="644"/>
      <c r="S13" s="644"/>
      <c r="T13" s="644"/>
      <c r="U13" s="644"/>
      <c r="V13" s="645"/>
      <c r="W13" s="643" t="s">
        <v>482</v>
      </c>
      <c r="X13" s="644"/>
      <c r="Y13" s="644"/>
      <c r="Z13" s="644"/>
      <c r="AA13" s="644"/>
      <c r="AB13" s="644"/>
      <c r="AC13" s="645"/>
      <c r="AD13" s="643" t="s">
        <v>482</v>
      </c>
      <c r="AE13" s="644"/>
      <c r="AF13" s="644"/>
      <c r="AG13" s="644"/>
      <c r="AH13" s="644"/>
      <c r="AI13" s="644"/>
      <c r="AJ13" s="645"/>
      <c r="AK13" s="643" t="s">
        <v>482</v>
      </c>
      <c r="AL13" s="644"/>
      <c r="AM13" s="644"/>
      <c r="AN13" s="644"/>
      <c r="AO13" s="644"/>
      <c r="AP13" s="644"/>
      <c r="AQ13" s="645"/>
      <c r="AR13" s="905">
        <v>70</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483</v>
      </c>
      <c r="Q14" s="644"/>
      <c r="R14" s="644"/>
      <c r="S14" s="644"/>
      <c r="T14" s="644"/>
      <c r="U14" s="644"/>
      <c r="V14" s="645"/>
      <c r="W14" s="643" t="s">
        <v>482</v>
      </c>
      <c r="X14" s="644"/>
      <c r="Y14" s="644"/>
      <c r="Z14" s="644"/>
      <c r="AA14" s="644"/>
      <c r="AB14" s="644"/>
      <c r="AC14" s="645"/>
      <c r="AD14" s="643" t="s">
        <v>482</v>
      </c>
      <c r="AE14" s="644"/>
      <c r="AF14" s="644"/>
      <c r="AG14" s="644"/>
      <c r="AH14" s="644"/>
      <c r="AI14" s="644"/>
      <c r="AJ14" s="645"/>
      <c r="AK14" s="643">
        <v>138</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482</v>
      </c>
      <c r="Q15" s="644"/>
      <c r="R15" s="644"/>
      <c r="S15" s="644"/>
      <c r="T15" s="644"/>
      <c r="U15" s="644"/>
      <c r="V15" s="645"/>
      <c r="W15" s="643" t="s">
        <v>482</v>
      </c>
      <c r="X15" s="644"/>
      <c r="Y15" s="644"/>
      <c r="Z15" s="644"/>
      <c r="AA15" s="644"/>
      <c r="AB15" s="644"/>
      <c r="AC15" s="645"/>
      <c r="AD15" s="643" t="s">
        <v>482</v>
      </c>
      <c r="AE15" s="644"/>
      <c r="AF15" s="644"/>
      <c r="AG15" s="644"/>
      <c r="AH15" s="644"/>
      <c r="AI15" s="644"/>
      <c r="AJ15" s="645"/>
      <c r="AK15" s="643" t="s">
        <v>492</v>
      </c>
      <c r="AL15" s="644"/>
      <c r="AM15" s="644"/>
      <c r="AN15" s="644"/>
      <c r="AO15" s="644"/>
      <c r="AP15" s="644"/>
      <c r="AQ15" s="645"/>
      <c r="AR15" s="643" t="s">
        <v>513</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482</v>
      </c>
      <c r="Q16" s="644"/>
      <c r="R16" s="644"/>
      <c r="S16" s="644"/>
      <c r="T16" s="644"/>
      <c r="U16" s="644"/>
      <c r="V16" s="645"/>
      <c r="W16" s="643" t="s">
        <v>482</v>
      </c>
      <c r="X16" s="644"/>
      <c r="Y16" s="644"/>
      <c r="Z16" s="644"/>
      <c r="AA16" s="644"/>
      <c r="AB16" s="644"/>
      <c r="AC16" s="645"/>
      <c r="AD16" s="643" t="s">
        <v>482</v>
      </c>
      <c r="AE16" s="644"/>
      <c r="AF16" s="644"/>
      <c r="AG16" s="644"/>
      <c r="AH16" s="644"/>
      <c r="AI16" s="644"/>
      <c r="AJ16" s="645"/>
      <c r="AK16" s="643" t="s">
        <v>493</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482</v>
      </c>
      <c r="Q17" s="644"/>
      <c r="R17" s="644"/>
      <c r="S17" s="644"/>
      <c r="T17" s="644"/>
      <c r="U17" s="644"/>
      <c r="V17" s="645"/>
      <c r="W17" s="643" t="s">
        <v>482</v>
      </c>
      <c r="X17" s="644"/>
      <c r="Y17" s="644"/>
      <c r="Z17" s="644"/>
      <c r="AA17" s="644"/>
      <c r="AB17" s="644"/>
      <c r="AC17" s="645"/>
      <c r="AD17" s="643" t="s">
        <v>482</v>
      </c>
      <c r="AE17" s="644"/>
      <c r="AF17" s="644"/>
      <c r="AG17" s="644"/>
      <c r="AH17" s="644"/>
      <c r="AI17" s="644"/>
      <c r="AJ17" s="645"/>
      <c r="AK17" s="643" t="s">
        <v>493</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0</v>
      </c>
      <c r="AE18" s="865"/>
      <c r="AF18" s="865"/>
      <c r="AG18" s="865"/>
      <c r="AH18" s="865"/>
      <c r="AI18" s="865"/>
      <c r="AJ18" s="866"/>
      <c r="AK18" s="864">
        <f>SUM(AK13:AQ17)</f>
        <v>138</v>
      </c>
      <c r="AL18" s="865"/>
      <c r="AM18" s="865"/>
      <c r="AN18" s="865"/>
      <c r="AO18" s="865"/>
      <c r="AP18" s="865"/>
      <c r="AQ18" s="866"/>
      <c r="AR18" s="864">
        <f>SUM(AR13:AX17)</f>
        <v>70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t="s">
        <v>484</v>
      </c>
      <c r="Q19" s="644"/>
      <c r="R19" s="644"/>
      <c r="S19" s="644"/>
      <c r="T19" s="644"/>
      <c r="U19" s="644"/>
      <c r="V19" s="645"/>
      <c r="W19" s="643" t="s">
        <v>484</v>
      </c>
      <c r="X19" s="644"/>
      <c r="Y19" s="644"/>
      <c r="Z19" s="644"/>
      <c r="AA19" s="644"/>
      <c r="AB19" s="644"/>
      <c r="AC19" s="645"/>
      <c r="AD19" s="643" t="s">
        <v>482</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278</v>
      </c>
      <c r="H21" s="301"/>
      <c r="I21" s="301"/>
      <c r="J21" s="301"/>
      <c r="K21" s="301"/>
      <c r="L21" s="301"/>
      <c r="M21" s="301"/>
      <c r="N21" s="301"/>
      <c r="O21" s="301"/>
      <c r="P21" s="302" t="e">
        <f>IF(P19=0, "-", SUM(P19)/SUM(P13,P14))</f>
        <v>#DIV/0!</v>
      </c>
      <c r="Q21" s="302"/>
      <c r="R21" s="302"/>
      <c r="S21" s="302"/>
      <c r="T21" s="302"/>
      <c r="U21" s="302"/>
      <c r="V21" s="302"/>
      <c r="W21" s="302" t="e">
        <f t="shared" ref="W21" si="2">IF(W19=0, "-", SUM(W19)/SUM(W13,W14))</f>
        <v>#DIV/0!</v>
      </c>
      <c r="X21" s="302"/>
      <c r="Y21" s="302"/>
      <c r="Z21" s="302"/>
      <c r="AA21" s="302"/>
      <c r="AB21" s="302"/>
      <c r="AC21" s="302"/>
      <c r="AD21" s="302" t="e">
        <f t="shared" ref="AD21" si="3">IF(AD19=0, "-", SUM(AD19)/SUM(AD13,AD14))</f>
        <v>#DIV/0!</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352</v>
      </c>
      <c r="B22" s="933"/>
      <c r="C22" s="933"/>
      <c r="D22" s="933"/>
      <c r="E22" s="933"/>
      <c r="F22" s="934"/>
      <c r="G22" s="970" t="s">
        <v>258</v>
      </c>
      <c r="H22" s="206"/>
      <c r="I22" s="206"/>
      <c r="J22" s="206"/>
      <c r="K22" s="206"/>
      <c r="L22" s="206"/>
      <c r="M22" s="206"/>
      <c r="N22" s="206"/>
      <c r="O22" s="207"/>
      <c r="P22" s="921" t="s">
        <v>353</v>
      </c>
      <c r="Q22" s="206"/>
      <c r="R22" s="206"/>
      <c r="S22" s="206"/>
      <c r="T22" s="206"/>
      <c r="U22" s="206"/>
      <c r="V22" s="207"/>
      <c r="W22" s="921" t="s">
        <v>354</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485</v>
      </c>
      <c r="H23" s="972"/>
      <c r="I23" s="972"/>
      <c r="J23" s="972"/>
      <c r="K23" s="972"/>
      <c r="L23" s="972"/>
      <c r="M23" s="972"/>
      <c r="N23" s="972"/>
      <c r="O23" s="973"/>
      <c r="P23" s="905" t="s">
        <v>482</v>
      </c>
      <c r="Q23" s="906"/>
      <c r="R23" s="906"/>
      <c r="S23" s="906"/>
      <c r="T23" s="906"/>
      <c r="U23" s="906"/>
      <c r="V23" s="922"/>
      <c r="W23" s="905">
        <v>70</v>
      </c>
      <c r="X23" s="906"/>
      <c r="Y23" s="906"/>
      <c r="Z23" s="906"/>
      <c r="AA23" s="906"/>
      <c r="AB23" s="906"/>
      <c r="AC23" s="922"/>
      <c r="AD23" s="942" t="s">
        <v>512</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hidden="1" customHeight="1" x14ac:dyDescent="0.15">
      <c r="A24" s="935"/>
      <c r="B24" s="936"/>
      <c r="C24" s="936"/>
      <c r="D24" s="936"/>
      <c r="E24" s="936"/>
      <c r="F24" s="937"/>
      <c r="G24" s="923"/>
      <c r="H24" s="924"/>
      <c r="I24" s="924"/>
      <c r="J24" s="924"/>
      <c r="K24" s="924"/>
      <c r="L24" s="924"/>
      <c r="M24" s="924"/>
      <c r="N24" s="924"/>
      <c r="O24" s="925"/>
      <c r="P24" s="643" t="s">
        <v>482</v>
      </c>
      <c r="Q24" s="644"/>
      <c r="R24" s="644"/>
      <c r="S24" s="644"/>
      <c r="T24" s="644"/>
      <c r="U24" s="644"/>
      <c r="V24" s="645"/>
      <c r="W24" s="643"/>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hidden="1" customHeight="1" x14ac:dyDescent="0.15">
      <c r="A25" s="935"/>
      <c r="B25" s="936"/>
      <c r="C25" s="936"/>
      <c r="D25" s="936"/>
      <c r="E25" s="936"/>
      <c r="F25" s="937"/>
      <c r="G25" s="923"/>
      <c r="H25" s="924"/>
      <c r="I25" s="924"/>
      <c r="J25" s="924"/>
      <c r="K25" s="924"/>
      <c r="L25" s="924"/>
      <c r="M25" s="924"/>
      <c r="N25" s="924"/>
      <c r="O25" s="925"/>
      <c r="P25" s="643" t="s">
        <v>482</v>
      </c>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hidden="1" customHeight="1" x14ac:dyDescent="0.15">
      <c r="A26" s="935"/>
      <c r="B26" s="936"/>
      <c r="C26" s="936"/>
      <c r="D26" s="936"/>
      <c r="E26" s="936"/>
      <c r="F26" s="937"/>
      <c r="G26" s="923"/>
      <c r="H26" s="924"/>
      <c r="I26" s="924"/>
      <c r="J26" s="924"/>
      <c r="K26" s="924"/>
      <c r="L26" s="924"/>
      <c r="M26" s="924"/>
      <c r="N26" s="924"/>
      <c r="O26" s="925"/>
      <c r="P26" s="643" t="s">
        <v>482</v>
      </c>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hidden="1" customHeight="1" x14ac:dyDescent="0.15">
      <c r="A27" s="935"/>
      <c r="B27" s="936"/>
      <c r="C27" s="936"/>
      <c r="D27" s="936"/>
      <c r="E27" s="936"/>
      <c r="F27" s="937"/>
      <c r="G27" s="923"/>
      <c r="H27" s="924"/>
      <c r="I27" s="924"/>
      <c r="J27" s="924"/>
      <c r="K27" s="924"/>
      <c r="L27" s="924"/>
      <c r="M27" s="924"/>
      <c r="N27" s="924"/>
      <c r="O27" s="925"/>
      <c r="P27" s="643" t="s">
        <v>482</v>
      </c>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0.75" customHeight="1" x14ac:dyDescent="0.15">
      <c r="A28" s="935"/>
      <c r="B28" s="936"/>
      <c r="C28" s="936"/>
      <c r="D28" s="936"/>
      <c r="E28" s="936"/>
      <c r="F28" s="937"/>
      <c r="G28" s="926" t="s">
        <v>262</v>
      </c>
      <c r="H28" s="927"/>
      <c r="I28" s="927"/>
      <c r="J28" s="927"/>
      <c r="K28" s="927"/>
      <c r="L28" s="927"/>
      <c r="M28" s="927"/>
      <c r="N28" s="927"/>
      <c r="O28" s="928"/>
      <c r="P28" s="864" t="e">
        <f>P29-SUM(P23:P27)</f>
        <v>#VALUE!</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643" t="str">
        <f>AK13</f>
        <v>-</v>
      </c>
      <c r="Q29" s="644"/>
      <c r="R29" s="644"/>
      <c r="S29" s="644"/>
      <c r="T29" s="644"/>
      <c r="U29" s="644"/>
      <c r="V29" s="645"/>
      <c r="W29" s="953">
        <f>AR13</f>
        <v>70</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316</v>
      </c>
      <c r="AF30" s="845"/>
      <c r="AG30" s="845"/>
      <c r="AH30" s="846"/>
      <c r="AI30" s="844" t="s">
        <v>338</v>
      </c>
      <c r="AJ30" s="845"/>
      <c r="AK30" s="845"/>
      <c r="AL30" s="846"/>
      <c r="AM30" s="901" t="s">
        <v>343</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504</v>
      </c>
      <c r="AR31" s="185"/>
      <c r="AS31" s="118" t="s">
        <v>188</v>
      </c>
      <c r="AT31" s="119"/>
      <c r="AU31" s="184">
        <v>3</v>
      </c>
      <c r="AV31" s="184"/>
      <c r="AW31" s="384" t="s">
        <v>177</v>
      </c>
      <c r="AX31" s="385"/>
    </row>
    <row r="32" spans="1:50" ht="23.25" customHeight="1" x14ac:dyDescent="0.15">
      <c r="A32" s="389"/>
      <c r="B32" s="387"/>
      <c r="C32" s="387"/>
      <c r="D32" s="387"/>
      <c r="E32" s="387"/>
      <c r="F32" s="388"/>
      <c r="G32" s="550" t="s">
        <v>516</v>
      </c>
      <c r="H32" s="551"/>
      <c r="I32" s="551"/>
      <c r="J32" s="551"/>
      <c r="K32" s="551"/>
      <c r="L32" s="551"/>
      <c r="M32" s="551"/>
      <c r="N32" s="551"/>
      <c r="O32" s="552"/>
      <c r="P32" s="550" t="s">
        <v>517</v>
      </c>
      <c r="Q32" s="551"/>
      <c r="R32" s="551"/>
      <c r="S32" s="551"/>
      <c r="T32" s="551"/>
      <c r="U32" s="551"/>
      <c r="V32" s="551"/>
      <c r="W32" s="551"/>
      <c r="X32" s="552"/>
      <c r="Y32" s="460" t="s">
        <v>12</v>
      </c>
      <c r="Z32" s="520"/>
      <c r="AA32" s="521"/>
      <c r="AB32" s="450"/>
      <c r="AC32" s="450"/>
      <c r="AD32" s="450"/>
      <c r="AE32" s="202" t="s">
        <v>493</v>
      </c>
      <c r="AF32" s="203"/>
      <c r="AG32" s="203"/>
      <c r="AH32" s="203"/>
      <c r="AI32" s="202" t="s">
        <v>493</v>
      </c>
      <c r="AJ32" s="203"/>
      <c r="AK32" s="203"/>
      <c r="AL32" s="203"/>
      <c r="AM32" s="202" t="s">
        <v>493</v>
      </c>
      <c r="AN32" s="203"/>
      <c r="AO32" s="203"/>
      <c r="AP32" s="203"/>
      <c r="AQ32" s="326" t="s">
        <v>504</v>
      </c>
      <c r="AR32" s="192"/>
      <c r="AS32" s="192"/>
      <c r="AT32" s="327"/>
      <c r="AU32" s="203" t="s">
        <v>504</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553"/>
      <c r="Q33" s="554"/>
      <c r="R33" s="554"/>
      <c r="S33" s="554"/>
      <c r="T33" s="554"/>
      <c r="U33" s="554"/>
      <c r="V33" s="554"/>
      <c r="W33" s="554"/>
      <c r="X33" s="555"/>
      <c r="Y33" s="404" t="s">
        <v>53</v>
      </c>
      <c r="Z33" s="405"/>
      <c r="AA33" s="406"/>
      <c r="AB33" s="512"/>
      <c r="AC33" s="512"/>
      <c r="AD33" s="512"/>
      <c r="AE33" s="202" t="s">
        <v>492</v>
      </c>
      <c r="AF33" s="203"/>
      <c r="AG33" s="203"/>
      <c r="AH33" s="203"/>
      <c r="AI33" s="202" t="s">
        <v>493</v>
      </c>
      <c r="AJ33" s="203"/>
      <c r="AK33" s="203"/>
      <c r="AL33" s="203"/>
      <c r="AM33" s="202" t="s">
        <v>493</v>
      </c>
      <c r="AN33" s="203"/>
      <c r="AO33" s="203"/>
      <c r="AP33" s="203"/>
      <c r="AQ33" s="326" t="s">
        <v>504</v>
      </c>
      <c r="AR33" s="192"/>
      <c r="AS33" s="192"/>
      <c r="AT33" s="327"/>
      <c r="AU33" s="203">
        <v>4</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556"/>
      <c r="Q34" s="557"/>
      <c r="R34" s="557"/>
      <c r="S34" s="557"/>
      <c r="T34" s="557"/>
      <c r="U34" s="557"/>
      <c r="V34" s="557"/>
      <c r="W34" s="557"/>
      <c r="X34" s="558"/>
      <c r="Y34" s="404" t="s">
        <v>13</v>
      </c>
      <c r="Z34" s="405"/>
      <c r="AA34" s="406"/>
      <c r="AB34" s="545" t="s">
        <v>178</v>
      </c>
      <c r="AC34" s="545"/>
      <c r="AD34" s="545"/>
      <c r="AE34" s="202" t="s">
        <v>493</v>
      </c>
      <c r="AF34" s="203"/>
      <c r="AG34" s="203"/>
      <c r="AH34" s="203"/>
      <c r="AI34" s="202" t="s">
        <v>493</v>
      </c>
      <c r="AJ34" s="203"/>
      <c r="AK34" s="203"/>
      <c r="AL34" s="203"/>
      <c r="AM34" s="202" t="s">
        <v>493</v>
      </c>
      <c r="AN34" s="203"/>
      <c r="AO34" s="203"/>
      <c r="AP34" s="203"/>
      <c r="AQ34" s="326" t="s">
        <v>503</v>
      </c>
      <c r="AR34" s="192"/>
      <c r="AS34" s="192"/>
      <c r="AT34" s="327"/>
      <c r="AU34" s="203" t="s">
        <v>504</v>
      </c>
      <c r="AV34" s="203"/>
      <c r="AW34" s="203"/>
      <c r="AX34" s="205"/>
    </row>
    <row r="35" spans="1:50" ht="23.25" customHeight="1" x14ac:dyDescent="0.15">
      <c r="A35" s="210" t="s">
        <v>304</v>
      </c>
      <c r="B35" s="211"/>
      <c r="C35" s="211"/>
      <c r="D35" s="211"/>
      <c r="E35" s="211"/>
      <c r="F35" s="212"/>
      <c r="G35" s="216" t="s">
        <v>496</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hidden="1"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515</v>
      </c>
      <c r="H101" s="90"/>
      <c r="I101" s="90"/>
      <c r="J101" s="90"/>
      <c r="K101" s="90"/>
      <c r="L101" s="90"/>
      <c r="M101" s="90"/>
      <c r="N101" s="90"/>
      <c r="O101" s="90"/>
      <c r="P101" s="90"/>
      <c r="Q101" s="90"/>
      <c r="R101" s="90"/>
      <c r="S101" s="90"/>
      <c r="T101" s="90"/>
      <c r="U101" s="90"/>
      <c r="V101" s="90"/>
      <c r="W101" s="90"/>
      <c r="X101" s="91"/>
      <c r="Y101" s="531" t="s">
        <v>54</v>
      </c>
      <c r="Z101" s="532"/>
      <c r="AA101" s="533"/>
      <c r="AB101" s="450" t="s">
        <v>494</v>
      </c>
      <c r="AC101" s="450"/>
      <c r="AD101" s="450"/>
      <c r="AE101" s="202" t="s">
        <v>495</v>
      </c>
      <c r="AF101" s="203"/>
      <c r="AG101" s="203"/>
      <c r="AH101" s="204"/>
      <c r="AI101" s="202" t="s">
        <v>493</v>
      </c>
      <c r="AJ101" s="203"/>
      <c r="AK101" s="203"/>
      <c r="AL101" s="204"/>
      <c r="AM101" s="202" t="s">
        <v>493</v>
      </c>
      <c r="AN101" s="203"/>
      <c r="AO101" s="203"/>
      <c r="AP101" s="204"/>
      <c r="AQ101" s="202" t="s">
        <v>504</v>
      </c>
      <c r="AR101" s="203"/>
      <c r="AS101" s="203"/>
      <c r="AT101" s="204"/>
      <c r="AU101" s="202" t="s">
        <v>505</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494</v>
      </c>
      <c r="AC102" s="450"/>
      <c r="AD102" s="450"/>
      <c r="AE102" s="407" t="s">
        <v>495</v>
      </c>
      <c r="AF102" s="407"/>
      <c r="AG102" s="407"/>
      <c r="AH102" s="407"/>
      <c r="AI102" s="407" t="s">
        <v>493</v>
      </c>
      <c r="AJ102" s="407"/>
      <c r="AK102" s="407"/>
      <c r="AL102" s="407"/>
      <c r="AM102" s="407" t="s">
        <v>493</v>
      </c>
      <c r="AN102" s="407"/>
      <c r="AO102" s="407"/>
      <c r="AP102" s="407"/>
      <c r="AQ102" s="257">
        <v>2</v>
      </c>
      <c r="AR102" s="258"/>
      <c r="AS102" s="258"/>
      <c r="AT102" s="303"/>
      <c r="AU102" s="257">
        <v>2</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15">
      <c r="A116" s="428"/>
      <c r="B116" s="429"/>
      <c r="C116" s="429"/>
      <c r="D116" s="429"/>
      <c r="E116" s="429"/>
      <c r="F116" s="430"/>
      <c r="G116" s="379" t="s">
        <v>506</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497</v>
      </c>
      <c r="AC116" s="452"/>
      <c r="AD116" s="453"/>
      <c r="AE116" s="407" t="s">
        <v>495</v>
      </c>
      <c r="AF116" s="407"/>
      <c r="AG116" s="407"/>
      <c r="AH116" s="407"/>
      <c r="AI116" s="407" t="s">
        <v>493</v>
      </c>
      <c r="AJ116" s="407"/>
      <c r="AK116" s="407"/>
      <c r="AL116" s="407"/>
      <c r="AM116" s="407" t="s">
        <v>499</v>
      </c>
      <c r="AN116" s="407"/>
      <c r="AO116" s="407"/>
      <c r="AP116" s="407"/>
      <c r="AQ116" s="202">
        <v>69</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498</v>
      </c>
      <c r="AC117" s="462"/>
      <c r="AD117" s="463"/>
      <c r="AE117" s="540" t="s">
        <v>493</v>
      </c>
      <c r="AF117" s="540"/>
      <c r="AG117" s="540"/>
      <c r="AH117" s="540"/>
      <c r="AI117" s="540" t="s">
        <v>493</v>
      </c>
      <c r="AJ117" s="540"/>
      <c r="AK117" s="540"/>
      <c r="AL117" s="540"/>
      <c r="AM117" s="540" t="s">
        <v>493</v>
      </c>
      <c r="AN117" s="540"/>
      <c r="AO117" s="540"/>
      <c r="AP117" s="540"/>
      <c r="AQ117" s="540" t="s">
        <v>500</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34.5" customHeight="1" x14ac:dyDescent="0.15">
      <c r="A130" s="173" t="s">
        <v>331</v>
      </c>
      <c r="B130" s="170"/>
      <c r="C130" s="169" t="s">
        <v>191</v>
      </c>
      <c r="D130" s="170"/>
      <c r="E130" s="154" t="s">
        <v>220</v>
      </c>
      <c r="F130" s="155"/>
      <c r="G130" s="156" t="s">
        <v>518</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34.5" customHeight="1" x14ac:dyDescent="0.15">
      <c r="A131" s="174"/>
      <c r="B131" s="171"/>
      <c r="C131" s="165"/>
      <c r="D131" s="171"/>
      <c r="E131" s="159" t="s">
        <v>219</v>
      </c>
      <c r="F131" s="160"/>
      <c r="G131" s="95" t="s">
        <v>519</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504</v>
      </c>
      <c r="AR133" s="184"/>
      <c r="AS133" s="118" t="s">
        <v>188</v>
      </c>
      <c r="AT133" s="119"/>
      <c r="AU133" s="185" t="s">
        <v>504</v>
      </c>
      <c r="AV133" s="185"/>
      <c r="AW133" s="118" t="s">
        <v>177</v>
      </c>
      <c r="AX133" s="180"/>
    </row>
    <row r="134" spans="1:50" ht="28.5" customHeight="1" x14ac:dyDescent="0.15">
      <c r="A134" s="174"/>
      <c r="B134" s="171"/>
      <c r="C134" s="165"/>
      <c r="D134" s="171"/>
      <c r="E134" s="165"/>
      <c r="F134" s="166"/>
      <c r="G134" s="89" t="s">
        <v>504</v>
      </c>
      <c r="H134" s="90"/>
      <c r="I134" s="90"/>
      <c r="J134" s="90"/>
      <c r="K134" s="90"/>
      <c r="L134" s="90"/>
      <c r="M134" s="90"/>
      <c r="N134" s="90"/>
      <c r="O134" s="90"/>
      <c r="P134" s="90"/>
      <c r="Q134" s="90"/>
      <c r="R134" s="90"/>
      <c r="S134" s="90"/>
      <c r="T134" s="90"/>
      <c r="U134" s="90"/>
      <c r="V134" s="90"/>
      <c r="W134" s="90"/>
      <c r="X134" s="91"/>
      <c r="Y134" s="186" t="s">
        <v>202</v>
      </c>
      <c r="Z134" s="187"/>
      <c r="AA134" s="188"/>
      <c r="AB134" s="189" t="s">
        <v>503</v>
      </c>
      <c r="AC134" s="190"/>
      <c r="AD134" s="190"/>
      <c r="AE134" s="191" t="s">
        <v>504</v>
      </c>
      <c r="AF134" s="192"/>
      <c r="AG134" s="192"/>
      <c r="AH134" s="192"/>
      <c r="AI134" s="191" t="s">
        <v>504</v>
      </c>
      <c r="AJ134" s="192"/>
      <c r="AK134" s="192"/>
      <c r="AL134" s="192"/>
      <c r="AM134" s="191" t="s">
        <v>504</v>
      </c>
      <c r="AN134" s="192"/>
      <c r="AO134" s="192"/>
      <c r="AP134" s="192"/>
      <c r="AQ134" s="191" t="s">
        <v>504</v>
      </c>
      <c r="AR134" s="192"/>
      <c r="AS134" s="192"/>
      <c r="AT134" s="192"/>
      <c r="AU134" s="191" t="s">
        <v>504</v>
      </c>
      <c r="AV134" s="192"/>
      <c r="AW134" s="192"/>
      <c r="AX134" s="193"/>
    </row>
    <row r="135" spans="1:50" ht="28.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504</v>
      </c>
      <c r="AC135" s="198"/>
      <c r="AD135" s="198"/>
      <c r="AE135" s="191" t="s">
        <v>505</v>
      </c>
      <c r="AF135" s="192"/>
      <c r="AG135" s="192"/>
      <c r="AH135" s="192"/>
      <c r="AI135" s="191" t="s">
        <v>504</v>
      </c>
      <c r="AJ135" s="192"/>
      <c r="AK135" s="192"/>
      <c r="AL135" s="192"/>
      <c r="AM135" s="191" t="s">
        <v>504</v>
      </c>
      <c r="AN135" s="192"/>
      <c r="AO135" s="192"/>
      <c r="AP135" s="192"/>
      <c r="AQ135" s="191" t="s">
        <v>504</v>
      </c>
      <c r="AR135" s="192"/>
      <c r="AS135" s="192"/>
      <c r="AT135" s="192"/>
      <c r="AU135" s="191" t="s">
        <v>504</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17.25"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17.25"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16.5" customHeight="1" x14ac:dyDescent="0.15">
      <c r="A154" s="174"/>
      <c r="B154" s="171"/>
      <c r="C154" s="165"/>
      <c r="D154" s="171"/>
      <c r="E154" s="165"/>
      <c r="F154" s="166"/>
      <c r="G154" s="89" t="s">
        <v>504</v>
      </c>
      <c r="H154" s="90"/>
      <c r="I154" s="90"/>
      <c r="J154" s="90"/>
      <c r="K154" s="90"/>
      <c r="L154" s="90"/>
      <c r="M154" s="90"/>
      <c r="N154" s="90"/>
      <c r="O154" s="90"/>
      <c r="P154" s="91"/>
      <c r="Q154" s="110" t="s">
        <v>504</v>
      </c>
      <c r="R154" s="90"/>
      <c r="S154" s="90"/>
      <c r="T154" s="90"/>
      <c r="U154" s="90"/>
      <c r="V154" s="90"/>
      <c r="W154" s="90"/>
      <c r="X154" s="90"/>
      <c r="Y154" s="90"/>
      <c r="Z154" s="90"/>
      <c r="AA154" s="277"/>
      <c r="AB154" s="126" t="s">
        <v>504</v>
      </c>
      <c r="AC154" s="127"/>
      <c r="AD154" s="127"/>
      <c r="AE154" s="132" t="s">
        <v>504</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16.5"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16.5"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16.5"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504</v>
      </c>
      <c r="AF157" s="90"/>
      <c r="AG157" s="90"/>
      <c r="AH157" s="90"/>
      <c r="AI157" s="90"/>
      <c r="AJ157" s="90"/>
      <c r="AK157" s="90"/>
      <c r="AL157" s="90"/>
      <c r="AM157" s="90"/>
      <c r="AN157" s="90"/>
      <c r="AO157" s="90"/>
      <c r="AP157" s="90"/>
      <c r="AQ157" s="90"/>
      <c r="AR157" s="90"/>
      <c r="AS157" s="90"/>
      <c r="AT157" s="90"/>
      <c r="AU157" s="90"/>
      <c r="AV157" s="90"/>
      <c r="AW157" s="90"/>
      <c r="AX157" s="111"/>
    </row>
    <row r="158" spans="1:50" ht="16.5"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18.75" customHeight="1" x14ac:dyDescent="0.15">
      <c r="A188" s="174"/>
      <c r="B188" s="171"/>
      <c r="C188" s="165"/>
      <c r="D188" s="171"/>
      <c r="E188" s="110" t="s">
        <v>504</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18.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17"/>
      <c r="E430" s="159" t="s">
        <v>324</v>
      </c>
      <c r="F430" s="884"/>
      <c r="G430" s="885" t="s">
        <v>207</v>
      </c>
      <c r="H430" s="108"/>
      <c r="I430" s="108"/>
      <c r="J430" s="886" t="s">
        <v>503</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513</v>
      </c>
      <c r="AF432" s="185"/>
      <c r="AG432" s="118" t="s">
        <v>188</v>
      </c>
      <c r="AH432" s="119"/>
      <c r="AI432" s="141"/>
      <c r="AJ432" s="141"/>
      <c r="AK432" s="141"/>
      <c r="AL432" s="139"/>
      <c r="AM432" s="141"/>
      <c r="AN432" s="141"/>
      <c r="AO432" s="141"/>
      <c r="AP432" s="139"/>
      <c r="AQ432" s="576" t="s">
        <v>513</v>
      </c>
      <c r="AR432" s="185"/>
      <c r="AS432" s="118" t="s">
        <v>188</v>
      </c>
      <c r="AT432" s="119"/>
      <c r="AU432" s="185" t="s">
        <v>513</v>
      </c>
      <c r="AV432" s="185"/>
      <c r="AW432" s="118" t="s">
        <v>177</v>
      </c>
      <c r="AX432" s="180"/>
    </row>
    <row r="433" spans="1:50" ht="23.25" customHeight="1" x14ac:dyDescent="0.15">
      <c r="A433" s="174"/>
      <c r="B433" s="171"/>
      <c r="C433" s="165"/>
      <c r="D433" s="171"/>
      <c r="E433" s="328"/>
      <c r="F433" s="329"/>
      <c r="G433" s="89" t="s">
        <v>482</v>
      </c>
      <c r="H433" s="90"/>
      <c r="I433" s="90"/>
      <c r="J433" s="90"/>
      <c r="K433" s="90"/>
      <c r="L433" s="90"/>
      <c r="M433" s="90"/>
      <c r="N433" s="90"/>
      <c r="O433" s="90"/>
      <c r="P433" s="90"/>
      <c r="Q433" s="90"/>
      <c r="R433" s="90"/>
      <c r="S433" s="90"/>
      <c r="T433" s="90"/>
      <c r="U433" s="90"/>
      <c r="V433" s="90"/>
      <c r="W433" s="90"/>
      <c r="X433" s="91"/>
      <c r="Y433" s="186" t="s">
        <v>12</v>
      </c>
      <c r="Z433" s="187"/>
      <c r="AA433" s="188"/>
      <c r="AB433" s="198" t="s">
        <v>513</v>
      </c>
      <c r="AC433" s="198"/>
      <c r="AD433" s="198"/>
      <c r="AE433" s="326" t="s">
        <v>513</v>
      </c>
      <c r="AF433" s="192"/>
      <c r="AG433" s="192"/>
      <c r="AH433" s="192"/>
      <c r="AI433" s="326" t="s">
        <v>513</v>
      </c>
      <c r="AJ433" s="192"/>
      <c r="AK433" s="192"/>
      <c r="AL433" s="192"/>
      <c r="AM433" s="326" t="s">
        <v>513</v>
      </c>
      <c r="AN433" s="192"/>
      <c r="AO433" s="192"/>
      <c r="AP433" s="327"/>
      <c r="AQ433" s="326" t="s">
        <v>513</v>
      </c>
      <c r="AR433" s="192"/>
      <c r="AS433" s="192"/>
      <c r="AT433" s="327"/>
      <c r="AU433" s="192" t="s">
        <v>513</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513</v>
      </c>
      <c r="AC434" s="190"/>
      <c r="AD434" s="190"/>
      <c r="AE434" s="326" t="s">
        <v>513</v>
      </c>
      <c r="AF434" s="192"/>
      <c r="AG434" s="192"/>
      <c r="AH434" s="327"/>
      <c r="AI434" s="326" t="s">
        <v>513</v>
      </c>
      <c r="AJ434" s="192"/>
      <c r="AK434" s="192"/>
      <c r="AL434" s="192"/>
      <c r="AM434" s="326" t="s">
        <v>513</v>
      </c>
      <c r="AN434" s="192"/>
      <c r="AO434" s="192"/>
      <c r="AP434" s="327"/>
      <c r="AQ434" s="326" t="s">
        <v>513</v>
      </c>
      <c r="AR434" s="192"/>
      <c r="AS434" s="192"/>
      <c r="AT434" s="327"/>
      <c r="AU434" s="192" t="s">
        <v>513</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513</v>
      </c>
      <c r="AF435" s="192"/>
      <c r="AG435" s="192"/>
      <c r="AH435" s="327"/>
      <c r="AI435" s="326" t="s">
        <v>513</v>
      </c>
      <c r="AJ435" s="192"/>
      <c r="AK435" s="192"/>
      <c r="AL435" s="192"/>
      <c r="AM435" s="326" t="s">
        <v>513</v>
      </c>
      <c r="AN435" s="192"/>
      <c r="AO435" s="192"/>
      <c r="AP435" s="327"/>
      <c r="AQ435" s="326" t="s">
        <v>513</v>
      </c>
      <c r="AR435" s="192"/>
      <c r="AS435" s="192"/>
      <c r="AT435" s="327"/>
      <c r="AU435" s="192" t="s">
        <v>513</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513</v>
      </c>
      <c r="AF457" s="185"/>
      <c r="AG457" s="118" t="s">
        <v>188</v>
      </c>
      <c r="AH457" s="119"/>
      <c r="AI457" s="141"/>
      <c r="AJ457" s="141"/>
      <c r="AK457" s="141"/>
      <c r="AL457" s="139"/>
      <c r="AM457" s="141"/>
      <c r="AN457" s="141"/>
      <c r="AO457" s="141"/>
      <c r="AP457" s="139"/>
      <c r="AQ457" s="576" t="s">
        <v>513</v>
      </c>
      <c r="AR457" s="185"/>
      <c r="AS457" s="118" t="s">
        <v>188</v>
      </c>
      <c r="AT457" s="119"/>
      <c r="AU457" s="185" t="s">
        <v>513</v>
      </c>
      <c r="AV457" s="185"/>
      <c r="AW457" s="118" t="s">
        <v>177</v>
      </c>
      <c r="AX457" s="180"/>
    </row>
    <row r="458" spans="1:50" ht="23.25" customHeight="1" x14ac:dyDescent="0.15">
      <c r="A458" s="174"/>
      <c r="B458" s="171"/>
      <c r="C458" s="165"/>
      <c r="D458" s="171"/>
      <c r="E458" s="328"/>
      <c r="F458" s="329"/>
      <c r="G458" s="89" t="s">
        <v>513</v>
      </c>
      <c r="H458" s="90"/>
      <c r="I458" s="90"/>
      <c r="J458" s="90"/>
      <c r="K458" s="90"/>
      <c r="L458" s="90"/>
      <c r="M458" s="90"/>
      <c r="N458" s="90"/>
      <c r="O458" s="90"/>
      <c r="P458" s="90"/>
      <c r="Q458" s="90"/>
      <c r="R458" s="90"/>
      <c r="S458" s="90"/>
      <c r="T458" s="90"/>
      <c r="U458" s="90"/>
      <c r="V458" s="90"/>
      <c r="W458" s="90"/>
      <c r="X458" s="91"/>
      <c r="Y458" s="186" t="s">
        <v>12</v>
      </c>
      <c r="Z458" s="187"/>
      <c r="AA458" s="188"/>
      <c r="AB458" s="198" t="s">
        <v>513</v>
      </c>
      <c r="AC458" s="198"/>
      <c r="AD458" s="198"/>
      <c r="AE458" s="326" t="s">
        <v>513</v>
      </c>
      <c r="AF458" s="192"/>
      <c r="AG458" s="192"/>
      <c r="AH458" s="192"/>
      <c r="AI458" s="326" t="s">
        <v>513</v>
      </c>
      <c r="AJ458" s="192"/>
      <c r="AK458" s="192"/>
      <c r="AL458" s="192"/>
      <c r="AM458" s="326" t="s">
        <v>513</v>
      </c>
      <c r="AN458" s="192"/>
      <c r="AO458" s="192"/>
      <c r="AP458" s="327"/>
      <c r="AQ458" s="326" t="s">
        <v>513</v>
      </c>
      <c r="AR458" s="192"/>
      <c r="AS458" s="192"/>
      <c r="AT458" s="327"/>
      <c r="AU458" s="192" t="s">
        <v>513</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513</v>
      </c>
      <c r="AC459" s="190"/>
      <c r="AD459" s="190"/>
      <c r="AE459" s="326" t="s">
        <v>513</v>
      </c>
      <c r="AF459" s="192"/>
      <c r="AG459" s="192"/>
      <c r="AH459" s="327"/>
      <c r="AI459" s="326" t="s">
        <v>513</v>
      </c>
      <c r="AJ459" s="192"/>
      <c r="AK459" s="192"/>
      <c r="AL459" s="192"/>
      <c r="AM459" s="326" t="s">
        <v>513</v>
      </c>
      <c r="AN459" s="192"/>
      <c r="AO459" s="192"/>
      <c r="AP459" s="327"/>
      <c r="AQ459" s="326" t="s">
        <v>513</v>
      </c>
      <c r="AR459" s="192"/>
      <c r="AS459" s="192"/>
      <c r="AT459" s="327"/>
      <c r="AU459" s="192" t="s">
        <v>513</v>
      </c>
      <c r="AV459" s="192"/>
      <c r="AW459" s="192"/>
      <c r="AX459" s="193"/>
    </row>
    <row r="460" spans="1:50" ht="23.25" customHeight="1" thickBo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513</v>
      </c>
      <c r="AF460" s="192"/>
      <c r="AG460" s="192"/>
      <c r="AH460" s="327"/>
      <c r="AI460" s="326" t="s">
        <v>513</v>
      </c>
      <c r="AJ460" s="192"/>
      <c r="AK460" s="192"/>
      <c r="AL460" s="192"/>
      <c r="AM460" s="326" t="s">
        <v>513</v>
      </c>
      <c r="AN460" s="192"/>
      <c r="AO460" s="192"/>
      <c r="AP460" s="327"/>
      <c r="AQ460" s="326" t="s">
        <v>513</v>
      </c>
      <c r="AR460" s="192"/>
      <c r="AS460" s="192"/>
      <c r="AT460" s="327"/>
      <c r="AU460" s="192" t="s">
        <v>513</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6.75" hidden="1" customHeight="1" x14ac:dyDescent="0.15">
      <c r="A538" s="174"/>
      <c r="B538" s="171"/>
      <c r="C538" s="165"/>
      <c r="D538" s="171"/>
      <c r="E538" s="159" t="s">
        <v>329</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6.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6.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6.7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6.7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6.7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6.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6.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6.7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6.7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6.7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6.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6.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6.7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6.7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6.7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6.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6.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6.7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6.7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6.7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6.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6.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6.7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6.7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6.7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6.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6.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6.7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6.7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6.7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6.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6.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6.7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6.7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6.7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6.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6.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6.7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6.7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6.7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6.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6.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6.7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6.7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6.7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6.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6.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6.7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6.7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6.7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6.7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6.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6.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6.75" hidden="1" customHeight="1" x14ac:dyDescent="0.15">
      <c r="A592" s="174"/>
      <c r="B592" s="171"/>
      <c r="C592" s="165"/>
      <c r="D592" s="171"/>
      <c r="E592" s="159" t="s">
        <v>328</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6.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6.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6.7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6.7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6.7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6.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6.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6.7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6.7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6.7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6.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6.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6.7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6.7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6.7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6.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6.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6.7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6.7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6.7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6.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6.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6.7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6.7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6.7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6.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6.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6.7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6.7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6.7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6.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6.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6.7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6.7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6.7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6.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6.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6.7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6.7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6.7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6.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6.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6.7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6.7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6.7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6.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6.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6.7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6.7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6.7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6.7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6.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6.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6.75" hidden="1" customHeight="1" x14ac:dyDescent="0.15">
      <c r="A646" s="174"/>
      <c r="B646" s="171"/>
      <c r="C646" s="165"/>
      <c r="D646" s="171"/>
      <c r="E646" s="159" t="s">
        <v>329</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6.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6.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6.7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6.7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6.7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6.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6.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6.7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6.7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6.7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6.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6.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6.7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6.7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6.7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6.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6.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6.7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6.7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6.7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6.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6.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35.25"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481</v>
      </c>
      <c r="AE702" s="332"/>
      <c r="AF702" s="332"/>
      <c r="AG702" s="371" t="s">
        <v>501</v>
      </c>
      <c r="AH702" s="372"/>
      <c r="AI702" s="372"/>
      <c r="AJ702" s="372"/>
      <c r="AK702" s="372"/>
      <c r="AL702" s="372"/>
      <c r="AM702" s="372"/>
      <c r="AN702" s="372"/>
      <c r="AO702" s="372"/>
      <c r="AP702" s="372"/>
      <c r="AQ702" s="372"/>
      <c r="AR702" s="372"/>
      <c r="AS702" s="372"/>
      <c r="AT702" s="372"/>
      <c r="AU702" s="372"/>
      <c r="AV702" s="372"/>
      <c r="AW702" s="372"/>
      <c r="AX702" s="373"/>
    </row>
    <row r="703" spans="1:50" ht="35.2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481</v>
      </c>
      <c r="AE703" s="313"/>
      <c r="AF703" s="313"/>
      <c r="AG703" s="86" t="s">
        <v>507</v>
      </c>
      <c r="AH703" s="87"/>
      <c r="AI703" s="87"/>
      <c r="AJ703" s="87"/>
      <c r="AK703" s="87"/>
      <c r="AL703" s="87"/>
      <c r="AM703" s="87"/>
      <c r="AN703" s="87"/>
      <c r="AO703" s="87"/>
      <c r="AP703" s="87"/>
      <c r="AQ703" s="87"/>
      <c r="AR703" s="87"/>
      <c r="AS703" s="87"/>
      <c r="AT703" s="87"/>
      <c r="AU703" s="87"/>
      <c r="AV703" s="87"/>
      <c r="AW703" s="87"/>
      <c r="AX703" s="88"/>
    </row>
    <row r="704" spans="1:50" ht="35.25"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481</v>
      </c>
      <c r="AE704" s="769"/>
      <c r="AF704" s="769"/>
      <c r="AG704" s="152" t="s">
        <v>508</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488</v>
      </c>
      <c r="AE705" s="701"/>
      <c r="AF705" s="701"/>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488</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488</v>
      </c>
      <c r="AE709" s="313"/>
      <c r="AF709" s="313"/>
      <c r="AG709" s="86"/>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488</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488</v>
      </c>
      <c r="AE711" s="313"/>
      <c r="AF711" s="313"/>
      <c r="AG711" s="86"/>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488</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488</v>
      </c>
      <c r="AE713" s="313"/>
      <c r="AF713" s="649"/>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488</v>
      </c>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488</v>
      </c>
      <c r="AE715" s="591"/>
      <c r="AF715" s="642"/>
      <c r="AG715" s="728"/>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488</v>
      </c>
      <c r="AE716" s="613"/>
      <c r="AF716" s="613"/>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488</v>
      </c>
      <c r="AE717" s="313"/>
      <c r="AF717" s="313"/>
      <c r="AG717" s="86"/>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488</v>
      </c>
      <c r="AE718" s="313"/>
      <c r="AF718" s="313"/>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488</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54" customHeight="1" x14ac:dyDescent="0.15">
      <c r="A726" s="626" t="s">
        <v>47</v>
      </c>
      <c r="B726" s="788"/>
      <c r="C726" s="801" t="s">
        <v>52</v>
      </c>
      <c r="D726" s="823"/>
      <c r="E726" s="823"/>
      <c r="F726" s="824"/>
      <c r="G726" s="563" t="s">
        <v>482</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54" customHeight="1" thickBot="1" x14ac:dyDescent="0.2">
      <c r="A727" s="789"/>
      <c r="B727" s="790"/>
      <c r="C727" s="734" t="s">
        <v>56</v>
      </c>
      <c r="D727" s="735"/>
      <c r="E727" s="735"/>
      <c r="F727" s="736"/>
      <c r="G727" s="561" t="s">
        <v>482</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47.25" customHeight="1" thickBot="1" x14ac:dyDescent="0.2">
      <c r="A729" s="620" t="s">
        <v>482</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t="s">
        <v>510</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48" customHeight="1" thickBot="1" x14ac:dyDescent="0.2">
      <c r="A733" s="659"/>
      <c r="B733" s="660"/>
      <c r="C733" s="660"/>
      <c r="D733" s="660"/>
      <c r="E733" s="661"/>
      <c r="F733" s="623" t="s">
        <v>514</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47.25" customHeight="1" thickBot="1" x14ac:dyDescent="0.2">
      <c r="A735" s="776" t="s">
        <v>513</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327</v>
      </c>
      <c r="B737" s="195"/>
      <c r="C737" s="195"/>
      <c r="D737" s="196"/>
      <c r="E737" s="975" t="s">
        <v>482</v>
      </c>
      <c r="F737" s="975"/>
      <c r="G737" s="975"/>
      <c r="H737" s="975"/>
      <c r="I737" s="975"/>
      <c r="J737" s="975"/>
      <c r="K737" s="975"/>
      <c r="L737" s="975"/>
      <c r="M737" s="975"/>
      <c r="N737" s="351" t="s">
        <v>322</v>
      </c>
      <c r="O737" s="351"/>
      <c r="P737" s="351"/>
      <c r="Q737" s="351"/>
      <c r="R737" s="975" t="s">
        <v>482</v>
      </c>
      <c r="S737" s="975"/>
      <c r="T737" s="975"/>
      <c r="U737" s="975"/>
      <c r="V737" s="975"/>
      <c r="W737" s="975"/>
      <c r="X737" s="975"/>
      <c r="Y737" s="975"/>
      <c r="Z737" s="975"/>
      <c r="AA737" s="351" t="s">
        <v>321</v>
      </c>
      <c r="AB737" s="351"/>
      <c r="AC737" s="351"/>
      <c r="AD737" s="351"/>
      <c r="AE737" s="975" t="s">
        <v>482</v>
      </c>
      <c r="AF737" s="975"/>
      <c r="AG737" s="975"/>
      <c r="AH737" s="975"/>
      <c r="AI737" s="975"/>
      <c r="AJ737" s="975"/>
      <c r="AK737" s="975"/>
      <c r="AL737" s="975"/>
      <c r="AM737" s="975"/>
      <c r="AN737" s="351" t="s">
        <v>320</v>
      </c>
      <c r="AO737" s="351"/>
      <c r="AP737" s="351"/>
      <c r="AQ737" s="351"/>
      <c r="AR737" s="981" t="s">
        <v>482</v>
      </c>
      <c r="AS737" s="982"/>
      <c r="AT737" s="982"/>
      <c r="AU737" s="982"/>
      <c r="AV737" s="982"/>
      <c r="AW737" s="982"/>
      <c r="AX737" s="983"/>
      <c r="AY737" s="74"/>
      <c r="AZ737" s="74"/>
    </row>
    <row r="738" spans="1:52" ht="24.75" customHeight="1" x14ac:dyDescent="0.15">
      <c r="A738" s="974" t="s">
        <v>319</v>
      </c>
      <c r="B738" s="195"/>
      <c r="C738" s="195"/>
      <c r="D738" s="196"/>
      <c r="E738" s="975" t="s">
        <v>482</v>
      </c>
      <c r="F738" s="975"/>
      <c r="G738" s="975"/>
      <c r="H738" s="975"/>
      <c r="I738" s="975"/>
      <c r="J738" s="975"/>
      <c r="K738" s="975"/>
      <c r="L738" s="975"/>
      <c r="M738" s="975"/>
      <c r="N738" s="351" t="s">
        <v>318</v>
      </c>
      <c r="O738" s="351"/>
      <c r="P738" s="351"/>
      <c r="Q738" s="351"/>
      <c r="R738" s="975" t="s">
        <v>482</v>
      </c>
      <c r="S738" s="975"/>
      <c r="T738" s="975"/>
      <c r="U738" s="975"/>
      <c r="V738" s="975"/>
      <c r="W738" s="975"/>
      <c r="X738" s="975"/>
      <c r="Y738" s="975"/>
      <c r="Z738" s="975"/>
      <c r="AA738" s="351" t="s">
        <v>317</v>
      </c>
      <c r="AB738" s="351"/>
      <c r="AC738" s="351"/>
      <c r="AD738" s="351"/>
      <c r="AE738" s="975" t="s">
        <v>482</v>
      </c>
      <c r="AF738" s="975"/>
      <c r="AG738" s="975"/>
      <c r="AH738" s="975"/>
      <c r="AI738" s="975"/>
      <c r="AJ738" s="975"/>
      <c r="AK738" s="975"/>
      <c r="AL738" s="975"/>
      <c r="AM738" s="975"/>
      <c r="AN738" s="351" t="s">
        <v>316</v>
      </c>
      <c r="AO738" s="351"/>
      <c r="AP738" s="351"/>
      <c r="AQ738" s="351"/>
      <c r="AR738" s="981" t="s">
        <v>482</v>
      </c>
      <c r="AS738" s="982"/>
      <c r="AT738" s="982"/>
      <c r="AU738" s="982"/>
      <c r="AV738" s="982"/>
      <c r="AW738" s="982"/>
      <c r="AX738" s="983"/>
    </row>
    <row r="739" spans="1:52" ht="24.75" customHeight="1" x14ac:dyDescent="0.15">
      <c r="A739" s="974" t="s">
        <v>315</v>
      </c>
      <c r="B739" s="195"/>
      <c r="C739" s="195"/>
      <c r="D739" s="196"/>
      <c r="E739" s="975" t="s">
        <v>482</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339</v>
      </c>
      <c r="B740" s="957"/>
      <c r="C740" s="957"/>
      <c r="D740" s="958"/>
      <c r="E740" s="959"/>
      <c r="F740" s="960"/>
      <c r="G740" s="960"/>
      <c r="H740" s="78" t="str">
        <f>IF(E740="", "", "(")</f>
        <v/>
      </c>
      <c r="I740" s="960"/>
      <c r="J740" s="960"/>
      <c r="K740" s="78" t="str">
        <f>IF(OR(I740="　", I740=""), "", "-")</f>
        <v/>
      </c>
      <c r="L740" s="961"/>
      <c r="M740" s="961"/>
      <c r="N740" s="79" t="str">
        <f>IF(O740="", "", "-")</f>
        <v/>
      </c>
      <c r="O740" s="80"/>
      <c r="P740" s="79" t="str">
        <f>IF(E740="", "", ")")</f>
        <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72.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310</v>
      </c>
      <c r="B780" s="615"/>
      <c r="C780" s="615"/>
      <c r="D780" s="615"/>
      <c r="E780" s="615"/>
      <c r="F780" s="616"/>
      <c r="G780" s="581" t="s">
        <v>286</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c r="H782" s="657"/>
      <c r="I782" s="657"/>
      <c r="J782" s="657"/>
      <c r="K782" s="658"/>
      <c r="L782" s="650"/>
      <c r="M782" s="651"/>
      <c r="N782" s="651"/>
      <c r="O782" s="651"/>
      <c r="P782" s="651"/>
      <c r="Q782" s="651"/>
      <c r="R782" s="651"/>
      <c r="S782" s="651"/>
      <c r="T782" s="651"/>
      <c r="U782" s="651"/>
      <c r="V782" s="651"/>
      <c r="W782" s="651"/>
      <c r="X782" s="652"/>
      <c r="Y782" s="374"/>
      <c r="Z782" s="375"/>
      <c r="AA782" s="375"/>
      <c r="AB782" s="791"/>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thickBot="1" x14ac:dyDescent="0.2">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0</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30"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7" max="49" man="1"/>
    <brk id="71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T1" zoomScale="115" zoomScaleNormal="115"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2020-09-17T08:37:30Z</cp:lastPrinted>
  <dcterms:created xsi:type="dcterms:W3CDTF">2012-03-13T00:50:25Z</dcterms:created>
  <dcterms:modified xsi:type="dcterms:W3CDTF">2020-09-30T14:55:44Z</dcterms:modified>
</cp:coreProperties>
</file>