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<sst xmlns="http://schemas.openxmlformats.org/spreadsheetml/2006/main" count="2204" uniqueCount="528">
  <si>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</si>
  <si>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</si>
  <si>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</si>
  <si>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</si>
  <si>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</si>
  <si>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</si>
  <si>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306</t>
  </si>
  <si>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</si>
  <si>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</si>
  <si>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</si>
  <si>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</si>
  <si>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</si>
  <si>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</si>
  <si>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</si>
  <si>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</si>
  <si>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</si>
  <si>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</si>
  <si>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</si>
  <si>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国土利用計画法に基づく事後届出制度ポスター・リーフレットの作成</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</si>
  <si>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</si>
  <si>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</si>
  <si>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</si>
  <si>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</si>
  <si>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</si>
  <si>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</si>
  <si>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</si>
  <si>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</si>
  <si>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</si>
  <si>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</si>
  <si>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</si>
  <si>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</si>
  <si>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</si>
  <si>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</si>
  <si>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</si>
  <si>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</si>
  <si>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</si>
  <si>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</si>
  <si>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</si>
  <si>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</si>
  <si>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</si>
  <si>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</si>
  <si>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</si>
  <si>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</si>
  <si>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</si>
  <si>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</si>
  <si>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</si>
  <si>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</si>
  <si>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</si>
  <si>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</si>
  <si>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</si>
  <si>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</si>
  <si>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</si>
  <si>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</si>
  <si>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</si>
  <si>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</si>
  <si>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</si>
  <si>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不動産・建設経済局</t>
    <rPh sb="0" eb="3">
      <t>フドウサン</t>
    </rPh>
    <rPh sb="4" eb="6">
      <t>ケンセツ</t>
    </rPh>
    <rPh sb="6" eb="8">
      <t>ケイザイ</t>
    </rPh>
    <phoneticPr fontId="4"/>
  </si>
  <si>
    <t>費　目</t>
    <rPh sb="0" eb="1">
      <t>ヒ</t>
    </rPh>
    <rPh sb="2" eb="3">
      <t>メ</t>
    </rPh>
    <phoneticPr fontId="4"/>
  </si>
  <si>
    <t>関連事業</t>
    <rPh sb="0" eb="2">
      <t>カンレン</t>
    </rPh>
    <rPh sb="2" eb="4">
      <t>ジギョウ</t>
    </rPh>
    <phoneticPr fontId="4"/>
  </si>
  <si>
    <t>313</t>
  </si>
  <si>
    <t>使　途</t>
    <rPh sb="0" eb="1">
      <t>ツカ</t>
    </rPh>
    <rPh sb="2" eb="3">
      <t>ト</t>
    </rPh>
    <phoneticPr fontId="4"/>
  </si>
  <si>
    <t>土地取引情報の収集及び集計等</t>
  </si>
  <si>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</si>
  <si>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</si>
  <si>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</si>
  <si>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</si>
  <si>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</si>
  <si>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</si>
  <si>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</si>
  <si>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</si>
  <si>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</si>
  <si>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</si>
  <si>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</si>
  <si>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</si>
  <si>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</si>
  <si>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</si>
  <si>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</si>
  <si>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</si>
  <si>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</si>
  <si>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</si>
  <si>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</si>
  <si>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</si>
  <si>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</si>
  <si>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</si>
  <si>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</si>
  <si>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</si>
  <si>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</si>
  <si>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</si>
  <si>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</si>
  <si>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</si>
  <si>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</si>
  <si>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</si>
  <si>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</si>
  <si>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</si>
  <si>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</si>
  <si>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</si>
  <si>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</si>
  <si>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</si>
  <si>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</si>
  <si>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316</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</si>
  <si>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</si>
  <si>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</si>
  <si>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</si>
  <si>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</si>
  <si>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</si>
  <si>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</si>
  <si>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</si>
  <si>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</si>
  <si>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</si>
  <si>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</si>
  <si>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</si>
  <si>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</si>
  <si>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</si>
  <si>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</si>
  <si>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</si>
  <si>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</si>
  <si>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</si>
  <si>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</si>
  <si>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</si>
  <si>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不明</t>
    <rPh sb="0" eb="2">
      <t>フメイ</t>
    </rPh>
    <phoneticPr fontId="4"/>
  </si>
  <si>
    <t>314</t>
  </si>
  <si>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</si>
  <si>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</si>
  <si>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</si>
  <si>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</si>
  <si>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</si>
  <si>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</si>
  <si>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</si>
  <si>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</si>
  <si>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</si>
  <si>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</si>
  <si>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</si>
  <si>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</si>
  <si>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</si>
  <si>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</si>
  <si>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</si>
  <si>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</si>
  <si>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</si>
  <si>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</si>
  <si>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</si>
  <si>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</si>
  <si>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</si>
  <si>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</si>
  <si>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</si>
  <si>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</si>
  <si>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</si>
  <si>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</si>
  <si>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</si>
  <si>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</si>
  <si>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</si>
  <si>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</si>
  <si>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</si>
  <si>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</si>
  <si>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課長　千葉　信義</t>
    <rPh sb="3" eb="5">
      <t>チバ</t>
    </rPh>
    <rPh sb="6" eb="8">
      <t>ノブヨシ</t>
    </rPh>
    <phoneticPr fontId="4"/>
  </si>
  <si>
    <t>廃止</t>
  </si>
  <si>
    <t>人件費等</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</si>
  <si>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</si>
  <si>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</si>
  <si>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</si>
  <si>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</si>
  <si>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</si>
  <si>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</si>
  <si>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</si>
  <si>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</si>
  <si>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</si>
  <si>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</si>
  <si>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</si>
  <si>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</si>
  <si>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</si>
  <si>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</si>
  <si>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</si>
  <si>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</si>
  <si>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</si>
  <si>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</si>
  <si>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</si>
  <si>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</si>
  <si>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</si>
  <si>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</si>
  <si>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</si>
  <si>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</si>
  <si>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</si>
  <si>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</si>
  <si>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</si>
  <si>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</si>
  <si>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</si>
  <si>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</si>
  <si>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</si>
  <si>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</si>
  <si>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</si>
  <si>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</si>
  <si>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</si>
  <si>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</si>
  <si>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</si>
  <si>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</si>
  <si>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</si>
  <si>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</si>
  <si>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</si>
  <si>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</si>
  <si>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</si>
  <si>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</si>
  <si>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</si>
  <si>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</si>
  <si>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</si>
  <si>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</si>
  <si>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</si>
  <si>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</si>
  <si>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</si>
  <si>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</si>
  <si>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</si>
  <si>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</si>
  <si>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</si>
  <si>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</si>
  <si>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</si>
  <si>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</si>
  <si>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</si>
  <si>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</si>
  <si>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</si>
  <si>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</si>
  <si>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</si>
  <si>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</si>
  <si>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</si>
  <si>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</si>
  <si>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</si>
  <si>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</si>
  <si>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</si>
  <si>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</si>
  <si>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</si>
  <si>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データの集約・分析に特化している。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</si>
  <si>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</si>
  <si>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</si>
  <si>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</si>
  <si>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</si>
  <si>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</si>
  <si>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国土利用計画法に基づく届出（一定面積以上の大規模土地取引を対象とし、土地利用目的の審査のために提出を義務づけているもの）の全国的な動向を把握するため、都道府県等から提供された届出情報を集約・蓄積し、取引主体別や利用目的別で分析した結果を都道府県等へ提供する。
・法務省から提供される電子化された登記異動情報をもとに全国の土地取引件数・面積等の土地取引動向の概況（地目別、都市計画区域の区域区分別等）を集計・蓄積し、土地取引動向を把握する。また、集計結果等を都道府県等へ提供する。
・国民に対して、各地域の土地取引状況の把握に資する情報として、届出情報や土地取引動向の集計結果を提供する。</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</si>
  <si>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</si>
  <si>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</si>
  <si>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</si>
  <si>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</si>
  <si>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</si>
  <si>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</si>
  <si>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</si>
  <si>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</si>
  <si>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</si>
  <si>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</si>
  <si>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</si>
  <si>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</si>
  <si>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</si>
  <si>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</si>
  <si>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</si>
  <si>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登記等機密情報を使用していることに加え、全国の土地取引情報を集約して提供することで、土地取引動向の把握に寄与することができる。</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</si>
  <si>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</si>
  <si>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</si>
  <si>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</si>
  <si>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</si>
  <si>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</si>
  <si>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</si>
  <si>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</si>
  <si>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</si>
  <si>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</si>
  <si>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</si>
  <si>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</si>
  <si>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</si>
  <si>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</si>
  <si>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</si>
  <si>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</si>
  <si>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</si>
  <si>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</si>
  <si>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</si>
  <si>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</si>
  <si>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</si>
  <si>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</si>
  <si>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土地取引基礎調査概況調査処理件数</t>
  </si>
  <si>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</si>
  <si>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</si>
  <si>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</si>
  <si>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</si>
  <si>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</si>
  <si>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</si>
  <si>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</si>
  <si>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</si>
  <si>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</si>
  <si>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</si>
  <si>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</si>
  <si>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</si>
  <si>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</si>
  <si>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</si>
  <si>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</si>
  <si>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</si>
  <si>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</si>
  <si>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</si>
  <si>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</si>
  <si>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</si>
  <si>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</si>
  <si>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</si>
  <si>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</si>
  <si>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</si>
  <si>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</si>
  <si>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</si>
  <si>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</si>
  <si>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</si>
  <si>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</si>
  <si>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</si>
  <si>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</si>
  <si>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</si>
  <si>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</si>
  <si>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</si>
  <si>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</si>
  <si>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</si>
  <si>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</si>
  <si>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</si>
  <si>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</si>
  <si>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</si>
  <si>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</si>
  <si>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</si>
  <si>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</si>
  <si>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</si>
  <si>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</si>
  <si>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</si>
  <si>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</si>
  <si>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</si>
  <si>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</si>
  <si>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</si>
  <si>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</si>
  <si>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</si>
  <si>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</si>
  <si>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</si>
  <si>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</si>
  <si>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</si>
  <si>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</si>
  <si>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</si>
  <si>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土地基本法第１３条
国土利用計画法第１１条</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</si>
  <si>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</si>
  <si>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</si>
  <si>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</si>
  <si>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</si>
  <si>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</si>
  <si>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</si>
  <si>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</si>
  <si>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</si>
  <si>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</si>
  <si>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</si>
  <si>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</si>
  <si>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</si>
  <si>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</si>
  <si>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</si>
  <si>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</si>
  <si>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</si>
  <si>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</si>
  <si>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</si>
  <si>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</si>
  <si>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</si>
  <si>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</si>
  <si>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A.一般財団法人土地情報センター</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</si>
  <si>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</si>
  <si>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</si>
  <si>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</si>
  <si>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</si>
  <si>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</si>
  <si>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</si>
  <si>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</si>
  <si>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</si>
  <si>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</si>
  <si>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</si>
  <si>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</si>
  <si>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</si>
  <si>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</si>
  <si>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平成31年度</t>
    <rPh sb="0" eb="2">
      <t>ヘイセイ</t>
    </rPh>
    <rPh sb="4" eb="6">
      <t>ネンド</t>
    </rPh>
    <phoneticPr fontId="4"/>
  </si>
  <si>
    <t>国土利用計画法に基づく土地取引規制制度を適切に運用することができる環境を整え、事前・事後届出件数や土地取引件数・面積等を集計・蓄積・分析することで、土地取引動向を把握することができる。また、これらの情報を都道府県等に提供し、都道府県等における機動的かつ的確な土地政策の企画・実施に役立てることができるとともに、国民にも提供することで、土地取引規制制度や土地取引動向を周知することができる。</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</si>
  <si>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</si>
  <si>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</si>
  <si>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</si>
  <si>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</si>
  <si>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</si>
  <si>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</si>
  <si>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</si>
  <si>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</si>
  <si>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</si>
  <si>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</si>
  <si>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</si>
  <si>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</si>
  <si>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</si>
  <si>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</si>
  <si>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</si>
  <si>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</si>
  <si>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</si>
  <si>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</si>
  <si>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</si>
  <si>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</si>
  <si>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</si>
  <si>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</si>
  <si>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土地取引動向を把握するための最も基礎的で唯一のデータである。</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</si>
  <si>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</si>
  <si>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</si>
  <si>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</si>
  <si>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</si>
  <si>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</si>
  <si>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</si>
  <si>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</si>
  <si>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</si>
  <si>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</si>
  <si>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</si>
  <si>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</si>
  <si>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</si>
  <si>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</si>
  <si>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</si>
  <si>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</si>
  <si>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不動産市場整備等
推進調査費</t>
  </si>
  <si>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</si>
  <si>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</si>
  <si>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</si>
  <si>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</si>
  <si>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</si>
  <si>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</si>
  <si>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国土利用計画法に基づく届出情報の収集・分析は内製化を図り、業務発注費用の節減を図っている。</t>
  </si>
  <si>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</si>
  <si>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</si>
  <si>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</si>
  <si>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</si>
  <si>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</si>
  <si>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</si>
  <si>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</si>
  <si>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</si>
  <si>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</si>
  <si>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</si>
  <si>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</si>
  <si>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</si>
  <si>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</si>
  <si>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</si>
  <si>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</si>
  <si>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</si>
  <si>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</si>
  <si>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</si>
  <si>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</si>
  <si>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</si>
  <si>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</si>
  <si>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</si>
  <si>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</si>
  <si>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成果目標を設定したときから、アクセス件数のカウント方法の変更など条件が大きく変わったため、目標に見合った実績となっていなかった。そのため、平成30年度から目標値を変更した。</t>
  </si>
  <si>
    <t>昭和38年度</t>
    <rPh sb="0" eb="2">
      <t>ショウワ</t>
    </rPh>
    <rPh sb="4" eb="5">
      <t>ネン</t>
    </rPh>
    <rPh sb="5" eb="6">
      <t>ド</t>
    </rPh>
    <phoneticPr fontId="4"/>
  </si>
  <si>
    <t>昭和39年度</t>
    <rPh sb="0" eb="2">
      <t>ショウワ</t>
    </rPh>
    <rPh sb="4" eb="5">
      <t>ネン</t>
    </rPh>
    <rPh sb="5" eb="6">
      <t>ド</t>
    </rPh>
    <phoneticPr fontId="4"/>
  </si>
  <si>
    <t>国土交通省ホームページの「土地取引の件数・面積」のアクセス件数</t>
  </si>
  <si>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</si>
  <si>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</si>
  <si>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</si>
  <si>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</si>
  <si>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</si>
  <si>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</si>
  <si>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</si>
  <si>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</si>
  <si>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</si>
  <si>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</si>
  <si>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</si>
  <si>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</si>
  <si>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</si>
  <si>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</si>
  <si>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328</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</si>
  <si>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</si>
  <si>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</si>
  <si>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</si>
  <si>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</si>
  <si>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</si>
  <si>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</si>
  <si>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</si>
  <si>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</si>
  <si>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</si>
  <si>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</si>
  <si>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</si>
  <si>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</si>
  <si>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</si>
  <si>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</si>
  <si>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</si>
  <si>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</si>
  <si>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t>
  </si>
  <si>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</si>
  <si>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</si>
  <si>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</si>
  <si>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</si>
  <si>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</si>
  <si>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</si>
  <si>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</si>
  <si>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</si>
  <si>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</si>
  <si>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</si>
  <si>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</si>
  <si>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</si>
  <si>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</si>
  <si>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</si>
  <si>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</si>
  <si>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</si>
  <si>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</si>
  <si>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土地政策の新たな方向性2016（Ｈ28.8国土審議会土地政策分科会企画部会報告）</t>
  </si>
  <si>
    <t>国土利用計画法に基づく土地取引規制制度を適切に運用することができる環境を整え、事前・事後届出件数や土地取引件数・面積等を集計・蓄積・分析することで、土地取引動向を把握することを目的とする。
また、これらの情報を都道府県等に提供し、都道府県等における機動的かつ的確な土地政策の企画・実施に役立てるとともに、国民にも提供することで、土地取引規制制度や土地取引動向を周知することを目的とする。</t>
  </si>
  <si>
    <t>職員旅費</t>
  </si>
  <si>
    <t>国土交通省ホームページ「土地取引の件数・面積」（http://www.mlit.go.jp/totikensangyo/totikensangyo_tk2_000020.html）
平成29年度の成果実績は、土地総合情報ライブラリー（10月まで（７月はシステム停止））と国土交通省ホームページ（11月から２月まで）のアクセス件数を加えた数値</t>
  </si>
  <si>
    <t>国土利用計画法第23条に基づく事後届出処理件数</t>
  </si>
  <si>
    <t>件</t>
    <rPh sb="0" eb="1">
      <t>ケン</t>
    </rPh>
    <phoneticPr fontId="4"/>
  </si>
  <si>
    <t>円</t>
    <rPh sb="0" eb="1">
      <t>エン</t>
    </rPh>
    <phoneticPr fontId="4"/>
  </si>
  <si>
    <t>百万円/百万件</t>
  </si>
  <si>
    <t>18/0.6</t>
  </si>
  <si>
    <t>18/0.009</t>
  </si>
  <si>
    <t>９　市場環境の整備、産業の生産性向上、消費者利益の保護</t>
  </si>
  <si>
    <t>３１　不動産市場の整備や適正な土地利用のための条件整備を推進する</t>
  </si>
  <si>
    <t>全国各地の土地取引動向の把握に寄与している。</t>
  </si>
  <si>
    <t>有</t>
  </si>
  <si>
    <t>支出は必要最低限に限っており、妥当である。</t>
  </si>
  <si>
    <t>本事業により集計された土地取引件数等のデータは、都道府県等担当部局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t>
  </si>
  <si>
    <t>自治体のみならずHPにて提供している。</t>
  </si>
  <si>
    <t>集計データの提供にあたっては、内製作業の効率化により土地取引件数等のデータとＷＥＢページの一層の迅速、的確な更新に努めるなど、情報提供の充実を図ることとする。</t>
  </si>
  <si>
    <t>111</t>
  </si>
  <si>
    <t>114</t>
  </si>
  <si>
    <t>109</t>
  </si>
  <si>
    <t>一般財団法人土地情報センター</t>
  </si>
  <si>
    <t>17/0.01</t>
  </si>
  <si>
    <t>予算額／国土交通省ホームページの「土地取引の件数・面積」のアクセス件数
（令和元年度については、システム改修経費を除いた額で算出）　　　　　　　　　　　　　　</t>
    <rPh sb="37" eb="39">
      <t>レイワ</t>
    </rPh>
    <rPh sb="39" eb="42">
      <t>ガンネンド</t>
    </rPh>
    <phoneticPr fontId="4"/>
  </si>
  <si>
    <t>－</t>
  </si>
  <si>
    <t>令和3年度までに国土交通省ホームページの「土地取引の件数・面積」のアクセス件数を12,000件とする。
（平成29年度までは土地総合情報ライブラリーにおけるアクセス件数として1,300,000件を目標値としていたが、当サイトが平成29年10月に閉鎖し、データの掲載場所が国土交通省ホームページに移行し、アクセス件数のカウント方法が変更したため、目標値を変更）</t>
    <rPh sb="0" eb="2">
      <t>レイワ</t>
    </rPh>
    <phoneticPr fontId="4"/>
  </si>
  <si>
    <t>B.株式会社明祥</t>
  </si>
  <si>
    <t>株式会社明祥</t>
  </si>
  <si>
    <t>土地取引の円滑化に関する経費</t>
  </si>
  <si>
    <t>無</t>
  </si>
  <si>
    <t>一般競争入札により事業者を選定しており、競争性が確保されている。</t>
  </si>
  <si>
    <t>土地政策課</t>
    <rPh sb="0" eb="2">
      <t>トチ</t>
    </rPh>
    <rPh sb="2" eb="4">
      <t>セイサク</t>
    </rPh>
    <phoneticPr fontId="4"/>
  </si>
  <si>
    <t>新型コロナウイルスの不動産市場への影響をより迅速に把握できるよう、さらなるデータ公表の迅速化や公表方法の工夫等を行うことが出来ないか引き続き検討を進めること。</t>
    <rPh sb="0" eb="2">
      <t>シンガタ</t>
    </rPh>
    <rPh sb="10" eb="13">
      <t>フドウサン</t>
    </rPh>
    <rPh sb="13" eb="15">
      <t>シジョウ</t>
    </rPh>
    <rPh sb="17" eb="19">
      <t>エイキョウ</t>
    </rPh>
    <rPh sb="22" eb="24">
      <t>ジンソク</t>
    </rPh>
    <rPh sb="25" eb="27">
      <t>ハアク</t>
    </rPh>
    <rPh sb="40" eb="42">
      <t>コウヒョウ</t>
    </rPh>
    <rPh sb="43" eb="46">
      <t>ジンソクカ</t>
    </rPh>
    <rPh sb="47" eb="49">
      <t>コウヒョウ</t>
    </rPh>
    <rPh sb="49" eb="51">
      <t>ホウホウ</t>
    </rPh>
    <rPh sb="52" eb="54">
      <t>クフウ</t>
    </rPh>
    <rPh sb="54" eb="55">
      <t>トウ</t>
    </rPh>
    <rPh sb="56" eb="57">
      <t>オコナ</t>
    </rPh>
    <rPh sb="61" eb="63">
      <t>デキ</t>
    </rPh>
    <rPh sb="66" eb="67">
      <t>ヒ</t>
    </rPh>
    <rPh sb="68" eb="69">
      <t>ツヅ</t>
    </rPh>
    <rPh sb="70" eb="72">
      <t>ケントウ</t>
    </rPh>
    <rPh sb="73" eb="74">
      <t>スス</t>
    </rPh>
    <phoneticPr fontId="4"/>
  </si>
  <si>
    <t>本事業により集計された土地取引件数等のデータは、都道府県等へ毎月提供し、土地取引の実態把握に活用されているとともに、毎月、国土交通省ホームページを通じて広く国民へ提供している。また、国土利用計画法に基づく届出情報について、分析したデータを四半期に一度、国土交通省ホームページを通じて国民へ提供している。さらに、登記異動情報に基づいた詳細な土地取引状況に関する情報を、東日本大震災の被災自治体へ定期的に提供することにより、土地取引の実態把握に活用されている。</t>
    <phoneticPr fontId="4"/>
  </si>
  <si>
    <t>国土利用計画法に基づく届出情報について、分析したデータを四半期に一度、国土交通省ホームページを通じて国民へ提供していたもののうち、月ごとに公表できるデータを公表する等、さらなるデータ公表の迅速化や公表方法の工夫等を行う。</t>
    <rPh sb="32" eb="34">
      <t>イチド</t>
    </rPh>
    <rPh sb="65" eb="66">
      <t>ツキ</t>
    </rPh>
    <rPh sb="69" eb="71">
      <t>コウヒョウ</t>
    </rPh>
    <rPh sb="78" eb="80">
      <t>コウヒョウ</t>
    </rPh>
    <rPh sb="82" eb="83">
      <t>トウ</t>
    </rPh>
    <phoneticPr fontId="4"/>
  </si>
  <si>
    <t>-</t>
    <phoneticPr fontId="4"/>
  </si>
  <si>
    <t>-</t>
    <phoneticPr fontId="4"/>
  </si>
  <si>
    <t>324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</si>
</sst>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106045</xdr:colOff>
      <xdr:row>743</xdr:row>
      <xdr:rowOff>227330</xdr:rowOff>
    </xdr:from>
    <xdr:to>
      <xdr:col>15</xdr:col>
      <xdr:colOff>123190</xdr:colOff>
      <xdr:row>752</xdr:row>
      <xdr:rowOff>43815</xdr:rowOff>
    </xdr:to>
    <xdr:cxnSp macro="">
      <xdr:nvCxnSpPr>
        <xdr:cNvPr id="2" name="直線コネクタ 1"/>
        <xdr:cNvCxnSpPr/>
      </xdr:nvCxnSpPr>
      <xdr:spPr>
        <a:xfrm>
          <a:off x="3106420" y="45275500"/>
          <a:ext cx="17145" cy="304165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135255</xdr:colOff>
      <xdr:row>747</xdr:row>
      <xdr:rowOff>64770</xdr:rowOff>
    </xdr:from>
    <xdr:to>
      <xdr:col>17</xdr:col>
      <xdr:colOff>75565</xdr:colOff>
      <xdr:row>747</xdr:row>
      <xdr:rowOff>69215</xdr:rowOff>
    </xdr:to>
    <xdr:cxnSp macro="">
      <xdr:nvCxnSpPr>
        <xdr:cNvPr id="3" name="直線コネクタ 2"/>
        <xdr:cNvCxnSpPr/>
      </xdr:nvCxnSpPr>
      <xdr:spPr>
        <a:xfrm flipH="1">
          <a:off x="3135630" y="46545500"/>
          <a:ext cx="340360" cy="44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13970</xdr:colOff>
      <xdr:row>745</xdr:row>
      <xdr:rowOff>83185</xdr:rowOff>
    </xdr:from>
    <xdr:to>
      <xdr:col>32</xdr:col>
      <xdr:colOff>190500</xdr:colOff>
      <xdr:row>745</xdr:row>
      <xdr:rowOff>341630</xdr:rowOff>
    </xdr:to>
    <xdr:sp macro="" textlink="">
      <xdr:nvSpPr>
        <xdr:cNvPr id="4" name="テキスト ボックス 3"/>
        <xdr:cNvSpPr txBox="1"/>
      </xdr:nvSpPr>
      <xdr:spPr>
        <a:xfrm>
          <a:off x="3414395" y="45843825"/>
          <a:ext cx="3176905" cy="258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17</xdr:col>
      <xdr:colOff>81280</xdr:colOff>
      <xdr:row>746</xdr:row>
      <xdr:rowOff>95885</xdr:rowOff>
    </xdr:from>
    <xdr:to>
      <xdr:col>30</xdr:col>
      <xdr:colOff>196850</xdr:colOff>
      <xdr:row>747</xdr:row>
      <xdr:rowOff>324485</xdr:rowOff>
    </xdr:to>
    <xdr:sp macro="" textlink="">
      <xdr:nvSpPr>
        <xdr:cNvPr id="5" name="正方形/長方形 4"/>
        <xdr:cNvSpPr/>
      </xdr:nvSpPr>
      <xdr:spPr>
        <a:xfrm>
          <a:off x="3481705" y="46216570"/>
          <a:ext cx="2715895" cy="5886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Ａ．一般財団法人土地情報センター</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13</xdr:col>
      <xdr:colOff>0</xdr:colOff>
      <xdr:row>742</xdr:row>
      <xdr:rowOff>0</xdr:rowOff>
    </xdr:from>
    <xdr:to>
      <xdr:col>26</xdr:col>
      <xdr:colOff>115570</xdr:colOff>
      <xdr:row>743</xdr:row>
      <xdr:rowOff>221615</xdr:rowOff>
    </xdr:to>
    <xdr:sp macro="" textlink="">
      <xdr:nvSpPr>
        <xdr:cNvPr id="6" name="正方形/長方形 5"/>
        <xdr:cNvSpPr/>
      </xdr:nvSpPr>
      <xdr:spPr>
        <a:xfrm>
          <a:off x="2600325" y="44688125"/>
          <a:ext cx="2715895" cy="58166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29</xdr:col>
      <xdr:colOff>55880</xdr:colOff>
      <xdr:row>742</xdr:row>
      <xdr:rowOff>0</xdr:rowOff>
    </xdr:from>
    <xdr:to>
      <xdr:col>39</xdr:col>
      <xdr:colOff>41275</xdr:colOff>
      <xdr:row>743</xdr:row>
      <xdr:rowOff>199390</xdr:rowOff>
    </xdr:to>
    <xdr:sp macro="" textlink="">
      <xdr:nvSpPr>
        <xdr:cNvPr id="7" name="正方形/長方形 6"/>
        <xdr:cNvSpPr/>
      </xdr:nvSpPr>
      <xdr:spPr>
        <a:xfrm>
          <a:off x="5856605" y="44688125"/>
          <a:ext cx="1985645" cy="5594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事務費（職員旅費）</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p>
      </xdr:txBody>
    </xdr:sp>
    <xdr:clientData/>
  </xdr:twoCellAnchor>
  <xdr:twoCellAnchor>
    <xdr:from>
      <xdr:col>17</xdr:col>
      <xdr:colOff>96520</xdr:colOff>
      <xdr:row>751</xdr:row>
      <xdr:rowOff>42545</xdr:rowOff>
    </xdr:from>
    <xdr:to>
      <xdr:col>31</xdr:col>
      <xdr:colOff>12700</xdr:colOff>
      <xdr:row>752</xdr:row>
      <xdr:rowOff>262890</xdr:rowOff>
    </xdr:to>
    <xdr:sp macro="" textlink="">
      <xdr:nvSpPr>
        <xdr:cNvPr id="8" name="正方形/長方形 7"/>
        <xdr:cNvSpPr/>
      </xdr:nvSpPr>
      <xdr:spPr>
        <a:xfrm>
          <a:off x="3496945" y="47955835"/>
          <a:ext cx="2716530" cy="5803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Ｂ．株式会社明祥</a:t>
          </a:r>
          <a:endParaRPr kumimoji="1" lang="en-US" altLang="ja-JP" sz="1100">
            <a:solidFill>
              <a:sysClr val="windowText" lastClr="000000"/>
            </a:solidFill>
          </a:endParaRPr>
        </a:p>
        <a:p>
          <a:pPr algn="ctr"/>
          <a:r>
            <a:rPr kumimoji="1" lang="en-US" altLang="ja-JP" sz="1100" baseline="0">
              <a:solidFill>
                <a:sysClr val="windowText" lastClr="000000"/>
              </a:solidFill>
            </a:rPr>
            <a:t> 0.7 </a:t>
          </a:r>
          <a:r>
            <a:rPr kumimoji="1" lang="ja-JP" altLang="en-US" sz="1100">
              <a:solidFill>
                <a:sysClr val="windowText" lastClr="000000"/>
              </a:solidFill>
            </a:rPr>
            <a:t>百万円</a:t>
          </a:r>
          <a:r>
            <a:rPr kumimoji="1" lang="en-US" altLang="ja-JP" sz="1100">
              <a:solidFill>
                <a:sysClr val="windowText" lastClr="000000"/>
              </a:solidFill>
            </a:rPr>
            <a:t> </a:t>
          </a:r>
          <a:endParaRPr kumimoji="1" lang="ja-JP" altLang="en-US" sz="1100">
            <a:solidFill>
              <a:sysClr val="windowText" lastClr="000000"/>
            </a:solidFill>
          </a:endParaRPr>
        </a:p>
      </xdr:txBody>
    </xdr:sp>
    <xdr:clientData/>
  </xdr:twoCellAnchor>
  <xdr:twoCellAnchor>
    <xdr:from>
      <xdr:col>15</xdr:col>
      <xdr:colOff>137160</xdr:colOff>
      <xdr:row>752</xdr:row>
      <xdr:rowOff>17145</xdr:rowOff>
    </xdr:from>
    <xdr:to>
      <xdr:col>17</xdr:col>
      <xdr:colOff>77470</xdr:colOff>
      <xdr:row>752</xdr:row>
      <xdr:rowOff>20955</xdr:rowOff>
    </xdr:to>
    <xdr:cxnSp macro="">
      <xdr:nvCxnSpPr>
        <xdr:cNvPr id="9" name="直線コネクタ 8"/>
        <xdr:cNvCxnSpPr/>
      </xdr:nvCxnSpPr>
      <xdr:spPr>
        <a:xfrm flipH="1">
          <a:off x="3137535" y="48290480"/>
          <a:ext cx="340360" cy="381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20955</xdr:colOff>
      <xdr:row>752</xdr:row>
      <xdr:rowOff>337185</xdr:rowOff>
    </xdr:from>
    <xdr:to>
      <xdr:col>34</xdr:col>
      <xdr:colOff>104775</xdr:colOff>
      <xdr:row>754</xdr:row>
      <xdr:rowOff>13970</xdr:rowOff>
    </xdr:to>
    <xdr:sp macro="" textlink="">
      <xdr:nvSpPr>
        <xdr:cNvPr id="10" name="大かっこ 9"/>
        <xdr:cNvSpPr/>
      </xdr:nvSpPr>
      <xdr:spPr>
        <a:xfrm>
          <a:off x="3421380" y="48610520"/>
          <a:ext cx="3484245" cy="3892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国土法に基づく事後届出制度ポスター等の作成</a:t>
          </a:r>
          <a:endParaRPr kumimoji="1" lang="en-US" altLang="ja-JP" sz="1100"/>
        </a:p>
      </xdr:txBody>
    </xdr:sp>
    <xdr:clientData/>
  </xdr:twoCellAnchor>
  <xdr:twoCellAnchor>
    <xdr:from>
      <xdr:col>17</xdr:col>
      <xdr:colOff>96520</xdr:colOff>
      <xdr:row>750</xdr:row>
      <xdr:rowOff>55245</xdr:rowOff>
    </xdr:from>
    <xdr:to>
      <xdr:col>32</xdr:col>
      <xdr:colOff>27305</xdr:colOff>
      <xdr:row>751</xdr:row>
      <xdr:rowOff>1270</xdr:rowOff>
    </xdr:to>
    <xdr:sp macro="" textlink="">
      <xdr:nvSpPr>
        <xdr:cNvPr id="11" name="テキスト ボックス 10"/>
        <xdr:cNvSpPr txBox="1"/>
      </xdr:nvSpPr>
      <xdr:spPr>
        <a:xfrm>
          <a:off x="3496945" y="47608490"/>
          <a:ext cx="2931160" cy="306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78740</xdr:colOff>
      <xdr:row>748</xdr:row>
      <xdr:rowOff>111760</xdr:rowOff>
    </xdr:from>
    <xdr:to>
      <xdr:col>34</xdr:col>
      <xdr:colOff>161925</xdr:colOff>
      <xdr:row>749</xdr:row>
      <xdr:rowOff>135255</xdr:rowOff>
    </xdr:to>
    <xdr:sp macro="" textlink="">
      <xdr:nvSpPr>
        <xdr:cNvPr id="12" name="大かっこ 11"/>
        <xdr:cNvSpPr/>
      </xdr:nvSpPr>
      <xdr:spPr>
        <a:xfrm>
          <a:off x="3479165" y="46944915"/>
          <a:ext cx="3483610" cy="3835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土地取引情報の収集及び集計等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t="s">
        <v>251</v>
      </c>
      <c r="AP2" s="77"/>
      <c r="AQ2" s="77"/>
      <c r="AR2" s="40" t="str">
        <f>IF(OR(AO2="　",AO2=""),"","-")</f>
        <v/>
      </c>
      <c r="AS2" s="78">
        <v>356</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82</v>
      </c>
      <c r="AJ3" s="82" t="s">
        <v>246</v>
      </c>
      <c r="AK3" s="82"/>
      <c r="AL3" s="82"/>
      <c r="AM3" s="82"/>
      <c r="AN3" s="82"/>
      <c r="AO3" s="82"/>
      <c r="AP3" s="82"/>
      <c r="AQ3" s="82"/>
      <c r="AR3" s="82"/>
      <c r="AS3" s="82"/>
      <c r="AT3" s="82"/>
      <c r="AU3" s="82"/>
      <c r="AV3" s="82"/>
      <c r="AW3" s="82"/>
      <c r="AX3" s="43" t="s">
        <v>8</v>
      </c>
    </row>
    <row r="4" spans="1:50" ht="24.75" customHeight="1" x14ac:dyDescent="0.15">
      <c r="A4" s="83" t="s">
        <v>42</v>
      </c>
      <c r="B4" s="84"/>
      <c r="C4" s="84"/>
      <c r="D4" s="84"/>
      <c r="E4" s="84"/>
      <c r="F4" s="84"/>
      <c r="G4" s="85" t="s">
        <v>518</v>
      </c>
      <c r="H4" s="86"/>
      <c r="I4" s="86"/>
      <c r="J4" s="86"/>
      <c r="K4" s="86"/>
      <c r="L4" s="86"/>
      <c r="M4" s="86"/>
      <c r="N4" s="86"/>
      <c r="O4" s="86"/>
      <c r="P4" s="86"/>
      <c r="Q4" s="86"/>
      <c r="R4" s="86"/>
      <c r="S4" s="86"/>
      <c r="T4" s="86"/>
      <c r="U4" s="86"/>
      <c r="V4" s="86"/>
      <c r="W4" s="86"/>
      <c r="X4" s="86"/>
      <c r="Y4" s="87" t="s">
        <v>13</v>
      </c>
      <c r="Z4" s="88"/>
      <c r="AA4" s="88"/>
      <c r="AB4" s="88"/>
      <c r="AC4" s="88"/>
      <c r="AD4" s="89"/>
      <c r="AE4" s="90" t="s">
        <v>56</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118</v>
      </c>
      <c r="B5" s="95"/>
      <c r="C5" s="95"/>
      <c r="D5" s="95"/>
      <c r="E5" s="95"/>
      <c r="F5" s="96"/>
      <c r="G5" s="97" t="s">
        <v>469</v>
      </c>
      <c r="H5" s="98"/>
      <c r="I5" s="98"/>
      <c r="J5" s="98"/>
      <c r="K5" s="98"/>
      <c r="L5" s="98"/>
      <c r="M5" s="99" t="s">
        <v>115</v>
      </c>
      <c r="N5" s="100"/>
      <c r="O5" s="100"/>
      <c r="P5" s="100"/>
      <c r="Q5" s="100"/>
      <c r="R5" s="101"/>
      <c r="S5" s="102" t="s">
        <v>31</v>
      </c>
      <c r="T5" s="98"/>
      <c r="U5" s="98"/>
      <c r="V5" s="98"/>
      <c r="W5" s="98"/>
      <c r="X5" s="103"/>
      <c r="Y5" s="104" t="s">
        <v>25</v>
      </c>
      <c r="Z5" s="105"/>
      <c r="AA5" s="105"/>
      <c r="AB5" s="105"/>
      <c r="AC5" s="105"/>
      <c r="AD5" s="106"/>
      <c r="AE5" s="107" t="s">
        <v>521</v>
      </c>
      <c r="AF5" s="107"/>
      <c r="AG5" s="107"/>
      <c r="AH5" s="107"/>
      <c r="AI5" s="107"/>
      <c r="AJ5" s="107"/>
      <c r="AK5" s="107"/>
      <c r="AL5" s="107"/>
      <c r="AM5" s="107"/>
      <c r="AN5" s="107"/>
      <c r="AO5" s="107"/>
      <c r="AP5" s="108"/>
      <c r="AQ5" s="109" t="s">
        <v>153</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330</v>
      </c>
      <c r="H7" s="121"/>
      <c r="I7" s="121"/>
      <c r="J7" s="121"/>
      <c r="K7" s="121"/>
      <c r="L7" s="121"/>
      <c r="M7" s="121"/>
      <c r="N7" s="121"/>
      <c r="O7" s="121"/>
      <c r="P7" s="121"/>
      <c r="Q7" s="121"/>
      <c r="R7" s="121"/>
      <c r="S7" s="121"/>
      <c r="T7" s="121"/>
      <c r="U7" s="121"/>
      <c r="V7" s="121"/>
      <c r="W7" s="121"/>
      <c r="X7" s="122"/>
      <c r="Y7" s="123" t="s">
        <v>224</v>
      </c>
      <c r="Z7" s="124"/>
      <c r="AA7" s="124"/>
      <c r="AB7" s="124"/>
      <c r="AC7" s="124"/>
      <c r="AD7" s="125"/>
      <c r="AE7" s="126" t="s">
        <v>490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297</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71</v>
      </c>
      <c r="B9" s="138"/>
      <c r="C9" s="138"/>
      <c r="D9" s="138"/>
      <c r="E9" s="138"/>
      <c r="F9" s="138"/>
      <c r="G9" s="139" t="s">
        <v>491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79</v>
      </c>
      <c r="B10" s="143"/>
      <c r="C10" s="143"/>
      <c r="D10" s="143"/>
      <c r="E10" s="143"/>
      <c r="F10" s="143"/>
      <c r="G10" s="144" t="s">
        <v>233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22</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74</v>
      </c>
      <c r="B12" s="862"/>
      <c r="C12" s="862"/>
      <c r="D12" s="862"/>
      <c r="E12" s="862"/>
      <c r="F12" s="863"/>
      <c r="G12" s="151"/>
      <c r="H12" s="152"/>
      <c r="I12" s="152"/>
      <c r="J12" s="152"/>
      <c r="K12" s="152"/>
      <c r="L12" s="152"/>
      <c r="M12" s="152"/>
      <c r="N12" s="152"/>
      <c r="O12" s="152"/>
      <c r="P12" s="153" t="s">
        <v>158</v>
      </c>
      <c r="Q12" s="154"/>
      <c r="R12" s="154"/>
      <c r="S12" s="154"/>
      <c r="T12" s="154"/>
      <c r="U12" s="154"/>
      <c r="V12" s="155"/>
      <c r="W12" s="153" t="s">
        <v>384</v>
      </c>
      <c r="X12" s="154"/>
      <c r="Y12" s="154"/>
      <c r="Z12" s="154"/>
      <c r="AA12" s="154"/>
      <c r="AB12" s="154"/>
      <c r="AC12" s="155"/>
      <c r="AD12" s="153" t="s">
        <v>69</v>
      </c>
      <c r="AE12" s="154"/>
      <c r="AF12" s="154"/>
      <c r="AG12" s="154"/>
      <c r="AH12" s="154"/>
      <c r="AI12" s="154"/>
      <c r="AJ12" s="155"/>
      <c r="AK12" s="153" t="s">
        <v>328</v>
      </c>
      <c r="AL12" s="154"/>
      <c r="AM12" s="154"/>
      <c r="AN12" s="154"/>
      <c r="AO12" s="154"/>
      <c r="AP12" s="154"/>
      <c r="AQ12" s="155"/>
      <c r="AR12" s="153" t="s">
        <v>402</v>
      </c>
      <c r="AS12" s="154"/>
      <c r="AT12" s="154"/>
      <c r="AU12" s="154"/>
      <c r="AV12" s="154"/>
      <c r="AW12" s="154"/>
      <c r="AX12" s="156"/>
    </row>
    <row r="13" spans="1:50" ht="21" customHeight="1" x14ac:dyDescent="0.15">
      <c r="A13" s="831"/>
      <c r="B13" s="832"/>
      <c r="C13" s="832"/>
      <c r="D13" s="832"/>
      <c r="E13" s="832"/>
      <c r="F13" s="833"/>
      <c r="G13" s="686" t="s">
        <v>3</v>
      </c>
      <c r="H13" s="687"/>
      <c r="I13" s="157" t="s">
        <v>15</v>
      </c>
      <c r="J13" s="158"/>
      <c r="K13" s="158"/>
      <c r="L13" s="158"/>
      <c r="M13" s="158"/>
      <c r="N13" s="158"/>
      <c r="O13" s="159"/>
      <c r="P13" s="160">
        <v>18</v>
      </c>
      <c r="Q13" s="161"/>
      <c r="R13" s="161"/>
      <c r="S13" s="161"/>
      <c r="T13" s="161"/>
      <c r="U13" s="161"/>
      <c r="V13" s="162"/>
      <c r="W13" s="160">
        <v>18</v>
      </c>
      <c r="X13" s="161"/>
      <c r="Y13" s="161"/>
      <c r="Z13" s="161"/>
      <c r="AA13" s="161"/>
      <c r="AB13" s="161"/>
      <c r="AC13" s="162"/>
      <c r="AD13" s="160">
        <v>24</v>
      </c>
      <c r="AE13" s="161"/>
      <c r="AF13" s="161"/>
      <c r="AG13" s="161"/>
      <c r="AH13" s="161"/>
      <c r="AI13" s="161"/>
      <c r="AJ13" s="162"/>
      <c r="AK13" s="160">
        <v>17</v>
      </c>
      <c r="AL13" s="161"/>
      <c r="AM13" s="161"/>
      <c r="AN13" s="161"/>
      <c r="AO13" s="161"/>
      <c r="AP13" s="161"/>
      <c r="AQ13" s="162"/>
      <c r="AR13" s="163">
        <v>17</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397</v>
      </c>
      <c r="Q14" s="161"/>
      <c r="R14" s="161"/>
      <c r="S14" s="161"/>
      <c r="T14" s="161"/>
      <c r="U14" s="161"/>
      <c r="V14" s="162"/>
      <c r="W14" s="160" t="s">
        <v>397</v>
      </c>
      <c r="X14" s="161"/>
      <c r="Y14" s="161"/>
      <c r="Z14" s="161"/>
      <c r="AA14" s="161"/>
      <c r="AB14" s="161"/>
      <c r="AC14" s="162"/>
      <c r="AD14" s="160" t="s">
        <v>397</v>
      </c>
      <c r="AE14" s="161"/>
      <c r="AF14" s="161"/>
      <c r="AG14" s="161"/>
      <c r="AH14" s="161"/>
      <c r="AI14" s="161"/>
      <c r="AJ14" s="162"/>
      <c r="AK14" s="160" t="s">
        <v>526</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98</v>
      </c>
      <c r="J15" s="171"/>
      <c r="K15" s="171"/>
      <c r="L15" s="171"/>
      <c r="M15" s="171"/>
      <c r="N15" s="171"/>
      <c r="O15" s="172"/>
      <c r="P15" s="160" t="s">
        <v>397</v>
      </c>
      <c r="Q15" s="161"/>
      <c r="R15" s="161"/>
      <c r="S15" s="161"/>
      <c r="T15" s="161"/>
      <c r="U15" s="161"/>
      <c r="V15" s="162"/>
      <c r="W15" s="160" t="s">
        <v>397</v>
      </c>
      <c r="X15" s="161"/>
      <c r="Y15" s="161"/>
      <c r="Z15" s="161"/>
      <c r="AA15" s="161"/>
      <c r="AB15" s="161"/>
      <c r="AC15" s="162"/>
      <c r="AD15" s="160" t="s">
        <v>397</v>
      </c>
      <c r="AE15" s="161"/>
      <c r="AF15" s="161"/>
      <c r="AG15" s="161"/>
      <c r="AH15" s="161"/>
      <c r="AI15" s="161"/>
      <c r="AJ15" s="162"/>
      <c r="AK15" s="160" t="s">
        <v>526</v>
      </c>
      <c r="AL15" s="161"/>
      <c r="AM15" s="161"/>
      <c r="AN15" s="161"/>
      <c r="AO15" s="161"/>
      <c r="AP15" s="161"/>
      <c r="AQ15" s="162"/>
      <c r="AR15" s="160" t="s">
        <v>526</v>
      </c>
      <c r="AS15" s="161"/>
      <c r="AT15" s="161"/>
      <c r="AU15" s="161"/>
      <c r="AV15" s="161"/>
      <c r="AW15" s="161"/>
      <c r="AX15" s="173"/>
    </row>
    <row r="16" spans="1:50" ht="21" customHeight="1" x14ac:dyDescent="0.15">
      <c r="A16" s="831"/>
      <c r="B16" s="832"/>
      <c r="C16" s="832"/>
      <c r="D16" s="832"/>
      <c r="E16" s="832"/>
      <c r="F16" s="833"/>
      <c r="G16" s="688"/>
      <c r="H16" s="689"/>
      <c r="I16" s="166" t="s">
        <v>53</v>
      </c>
      <c r="J16" s="171"/>
      <c r="K16" s="171"/>
      <c r="L16" s="171"/>
      <c r="M16" s="171"/>
      <c r="N16" s="171"/>
      <c r="O16" s="172"/>
      <c r="P16" s="160" t="s">
        <v>397</v>
      </c>
      <c r="Q16" s="161"/>
      <c r="R16" s="161"/>
      <c r="S16" s="161"/>
      <c r="T16" s="161"/>
      <c r="U16" s="161"/>
      <c r="V16" s="162"/>
      <c r="W16" s="160" t="s">
        <v>397</v>
      </c>
      <c r="X16" s="161"/>
      <c r="Y16" s="161"/>
      <c r="Z16" s="161"/>
      <c r="AA16" s="161"/>
      <c r="AB16" s="161"/>
      <c r="AC16" s="162"/>
      <c r="AD16" s="160" t="s">
        <v>397</v>
      </c>
      <c r="AE16" s="161"/>
      <c r="AF16" s="161"/>
      <c r="AG16" s="161"/>
      <c r="AH16" s="161"/>
      <c r="AI16" s="161"/>
      <c r="AJ16" s="162"/>
      <c r="AK16" s="160" t="s">
        <v>526</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109</v>
      </c>
      <c r="J17" s="167"/>
      <c r="K17" s="167"/>
      <c r="L17" s="167"/>
      <c r="M17" s="167"/>
      <c r="N17" s="167"/>
      <c r="O17" s="168"/>
      <c r="P17" s="160" t="s">
        <v>397</v>
      </c>
      <c r="Q17" s="161"/>
      <c r="R17" s="161"/>
      <c r="S17" s="161"/>
      <c r="T17" s="161"/>
      <c r="U17" s="161"/>
      <c r="V17" s="162"/>
      <c r="W17" s="160" t="s">
        <v>397</v>
      </c>
      <c r="X17" s="161"/>
      <c r="Y17" s="161"/>
      <c r="Z17" s="161"/>
      <c r="AA17" s="161"/>
      <c r="AB17" s="161"/>
      <c r="AC17" s="162"/>
      <c r="AD17" s="160" t="s">
        <v>397</v>
      </c>
      <c r="AE17" s="161"/>
      <c r="AF17" s="161"/>
      <c r="AG17" s="161"/>
      <c r="AH17" s="161"/>
      <c r="AI17" s="161"/>
      <c r="AJ17" s="162"/>
      <c r="AK17" s="160" t="s">
        <v>526</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66</v>
      </c>
      <c r="J18" s="180"/>
      <c r="K18" s="180"/>
      <c r="L18" s="180"/>
      <c r="M18" s="180"/>
      <c r="N18" s="180"/>
      <c r="O18" s="181"/>
      <c r="P18" s="182">
        <f>SUM(P13:V17)</f>
        <v>18</v>
      </c>
      <c r="Q18" s="183"/>
      <c r="R18" s="183"/>
      <c r="S18" s="183"/>
      <c r="T18" s="183"/>
      <c r="U18" s="183"/>
      <c r="V18" s="184"/>
      <c r="W18" s="182">
        <f>SUM(W13:AC17)</f>
        <v>18</v>
      </c>
      <c r="X18" s="183"/>
      <c r="Y18" s="183"/>
      <c r="Z18" s="183"/>
      <c r="AA18" s="183"/>
      <c r="AB18" s="183"/>
      <c r="AC18" s="184"/>
      <c r="AD18" s="182">
        <f>SUM(AD13:AJ17)</f>
        <v>24</v>
      </c>
      <c r="AE18" s="183"/>
      <c r="AF18" s="183"/>
      <c r="AG18" s="183"/>
      <c r="AH18" s="183"/>
      <c r="AI18" s="183"/>
      <c r="AJ18" s="184"/>
      <c r="AK18" s="182">
        <f>SUM(AK13:AQ17)</f>
        <v>17</v>
      </c>
      <c r="AL18" s="183"/>
      <c r="AM18" s="183"/>
      <c r="AN18" s="183"/>
      <c r="AO18" s="183"/>
      <c r="AP18" s="183"/>
      <c r="AQ18" s="184"/>
      <c r="AR18" s="182">
        <f>SUM(AR13:AX17)</f>
        <v>17</v>
      </c>
      <c r="AS18" s="183"/>
      <c r="AT18" s="183"/>
      <c r="AU18" s="183"/>
      <c r="AV18" s="183"/>
      <c r="AW18" s="183"/>
      <c r="AX18" s="185"/>
    </row>
    <row r="19" spans="1:50" ht="24.75" customHeight="1" x14ac:dyDescent="0.15">
      <c r="A19" s="831"/>
      <c r="B19" s="832"/>
      <c r="C19" s="832"/>
      <c r="D19" s="832"/>
      <c r="E19" s="832"/>
      <c r="F19" s="833"/>
      <c r="G19" s="186" t="s">
        <v>33</v>
      </c>
      <c r="H19" s="187"/>
      <c r="I19" s="187"/>
      <c r="J19" s="187"/>
      <c r="K19" s="187"/>
      <c r="L19" s="187"/>
      <c r="M19" s="187"/>
      <c r="N19" s="187"/>
      <c r="O19" s="187"/>
      <c r="P19" s="160">
        <v>17</v>
      </c>
      <c r="Q19" s="161"/>
      <c r="R19" s="161"/>
      <c r="S19" s="161"/>
      <c r="T19" s="161"/>
      <c r="U19" s="161"/>
      <c r="V19" s="162"/>
      <c r="W19" s="160">
        <v>17</v>
      </c>
      <c r="X19" s="161"/>
      <c r="Y19" s="161"/>
      <c r="Z19" s="161"/>
      <c r="AA19" s="161"/>
      <c r="AB19" s="161"/>
      <c r="AC19" s="162"/>
      <c r="AD19" s="160">
        <v>24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35</v>
      </c>
      <c r="H20" s="187"/>
      <c r="I20" s="187"/>
      <c r="J20" s="187"/>
      <c r="K20" s="187"/>
      <c r="L20" s="187"/>
      <c r="M20" s="187"/>
      <c r="N20" s="187"/>
      <c r="O20" s="187"/>
      <c r="P20" s="190">
        <f>IF(P18=0,"-",SUM(P19)/P18)</f>
        <v>0.94444444444444453</v>
      </c>
      <c r="Q20" s="190"/>
      <c r="R20" s="190"/>
      <c r="S20" s="190"/>
      <c r="T20" s="190"/>
      <c r="U20" s="190"/>
      <c r="V20" s="190"/>
      <c r="W20" s="190">
        <f>IF(W18=0,"-",SUM(W19)/W18)</f>
        <v>0.94444444444444453</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359</v>
      </c>
      <c r="H21" s="193"/>
      <c r="I21" s="193"/>
      <c r="J21" s="193"/>
      <c r="K21" s="193"/>
      <c r="L21" s="193"/>
      <c r="M21" s="193"/>
      <c r="N21" s="193"/>
      <c r="O21" s="193"/>
      <c r="P21" s="190">
        <f>IF(P19=0,"-",SUM(P19)/SUM(P13,P14))</f>
        <v>0.94444444444444453</v>
      </c>
      <c r="Q21" s="190"/>
      <c r="R21" s="190"/>
      <c r="S21" s="190"/>
      <c r="T21" s="190"/>
      <c r="U21" s="190"/>
      <c r="V21" s="190"/>
      <c r="W21" s="190">
        <f>IF(W19=0,"-",SUM(W19)/SUM(W13,W14))</f>
        <v>0.94444444444444453</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405</v>
      </c>
      <c r="B22" s="866"/>
      <c r="C22" s="866"/>
      <c r="D22" s="866"/>
      <c r="E22" s="866"/>
      <c r="F22" s="867"/>
      <c r="G22" s="194" t="s">
        <v>210</v>
      </c>
      <c r="H22" s="195"/>
      <c r="I22" s="195"/>
      <c r="J22" s="195"/>
      <c r="K22" s="195"/>
      <c r="L22" s="195"/>
      <c r="M22" s="195"/>
      <c r="N22" s="195"/>
      <c r="O22" s="196"/>
      <c r="P22" s="197" t="s">
        <v>381</v>
      </c>
      <c r="Q22" s="195"/>
      <c r="R22" s="195"/>
      <c r="S22" s="195"/>
      <c r="T22" s="195"/>
      <c r="U22" s="195"/>
      <c r="V22" s="196"/>
      <c r="W22" s="197" t="s">
        <v>407</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406</v>
      </c>
      <c r="H23" s="200"/>
      <c r="I23" s="200"/>
      <c r="J23" s="200"/>
      <c r="K23" s="200"/>
      <c r="L23" s="200"/>
      <c r="M23" s="200"/>
      <c r="N23" s="200"/>
      <c r="O23" s="201"/>
      <c r="P23" s="163">
        <v>17</v>
      </c>
      <c r="Q23" s="164"/>
      <c r="R23" s="164"/>
      <c r="S23" s="164"/>
      <c r="T23" s="164"/>
      <c r="U23" s="164"/>
      <c r="V23" s="202"/>
      <c r="W23" s="163">
        <v>17</v>
      </c>
      <c r="X23" s="164"/>
      <c r="Y23" s="164"/>
      <c r="Z23" s="164"/>
      <c r="AA23" s="164"/>
      <c r="AB23" s="164"/>
      <c r="AC23" s="202"/>
      <c r="AD23" s="874" t="s">
        <v>525</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492</v>
      </c>
      <c r="H24" s="204"/>
      <c r="I24" s="204"/>
      <c r="J24" s="204"/>
      <c r="K24" s="204"/>
      <c r="L24" s="204"/>
      <c r="M24" s="204"/>
      <c r="N24" s="204"/>
      <c r="O24" s="205"/>
      <c r="P24" s="160">
        <v>0.7</v>
      </c>
      <c r="Q24" s="161"/>
      <c r="R24" s="161"/>
      <c r="S24" s="161"/>
      <c r="T24" s="161"/>
      <c r="U24" s="161"/>
      <c r="V24" s="162"/>
      <c r="W24" s="160">
        <v>0.7</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526</v>
      </c>
      <c r="H25" s="204"/>
      <c r="I25" s="204"/>
      <c r="J25" s="204"/>
      <c r="K25" s="204"/>
      <c r="L25" s="204"/>
      <c r="M25" s="204"/>
      <c r="N25" s="204"/>
      <c r="O25" s="205"/>
      <c r="P25" s="160" t="s">
        <v>526</v>
      </c>
      <c r="Q25" s="161"/>
      <c r="R25" s="161"/>
      <c r="S25" s="161"/>
      <c r="T25" s="161"/>
      <c r="U25" s="161"/>
      <c r="V25" s="162"/>
      <c r="W25" s="160" t="s">
        <v>526</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526</v>
      </c>
      <c r="H26" s="204"/>
      <c r="I26" s="204"/>
      <c r="J26" s="204"/>
      <c r="K26" s="204"/>
      <c r="L26" s="204"/>
      <c r="M26" s="204"/>
      <c r="N26" s="204"/>
      <c r="O26" s="205"/>
      <c r="P26" s="160" t="s">
        <v>526</v>
      </c>
      <c r="Q26" s="161"/>
      <c r="R26" s="161"/>
      <c r="S26" s="161"/>
      <c r="T26" s="161"/>
      <c r="U26" s="161"/>
      <c r="V26" s="162"/>
      <c r="W26" s="160" t="s">
        <v>526</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526</v>
      </c>
      <c r="H27" s="204"/>
      <c r="I27" s="204"/>
      <c r="J27" s="204"/>
      <c r="K27" s="204"/>
      <c r="L27" s="204"/>
      <c r="M27" s="204"/>
      <c r="N27" s="204"/>
      <c r="O27" s="205"/>
      <c r="P27" s="160" t="s">
        <v>526</v>
      </c>
      <c r="Q27" s="161"/>
      <c r="R27" s="161"/>
      <c r="S27" s="161"/>
      <c r="T27" s="161"/>
      <c r="U27" s="161"/>
      <c r="V27" s="162"/>
      <c r="W27" s="160" t="s">
        <v>526</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135</v>
      </c>
      <c r="H28" s="207"/>
      <c r="I28" s="207"/>
      <c r="J28" s="207"/>
      <c r="K28" s="207"/>
      <c r="L28" s="207"/>
      <c r="M28" s="207"/>
      <c r="N28" s="207"/>
      <c r="O28" s="208"/>
      <c r="P28" s="182">
        <f>P29-SUM(P23:P27)</f>
        <v>-0.69999999999999929</v>
      </c>
      <c r="Q28" s="183"/>
      <c r="R28" s="183"/>
      <c r="S28" s="183"/>
      <c r="T28" s="183"/>
      <c r="U28" s="183"/>
      <c r="V28" s="184"/>
      <c r="W28" s="182">
        <f>W29-SUM(W23:W27)</f>
        <v>-0.69999999999999929</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66</v>
      </c>
      <c r="H29" s="210"/>
      <c r="I29" s="210"/>
      <c r="J29" s="210"/>
      <c r="K29" s="210"/>
      <c r="L29" s="210"/>
      <c r="M29" s="210"/>
      <c r="N29" s="210"/>
      <c r="O29" s="211"/>
      <c r="P29" s="160">
        <f>AK13</f>
        <v>17</v>
      </c>
      <c r="Q29" s="161"/>
      <c r="R29" s="161"/>
      <c r="S29" s="161"/>
      <c r="T29" s="161"/>
      <c r="U29" s="161"/>
      <c r="V29" s="162"/>
      <c r="W29" s="212">
        <f>AR13</f>
        <v>17</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355</v>
      </c>
      <c r="B30" s="693"/>
      <c r="C30" s="693"/>
      <c r="D30" s="693"/>
      <c r="E30" s="693"/>
      <c r="F30" s="694"/>
      <c r="G30" s="702" t="s">
        <v>179</v>
      </c>
      <c r="H30" s="218"/>
      <c r="I30" s="218"/>
      <c r="J30" s="218"/>
      <c r="K30" s="218"/>
      <c r="L30" s="218"/>
      <c r="M30" s="218"/>
      <c r="N30" s="218"/>
      <c r="O30" s="703"/>
      <c r="P30" s="704" t="s">
        <v>78</v>
      </c>
      <c r="Q30" s="218"/>
      <c r="R30" s="218"/>
      <c r="S30" s="218"/>
      <c r="T30" s="218"/>
      <c r="U30" s="218"/>
      <c r="V30" s="218"/>
      <c r="W30" s="218"/>
      <c r="X30" s="703"/>
      <c r="Y30" s="335"/>
      <c r="Z30" s="336"/>
      <c r="AA30" s="337"/>
      <c r="AB30" s="705" t="s">
        <v>40</v>
      </c>
      <c r="AC30" s="706"/>
      <c r="AD30" s="707"/>
      <c r="AE30" s="705" t="s">
        <v>158</v>
      </c>
      <c r="AF30" s="706"/>
      <c r="AG30" s="706"/>
      <c r="AH30" s="707"/>
      <c r="AI30" s="705" t="s">
        <v>384</v>
      </c>
      <c r="AJ30" s="706"/>
      <c r="AK30" s="706"/>
      <c r="AL30" s="707"/>
      <c r="AM30" s="711" t="s">
        <v>69</v>
      </c>
      <c r="AN30" s="711"/>
      <c r="AO30" s="711"/>
      <c r="AP30" s="705"/>
      <c r="AQ30" s="215" t="s">
        <v>266</v>
      </c>
      <c r="AR30" s="216"/>
      <c r="AS30" s="216"/>
      <c r="AT30" s="217"/>
      <c r="AU30" s="218" t="s">
        <v>209</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397</v>
      </c>
      <c r="AR31" s="221"/>
      <c r="AS31" s="222" t="s">
        <v>267</v>
      </c>
      <c r="AT31" s="223"/>
      <c r="AU31" s="224">
        <v>3</v>
      </c>
      <c r="AV31" s="224"/>
      <c r="AW31" s="225" t="s">
        <v>258</v>
      </c>
      <c r="AX31" s="226"/>
    </row>
    <row r="32" spans="1:50" ht="72.75" customHeight="1" x14ac:dyDescent="0.15">
      <c r="A32" s="698"/>
      <c r="B32" s="696"/>
      <c r="C32" s="696"/>
      <c r="D32" s="696"/>
      <c r="E32" s="696"/>
      <c r="F32" s="697"/>
      <c r="G32" s="713" t="s">
        <v>515</v>
      </c>
      <c r="H32" s="569"/>
      <c r="I32" s="569"/>
      <c r="J32" s="569"/>
      <c r="K32" s="569"/>
      <c r="L32" s="569"/>
      <c r="M32" s="569"/>
      <c r="N32" s="569"/>
      <c r="O32" s="714"/>
      <c r="P32" s="415" t="s">
        <v>440</v>
      </c>
      <c r="Q32" s="415"/>
      <c r="R32" s="415"/>
      <c r="S32" s="415"/>
      <c r="T32" s="415"/>
      <c r="U32" s="415"/>
      <c r="V32" s="415"/>
      <c r="W32" s="415"/>
      <c r="X32" s="416"/>
      <c r="Y32" s="227" t="s">
        <v>46</v>
      </c>
      <c r="Z32" s="228"/>
      <c r="AA32" s="229"/>
      <c r="AB32" s="230" t="s">
        <v>495</v>
      </c>
      <c r="AC32" s="230"/>
      <c r="AD32" s="230"/>
      <c r="AE32" s="231">
        <v>561923</v>
      </c>
      <c r="AF32" s="232"/>
      <c r="AG32" s="232"/>
      <c r="AH32" s="232"/>
      <c r="AI32" s="231">
        <v>8953</v>
      </c>
      <c r="AJ32" s="232"/>
      <c r="AK32" s="232"/>
      <c r="AL32" s="232"/>
      <c r="AM32" s="231">
        <v>9286</v>
      </c>
      <c r="AN32" s="232"/>
      <c r="AO32" s="232"/>
      <c r="AP32" s="232"/>
      <c r="AQ32" s="233" t="s">
        <v>397</v>
      </c>
      <c r="AR32" s="234"/>
      <c r="AS32" s="234"/>
      <c r="AT32" s="235"/>
      <c r="AU32" s="232" t="s">
        <v>526</v>
      </c>
      <c r="AV32" s="232"/>
      <c r="AW32" s="232"/>
      <c r="AX32" s="236"/>
    </row>
    <row r="33" spans="1:50" ht="72.7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83</v>
      </c>
      <c r="Z33" s="154"/>
      <c r="AA33" s="155"/>
      <c r="AB33" s="237" t="s">
        <v>495</v>
      </c>
      <c r="AC33" s="237"/>
      <c r="AD33" s="237"/>
      <c r="AE33" s="231">
        <v>1300000</v>
      </c>
      <c r="AF33" s="232"/>
      <c r="AG33" s="232"/>
      <c r="AH33" s="232"/>
      <c r="AI33" s="231">
        <v>12000</v>
      </c>
      <c r="AJ33" s="232"/>
      <c r="AK33" s="232"/>
      <c r="AL33" s="232"/>
      <c r="AM33" s="231">
        <v>12000</v>
      </c>
      <c r="AN33" s="232"/>
      <c r="AO33" s="232"/>
      <c r="AP33" s="232"/>
      <c r="AQ33" s="233" t="s">
        <v>397</v>
      </c>
      <c r="AR33" s="234"/>
      <c r="AS33" s="234"/>
      <c r="AT33" s="235"/>
      <c r="AU33" s="232">
        <v>12000</v>
      </c>
      <c r="AV33" s="232"/>
      <c r="AW33" s="232"/>
      <c r="AX33" s="236"/>
    </row>
    <row r="34" spans="1:50" ht="72.7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49</v>
      </c>
      <c r="Z34" s="154"/>
      <c r="AA34" s="155"/>
      <c r="AB34" s="238" t="s">
        <v>43</v>
      </c>
      <c r="AC34" s="238"/>
      <c r="AD34" s="238"/>
      <c r="AE34" s="231">
        <v>43</v>
      </c>
      <c r="AF34" s="232"/>
      <c r="AG34" s="232"/>
      <c r="AH34" s="232"/>
      <c r="AI34" s="231">
        <v>75</v>
      </c>
      <c r="AJ34" s="232"/>
      <c r="AK34" s="232"/>
      <c r="AL34" s="232"/>
      <c r="AM34" s="231">
        <v>77</v>
      </c>
      <c r="AN34" s="232"/>
      <c r="AO34" s="232"/>
      <c r="AP34" s="232"/>
      <c r="AQ34" s="233" t="s">
        <v>397</v>
      </c>
      <c r="AR34" s="234"/>
      <c r="AS34" s="234"/>
      <c r="AT34" s="235"/>
      <c r="AU34" s="232" t="s">
        <v>526</v>
      </c>
      <c r="AV34" s="232"/>
      <c r="AW34" s="232"/>
      <c r="AX34" s="236"/>
    </row>
    <row r="35" spans="1:50" ht="23.25" customHeight="1" x14ac:dyDescent="0.15">
      <c r="A35" s="721" t="s">
        <v>229</v>
      </c>
      <c r="B35" s="722"/>
      <c r="C35" s="722"/>
      <c r="D35" s="722"/>
      <c r="E35" s="722"/>
      <c r="F35" s="723"/>
      <c r="G35" s="713" t="s">
        <v>493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355</v>
      </c>
      <c r="B37" s="729"/>
      <c r="C37" s="729"/>
      <c r="D37" s="729"/>
      <c r="E37" s="729"/>
      <c r="F37" s="730"/>
      <c r="G37" s="734" t="s">
        <v>179</v>
      </c>
      <c r="H37" s="242"/>
      <c r="I37" s="242"/>
      <c r="J37" s="242"/>
      <c r="K37" s="242"/>
      <c r="L37" s="242"/>
      <c r="M37" s="242"/>
      <c r="N37" s="242"/>
      <c r="O37" s="735"/>
      <c r="P37" s="736" t="s">
        <v>78</v>
      </c>
      <c r="Q37" s="242"/>
      <c r="R37" s="242"/>
      <c r="S37" s="242"/>
      <c r="T37" s="242"/>
      <c r="U37" s="242"/>
      <c r="V37" s="242"/>
      <c r="W37" s="242"/>
      <c r="X37" s="735"/>
      <c r="Y37" s="737"/>
      <c r="Z37" s="738"/>
      <c r="AA37" s="739"/>
      <c r="AB37" s="740" t="s">
        <v>40</v>
      </c>
      <c r="AC37" s="741"/>
      <c r="AD37" s="742"/>
      <c r="AE37" s="743" t="s">
        <v>158</v>
      </c>
      <c r="AF37" s="744"/>
      <c r="AG37" s="744"/>
      <c r="AH37" s="745"/>
      <c r="AI37" s="743" t="s">
        <v>384</v>
      </c>
      <c r="AJ37" s="744"/>
      <c r="AK37" s="744"/>
      <c r="AL37" s="745"/>
      <c r="AM37" s="746" t="s">
        <v>69</v>
      </c>
      <c r="AN37" s="746"/>
      <c r="AO37" s="746"/>
      <c r="AP37" s="746"/>
      <c r="AQ37" s="239" t="s">
        <v>266</v>
      </c>
      <c r="AR37" s="240"/>
      <c r="AS37" s="240"/>
      <c r="AT37" s="241"/>
      <c r="AU37" s="242" t="s">
        <v>209</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267</v>
      </c>
      <c r="AT38" s="223"/>
      <c r="AU38" s="224"/>
      <c r="AV38" s="224"/>
      <c r="AW38" s="225" t="s">
        <v>258</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46</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83</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49</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229</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355</v>
      </c>
      <c r="B44" s="729"/>
      <c r="C44" s="729"/>
      <c r="D44" s="729"/>
      <c r="E44" s="729"/>
      <c r="F44" s="730"/>
      <c r="G44" s="734" t="s">
        <v>179</v>
      </c>
      <c r="H44" s="242"/>
      <c r="I44" s="242"/>
      <c r="J44" s="242"/>
      <c r="K44" s="242"/>
      <c r="L44" s="242"/>
      <c r="M44" s="242"/>
      <c r="N44" s="242"/>
      <c r="O44" s="735"/>
      <c r="P44" s="736" t="s">
        <v>78</v>
      </c>
      <c r="Q44" s="242"/>
      <c r="R44" s="242"/>
      <c r="S44" s="242"/>
      <c r="T44" s="242"/>
      <c r="U44" s="242"/>
      <c r="V44" s="242"/>
      <c r="W44" s="242"/>
      <c r="X44" s="735"/>
      <c r="Y44" s="737"/>
      <c r="Z44" s="738"/>
      <c r="AA44" s="739"/>
      <c r="AB44" s="740" t="s">
        <v>40</v>
      </c>
      <c r="AC44" s="741"/>
      <c r="AD44" s="742"/>
      <c r="AE44" s="743" t="s">
        <v>158</v>
      </c>
      <c r="AF44" s="744"/>
      <c r="AG44" s="744"/>
      <c r="AH44" s="745"/>
      <c r="AI44" s="743" t="s">
        <v>384</v>
      </c>
      <c r="AJ44" s="744"/>
      <c r="AK44" s="744"/>
      <c r="AL44" s="745"/>
      <c r="AM44" s="746" t="s">
        <v>69</v>
      </c>
      <c r="AN44" s="746"/>
      <c r="AO44" s="746"/>
      <c r="AP44" s="746"/>
      <c r="AQ44" s="239" t="s">
        <v>266</v>
      </c>
      <c r="AR44" s="240"/>
      <c r="AS44" s="240"/>
      <c r="AT44" s="241"/>
      <c r="AU44" s="242" t="s">
        <v>209</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267</v>
      </c>
      <c r="AT45" s="223"/>
      <c r="AU45" s="224"/>
      <c r="AV45" s="224"/>
      <c r="AW45" s="225" t="s">
        <v>258</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46</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49</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229</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355</v>
      </c>
      <c r="B51" s="696"/>
      <c r="C51" s="696"/>
      <c r="D51" s="696"/>
      <c r="E51" s="696"/>
      <c r="F51" s="697"/>
      <c r="G51" s="734" t="s">
        <v>179</v>
      </c>
      <c r="H51" s="242"/>
      <c r="I51" s="242"/>
      <c r="J51" s="242"/>
      <c r="K51" s="242"/>
      <c r="L51" s="242"/>
      <c r="M51" s="242"/>
      <c r="N51" s="242"/>
      <c r="O51" s="735"/>
      <c r="P51" s="736" t="s">
        <v>78</v>
      </c>
      <c r="Q51" s="242"/>
      <c r="R51" s="242"/>
      <c r="S51" s="242"/>
      <c r="T51" s="242"/>
      <c r="U51" s="242"/>
      <c r="V51" s="242"/>
      <c r="W51" s="242"/>
      <c r="X51" s="735"/>
      <c r="Y51" s="737"/>
      <c r="Z51" s="738"/>
      <c r="AA51" s="739"/>
      <c r="AB51" s="740" t="s">
        <v>40</v>
      </c>
      <c r="AC51" s="741"/>
      <c r="AD51" s="742"/>
      <c r="AE51" s="743" t="s">
        <v>158</v>
      </c>
      <c r="AF51" s="744"/>
      <c r="AG51" s="744"/>
      <c r="AH51" s="745"/>
      <c r="AI51" s="743" t="s">
        <v>384</v>
      </c>
      <c r="AJ51" s="744"/>
      <c r="AK51" s="744"/>
      <c r="AL51" s="745"/>
      <c r="AM51" s="746" t="s">
        <v>69</v>
      </c>
      <c r="AN51" s="746"/>
      <c r="AO51" s="746"/>
      <c r="AP51" s="746"/>
      <c r="AQ51" s="239" t="s">
        <v>266</v>
      </c>
      <c r="AR51" s="240"/>
      <c r="AS51" s="240"/>
      <c r="AT51" s="241"/>
      <c r="AU51" s="244" t="s">
        <v>209</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267</v>
      </c>
      <c r="AT52" s="223"/>
      <c r="AU52" s="224"/>
      <c r="AV52" s="224"/>
      <c r="AW52" s="225" t="s">
        <v>258</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46</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49</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229</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355</v>
      </c>
      <c r="B58" s="696"/>
      <c r="C58" s="696"/>
      <c r="D58" s="696"/>
      <c r="E58" s="696"/>
      <c r="F58" s="697"/>
      <c r="G58" s="734" t="s">
        <v>179</v>
      </c>
      <c r="H58" s="242"/>
      <c r="I58" s="242"/>
      <c r="J58" s="242"/>
      <c r="K58" s="242"/>
      <c r="L58" s="242"/>
      <c r="M58" s="242"/>
      <c r="N58" s="242"/>
      <c r="O58" s="735"/>
      <c r="P58" s="736" t="s">
        <v>78</v>
      </c>
      <c r="Q58" s="242"/>
      <c r="R58" s="242"/>
      <c r="S58" s="242"/>
      <c r="T58" s="242"/>
      <c r="U58" s="242"/>
      <c r="V58" s="242"/>
      <c r="W58" s="242"/>
      <c r="X58" s="735"/>
      <c r="Y58" s="737"/>
      <c r="Z58" s="738"/>
      <c r="AA58" s="739"/>
      <c r="AB58" s="740" t="s">
        <v>40</v>
      </c>
      <c r="AC58" s="741"/>
      <c r="AD58" s="742"/>
      <c r="AE58" s="743" t="s">
        <v>158</v>
      </c>
      <c r="AF58" s="744"/>
      <c r="AG58" s="744"/>
      <c r="AH58" s="745"/>
      <c r="AI58" s="743" t="s">
        <v>384</v>
      </c>
      <c r="AJ58" s="744"/>
      <c r="AK58" s="744"/>
      <c r="AL58" s="745"/>
      <c r="AM58" s="746" t="s">
        <v>69</v>
      </c>
      <c r="AN58" s="746"/>
      <c r="AO58" s="746"/>
      <c r="AP58" s="746"/>
      <c r="AQ58" s="239" t="s">
        <v>266</v>
      </c>
      <c r="AR58" s="240"/>
      <c r="AS58" s="240"/>
      <c r="AT58" s="241"/>
      <c r="AU58" s="244" t="s">
        <v>209</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267</v>
      </c>
      <c r="AT59" s="223"/>
      <c r="AU59" s="224"/>
      <c r="AV59" s="224"/>
      <c r="AW59" s="225" t="s">
        <v>258</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46</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49</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229</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242</v>
      </c>
      <c r="B65" s="748"/>
      <c r="C65" s="748"/>
      <c r="D65" s="748"/>
      <c r="E65" s="748"/>
      <c r="F65" s="749"/>
      <c r="G65" s="753"/>
      <c r="H65" s="257" t="s">
        <v>179</v>
      </c>
      <c r="I65" s="257"/>
      <c r="J65" s="257"/>
      <c r="K65" s="257"/>
      <c r="L65" s="257"/>
      <c r="M65" s="257"/>
      <c r="N65" s="257"/>
      <c r="O65" s="258"/>
      <c r="P65" s="256" t="s">
        <v>78</v>
      </c>
      <c r="Q65" s="257"/>
      <c r="R65" s="257"/>
      <c r="S65" s="257"/>
      <c r="T65" s="257"/>
      <c r="U65" s="257"/>
      <c r="V65" s="258"/>
      <c r="W65" s="755" t="s">
        <v>104</v>
      </c>
      <c r="X65" s="756"/>
      <c r="Y65" s="759"/>
      <c r="Z65" s="759"/>
      <c r="AA65" s="760"/>
      <c r="AB65" s="256" t="s">
        <v>40</v>
      </c>
      <c r="AC65" s="257"/>
      <c r="AD65" s="258"/>
      <c r="AE65" s="743" t="s">
        <v>158</v>
      </c>
      <c r="AF65" s="744"/>
      <c r="AG65" s="744"/>
      <c r="AH65" s="745"/>
      <c r="AI65" s="743" t="s">
        <v>384</v>
      </c>
      <c r="AJ65" s="744"/>
      <c r="AK65" s="744"/>
      <c r="AL65" s="745"/>
      <c r="AM65" s="746" t="s">
        <v>69</v>
      </c>
      <c r="AN65" s="746"/>
      <c r="AO65" s="746"/>
      <c r="AP65" s="746"/>
      <c r="AQ65" s="256" t="s">
        <v>266</v>
      </c>
      <c r="AR65" s="257"/>
      <c r="AS65" s="257"/>
      <c r="AT65" s="258"/>
      <c r="AU65" s="273" t="s">
        <v>209</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267</v>
      </c>
      <c r="AT66" s="223"/>
      <c r="AU66" s="224"/>
      <c r="AV66" s="224"/>
      <c r="AW66" s="222" t="s">
        <v>258</v>
      </c>
      <c r="AX66" s="247"/>
    </row>
    <row r="67" spans="1:50" ht="23.25" hidden="1" customHeight="1" x14ac:dyDescent="0.15">
      <c r="A67" s="750"/>
      <c r="B67" s="751"/>
      <c r="C67" s="751"/>
      <c r="D67" s="751"/>
      <c r="E67" s="751"/>
      <c r="F67" s="752"/>
      <c r="G67" s="761" t="s">
        <v>270</v>
      </c>
      <c r="H67" s="764"/>
      <c r="I67" s="765"/>
      <c r="J67" s="765"/>
      <c r="K67" s="765"/>
      <c r="L67" s="765"/>
      <c r="M67" s="765"/>
      <c r="N67" s="765"/>
      <c r="O67" s="766"/>
      <c r="P67" s="764"/>
      <c r="Q67" s="765"/>
      <c r="R67" s="765"/>
      <c r="S67" s="765"/>
      <c r="T67" s="765"/>
      <c r="U67" s="765"/>
      <c r="V67" s="766"/>
      <c r="W67" s="770"/>
      <c r="X67" s="771"/>
      <c r="Y67" s="248" t="s">
        <v>46</v>
      </c>
      <c r="Z67" s="248"/>
      <c r="AA67" s="249"/>
      <c r="AB67" s="250" t="s">
        <v>81</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83</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49</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360</v>
      </c>
      <c r="B70" s="751"/>
      <c r="C70" s="751"/>
      <c r="D70" s="751"/>
      <c r="E70" s="751"/>
      <c r="F70" s="752"/>
      <c r="G70" s="762" t="s">
        <v>272</v>
      </c>
      <c r="H70" s="777"/>
      <c r="I70" s="777"/>
      <c r="J70" s="777"/>
      <c r="K70" s="777"/>
      <c r="L70" s="777"/>
      <c r="M70" s="777"/>
      <c r="N70" s="777"/>
      <c r="O70" s="777"/>
      <c r="P70" s="777"/>
      <c r="Q70" s="777"/>
      <c r="R70" s="777"/>
      <c r="S70" s="777"/>
      <c r="T70" s="777"/>
      <c r="U70" s="777"/>
      <c r="V70" s="777"/>
      <c r="W70" s="780" t="s">
        <v>374</v>
      </c>
      <c r="X70" s="781"/>
      <c r="Y70" s="248" t="s">
        <v>46</v>
      </c>
      <c r="Z70" s="248"/>
      <c r="AA70" s="249"/>
      <c r="AB70" s="250" t="s">
        <v>81</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83</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49</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242</v>
      </c>
      <c r="B73" s="748"/>
      <c r="C73" s="748"/>
      <c r="D73" s="748"/>
      <c r="E73" s="748"/>
      <c r="F73" s="749"/>
      <c r="G73" s="786"/>
      <c r="H73" s="257" t="s">
        <v>179</v>
      </c>
      <c r="I73" s="257"/>
      <c r="J73" s="257"/>
      <c r="K73" s="257"/>
      <c r="L73" s="257"/>
      <c r="M73" s="257"/>
      <c r="N73" s="257"/>
      <c r="O73" s="258"/>
      <c r="P73" s="256" t="s">
        <v>78</v>
      </c>
      <c r="Q73" s="257"/>
      <c r="R73" s="257"/>
      <c r="S73" s="257"/>
      <c r="T73" s="257"/>
      <c r="U73" s="257"/>
      <c r="V73" s="257"/>
      <c r="W73" s="257"/>
      <c r="X73" s="258"/>
      <c r="Y73" s="788"/>
      <c r="Z73" s="789"/>
      <c r="AA73" s="790"/>
      <c r="AB73" s="256" t="s">
        <v>40</v>
      </c>
      <c r="AC73" s="257"/>
      <c r="AD73" s="258"/>
      <c r="AE73" s="743" t="s">
        <v>158</v>
      </c>
      <c r="AF73" s="744"/>
      <c r="AG73" s="744"/>
      <c r="AH73" s="745"/>
      <c r="AI73" s="743" t="s">
        <v>384</v>
      </c>
      <c r="AJ73" s="744"/>
      <c r="AK73" s="744"/>
      <c r="AL73" s="745"/>
      <c r="AM73" s="746" t="s">
        <v>69</v>
      </c>
      <c r="AN73" s="746"/>
      <c r="AO73" s="746"/>
      <c r="AP73" s="746"/>
      <c r="AQ73" s="256" t="s">
        <v>266</v>
      </c>
      <c r="AR73" s="257"/>
      <c r="AS73" s="257"/>
      <c r="AT73" s="258"/>
      <c r="AU73" s="272" t="s">
        <v>209</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267</v>
      </c>
      <c r="AT74" s="223"/>
      <c r="AU74" s="220"/>
      <c r="AV74" s="221"/>
      <c r="AW74" s="222" t="s">
        <v>258</v>
      </c>
      <c r="AX74" s="247"/>
    </row>
    <row r="75" spans="1:50" ht="23.25" hidden="1" customHeight="1" x14ac:dyDescent="0.15">
      <c r="A75" s="750"/>
      <c r="B75" s="751"/>
      <c r="C75" s="751"/>
      <c r="D75" s="751"/>
      <c r="E75" s="751"/>
      <c r="F75" s="752"/>
      <c r="G75" s="761" t="s">
        <v>270</v>
      </c>
      <c r="H75" s="415"/>
      <c r="I75" s="415"/>
      <c r="J75" s="415"/>
      <c r="K75" s="415"/>
      <c r="L75" s="415"/>
      <c r="M75" s="415"/>
      <c r="N75" s="415"/>
      <c r="O75" s="416"/>
      <c r="P75" s="415"/>
      <c r="Q75" s="415"/>
      <c r="R75" s="415"/>
      <c r="S75" s="415"/>
      <c r="T75" s="415"/>
      <c r="U75" s="415"/>
      <c r="V75" s="415"/>
      <c r="W75" s="415"/>
      <c r="X75" s="416"/>
      <c r="Y75" s="275" t="s">
        <v>46</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49</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263</v>
      </c>
      <c r="B78" s="263"/>
      <c r="C78" s="263"/>
      <c r="D78" s="263"/>
      <c r="E78" s="264" t="s">
        <v>39</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354</v>
      </c>
      <c r="AP79" s="280"/>
      <c r="AQ79" s="280"/>
      <c r="AR79" s="41" t="s">
        <v>251</v>
      </c>
      <c r="AS79" s="279"/>
      <c r="AT79" s="280"/>
      <c r="AU79" s="280"/>
      <c r="AV79" s="280"/>
      <c r="AW79" s="280"/>
      <c r="AX79" s="281"/>
    </row>
    <row r="80" spans="1:50" ht="18.75" hidden="1" customHeight="1" x14ac:dyDescent="0.15">
      <c r="A80" s="882" t="s">
        <v>175</v>
      </c>
      <c r="B80" s="291" t="s">
        <v>289</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408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220</v>
      </c>
      <c r="C85" s="295"/>
      <c r="D85" s="295"/>
      <c r="E85" s="295"/>
      <c r="F85" s="296"/>
      <c r="G85" s="316" t="s">
        <v>29</v>
      </c>
      <c r="H85" s="300"/>
      <c r="I85" s="300"/>
      <c r="J85" s="300"/>
      <c r="K85" s="300"/>
      <c r="L85" s="300"/>
      <c r="M85" s="300"/>
      <c r="N85" s="300"/>
      <c r="O85" s="301"/>
      <c r="P85" s="303" t="s">
        <v>102</v>
      </c>
      <c r="Q85" s="300"/>
      <c r="R85" s="300"/>
      <c r="S85" s="300"/>
      <c r="T85" s="300"/>
      <c r="U85" s="300"/>
      <c r="V85" s="300"/>
      <c r="W85" s="300"/>
      <c r="X85" s="301"/>
      <c r="Y85" s="318"/>
      <c r="Z85" s="319"/>
      <c r="AA85" s="320"/>
      <c r="AB85" s="743" t="s">
        <v>40</v>
      </c>
      <c r="AC85" s="744"/>
      <c r="AD85" s="745"/>
      <c r="AE85" s="743" t="s">
        <v>158</v>
      </c>
      <c r="AF85" s="744"/>
      <c r="AG85" s="744"/>
      <c r="AH85" s="745"/>
      <c r="AI85" s="743" t="s">
        <v>384</v>
      </c>
      <c r="AJ85" s="744"/>
      <c r="AK85" s="744"/>
      <c r="AL85" s="745"/>
      <c r="AM85" s="746" t="s">
        <v>69</v>
      </c>
      <c r="AN85" s="746"/>
      <c r="AO85" s="746"/>
      <c r="AP85" s="746"/>
      <c r="AQ85" s="256" t="s">
        <v>266</v>
      </c>
      <c r="AR85" s="257"/>
      <c r="AS85" s="257"/>
      <c r="AT85" s="258"/>
      <c r="AU85" s="282" t="s">
        <v>209</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267</v>
      </c>
      <c r="AT86" s="223"/>
      <c r="AU86" s="224"/>
      <c r="AV86" s="224"/>
      <c r="AW86" s="225" t="s">
        <v>258</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14</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49</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220</v>
      </c>
      <c r="C90" s="295"/>
      <c r="D90" s="295"/>
      <c r="E90" s="295"/>
      <c r="F90" s="296"/>
      <c r="G90" s="316" t="s">
        <v>29</v>
      </c>
      <c r="H90" s="300"/>
      <c r="I90" s="300"/>
      <c r="J90" s="300"/>
      <c r="K90" s="300"/>
      <c r="L90" s="300"/>
      <c r="M90" s="300"/>
      <c r="N90" s="300"/>
      <c r="O90" s="301"/>
      <c r="P90" s="303" t="s">
        <v>102</v>
      </c>
      <c r="Q90" s="300"/>
      <c r="R90" s="300"/>
      <c r="S90" s="300"/>
      <c r="T90" s="300"/>
      <c r="U90" s="300"/>
      <c r="V90" s="300"/>
      <c r="W90" s="300"/>
      <c r="X90" s="301"/>
      <c r="Y90" s="318"/>
      <c r="Z90" s="319"/>
      <c r="AA90" s="320"/>
      <c r="AB90" s="743" t="s">
        <v>40</v>
      </c>
      <c r="AC90" s="744"/>
      <c r="AD90" s="745"/>
      <c r="AE90" s="743" t="s">
        <v>158</v>
      </c>
      <c r="AF90" s="744"/>
      <c r="AG90" s="744"/>
      <c r="AH90" s="745"/>
      <c r="AI90" s="743" t="s">
        <v>384</v>
      </c>
      <c r="AJ90" s="744"/>
      <c r="AK90" s="744"/>
      <c r="AL90" s="745"/>
      <c r="AM90" s="746" t="s">
        <v>69</v>
      </c>
      <c r="AN90" s="746"/>
      <c r="AO90" s="746"/>
      <c r="AP90" s="746"/>
      <c r="AQ90" s="256" t="s">
        <v>266</v>
      </c>
      <c r="AR90" s="257"/>
      <c r="AS90" s="257"/>
      <c r="AT90" s="258"/>
      <c r="AU90" s="282" t="s">
        <v>209</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267</v>
      </c>
      <c r="AT91" s="223"/>
      <c r="AU91" s="224"/>
      <c r="AV91" s="224"/>
      <c r="AW91" s="225" t="s">
        <v>258</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14</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49</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220</v>
      </c>
      <c r="C95" s="295"/>
      <c r="D95" s="295"/>
      <c r="E95" s="295"/>
      <c r="F95" s="296"/>
      <c r="G95" s="316" t="s">
        <v>29</v>
      </c>
      <c r="H95" s="300"/>
      <c r="I95" s="300"/>
      <c r="J95" s="300"/>
      <c r="K95" s="300"/>
      <c r="L95" s="300"/>
      <c r="M95" s="300"/>
      <c r="N95" s="300"/>
      <c r="O95" s="301"/>
      <c r="P95" s="303" t="s">
        <v>102</v>
      </c>
      <c r="Q95" s="300"/>
      <c r="R95" s="300"/>
      <c r="S95" s="300"/>
      <c r="T95" s="300"/>
      <c r="U95" s="300"/>
      <c r="V95" s="300"/>
      <c r="W95" s="300"/>
      <c r="X95" s="301"/>
      <c r="Y95" s="318"/>
      <c r="Z95" s="319"/>
      <c r="AA95" s="320"/>
      <c r="AB95" s="743" t="s">
        <v>40</v>
      </c>
      <c r="AC95" s="744"/>
      <c r="AD95" s="745"/>
      <c r="AE95" s="743" t="s">
        <v>158</v>
      </c>
      <c r="AF95" s="744"/>
      <c r="AG95" s="744"/>
      <c r="AH95" s="745"/>
      <c r="AI95" s="743" t="s">
        <v>384</v>
      </c>
      <c r="AJ95" s="744"/>
      <c r="AK95" s="744"/>
      <c r="AL95" s="745"/>
      <c r="AM95" s="746" t="s">
        <v>69</v>
      </c>
      <c r="AN95" s="746"/>
      <c r="AO95" s="746"/>
      <c r="AP95" s="746"/>
      <c r="AQ95" s="256" t="s">
        <v>266</v>
      </c>
      <c r="AR95" s="257"/>
      <c r="AS95" s="257"/>
      <c r="AT95" s="258"/>
      <c r="AU95" s="282" t="s">
        <v>209</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267</v>
      </c>
      <c r="AT96" s="223"/>
      <c r="AU96" s="224"/>
      <c r="AV96" s="224"/>
      <c r="AW96" s="225" t="s">
        <v>258</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14</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83</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49</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356</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40</v>
      </c>
      <c r="AC100" s="338"/>
      <c r="AD100" s="338"/>
      <c r="AE100" s="339" t="s">
        <v>158</v>
      </c>
      <c r="AF100" s="340"/>
      <c r="AG100" s="340"/>
      <c r="AH100" s="341"/>
      <c r="AI100" s="339" t="s">
        <v>384</v>
      </c>
      <c r="AJ100" s="340"/>
      <c r="AK100" s="340"/>
      <c r="AL100" s="341"/>
      <c r="AM100" s="339" t="s">
        <v>69</v>
      </c>
      <c r="AN100" s="340"/>
      <c r="AO100" s="340"/>
      <c r="AP100" s="341"/>
      <c r="AQ100" s="342" t="s">
        <v>409</v>
      </c>
      <c r="AR100" s="343"/>
      <c r="AS100" s="343"/>
      <c r="AT100" s="344"/>
      <c r="AU100" s="342" t="s">
        <v>144</v>
      </c>
      <c r="AV100" s="343"/>
      <c r="AW100" s="343"/>
      <c r="AX100" s="345"/>
    </row>
    <row r="101" spans="1:50" ht="23.25" customHeight="1" x14ac:dyDescent="0.15">
      <c r="A101" s="808"/>
      <c r="B101" s="809"/>
      <c r="C101" s="809"/>
      <c r="D101" s="809"/>
      <c r="E101" s="809"/>
      <c r="F101" s="810"/>
      <c r="G101" s="415" t="s">
        <v>271</v>
      </c>
      <c r="H101" s="415"/>
      <c r="I101" s="415"/>
      <c r="J101" s="415"/>
      <c r="K101" s="415"/>
      <c r="L101" s="415"/>
      <c r="M101" s="415"/>
      <c r="N101" s="415"/>
      <c r="O101" s="415"/>
      <c r="P101" s="415"/>
      <c r="Q101" s="415"/>
      <c r="R101" s="415"/>
      <c r="S101" s="415"/>
      <c r="T101" s="415"/>
      <c r="U101" s="415"/>
      <c r="V101" s="415"/>
      <c r="W101" s="415"/>
      <c r="X101" s="416"/>
      <c r="Y101" s="346" t="s">
        <v>50</v>
      </c>
      <c r="Z101" s="105"/>
      <c r="AA101" s="106"/>
      <c r="AB101" s="230" t="s">
        <v>495</v>
      </c>
      <c r="AC101" s="230"/>
      <c r="AD101" s="230"/>
      <c r="AE101" s="231">
        <v>1535275</v>
      </c>
      <c r="AF101" s="232"/>
      <c r="AG101" s="232"/>
      <c r="AH101" s="251"/>
      <c r="AI101" s="231">
        <v>1541455</v>
      </c>
      <c r="AJ101" s="232"/>
      <c r="AK101" s="232"/>
      <c r="AL101" s="251"/>
      <c r="AM101" s="231">
        <v>1543386</v>
      </c>
      <c r="AN101" s="232"/>
      <c r="AO101" s="232"/>
      <c r="AP101" s="251"/>
      <c r="AQ101" s="231" t="s">
        <v>397</v>
      </c>
      <c r="AR101" s="232"/>
      <c r="AS101" s="232"/>
      <c r="AT101" s="251"/>
      <c r="AU101" s="231" t="s">
        <v>397</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111</v>
      </c>
      <c r="Z102" s="348"/>
      <c r="AA102" s="349"/>
      <c r="AB102" s="230" t="s">
        <v>495</v>
      </c>
      <c r="AC102" s="230"/>
      <c r="AD102" s="230"/>
      <c r="AE102" s="350" t="s">
        <v>397</v>
      </c>
      <c r="AF102" s="350"/>
      <c r="AG102" s="350"/>
      <c r="AH102" s="350"/>
      <c r="AI102" s="350" t="s">
        <v>397</v>
      </c>
      <c r="AJ102" s="350"/>
      <c r="AK102" s="350"/>
      <c r="AL102" s="350"/>
      <c r="AM102" s="350" t="s">
        <v>397</v>
      </c>
      <c r="AN102" s="350"/>
      <c r="AO102" s="350"/>
      <c r="AP102" s="350"/>
      <c r="AQ102" s="254">
        <v>1520000</v>
      </c>
      <c r="AR102" s="255"/>
      <c r="AS102" s="255"/>
      <c r="AT102" s="351"/>
      <c r="AU102" s="254">
        <v>1520000</v>
      </c>
      <c r="AV102" s="255"/>
      <c r="AW102" s="255"/>
      <c r="AX102" s="351"/>
    </row>
    <row r="103" spans="1:50" ht="31.5" customHeight="1" x14ac:dyDescent="0.15">
      <c r="A103" s="721" t="s">
        <v>356</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40</v>
      </c>
      <c r="AC103" s="154"/>
      <c r="AD103" s="155"/>
      <c r="AE103" s="153" t="s">
        <v>158</v>
      </c>
      <c r="AF103" s="154"/>
      <c r="AG103" s="154"/>
      <c r="AH103" s="155"/>
      <c r="AI103" s="153" t="s">
        <v>384</v>
      </c>
      <c r="AJ103" s="154"/>
      <c r="AK103" s="154"/>
      <c r="AL103" s="155"/>
      <c r="AM103" s="153" t="s">
        <v>69</v>
      </c>
      <c r="AN103" s="154"/>
      <c r="AO103" s="154"/>
      <c r="AP103" s="155"/>
      <c r="AQ103" s="355" t="s">
        <v>409</v>
      </c>
      <c r="AR103" s="356"/>
      <c r="AS103" s="356"/>
      <c r="AT103" s="357"/>
      <c r="AU103" s="355" t="s">
        <v>144</v>
      </c>
      <c r="AV103" s="356"/>
      <c r="AW103" s="356"/>
      <c r="AX103" s="358"/>
    </row>
    <row r="104" spans="1:50" ht="23.25" customHeight="1" x14ac:dyDescent="0.15">
      <c r="A104" s="808"/>
      <c r="B104" s="809"/>
      <c r="C104" s="809"/>
      <c r="D104" s="809"/>
      <c r="E104" s="809"/>
      <c r="F104" s="810"/>
      <c r="G104" s="415" t="s">
        <v>494</v>
      </c>
      <c r="H104" s="415"/>
      <c r="I104" s="415"/>
      <c r="J104" s="415"/>
      <c r="K104" s="415"/>
      <c r="L104" s="415"/>
      <c r="M104" s="415"/>
      <c r="N104" s="415"/>
      <c r="O104" s="415"/>
      <c r="P104" s="415"/>
      <c r="Q104" s="415"/>
      <c r="R104" s="415"/>
      <c r="S104" s="415"/>
      <c r="T104" s="415"/>
      <c r="U104" s="415"/>
      <c r="V104" s="415"/>
      <c r="W104" s="415"/>
      <c r="X104" s="416"/>
      <c r="Y104" s="359" t="s">
        <v>50</v>
      </c>
      <c r="Z104" s="360"/>
      <c r="AA104" s="361"/>
      <c r="AB104" s="362" t="s">
        <v>495</v>
      </c>
      <c r="AC104" s="363"/>
      <c r="AD104" s="364"/>
      <c r="AE104" s="231">
        <v>17345</v>
      </c>
      <c r="AF104" s="232"/>
      <c r="AG104" s="232"/>
      <c r="AH104" s="251"/>
      <c r="AI104" s="231">
        <v>16909</v>
      </c>
      <c r="AJ104" s="232"/>
      <c r="AK104" s="232"/>
      <c r="AL104" s="251"/>
      <c r="AM104" s="231">
        <v>16863</v>
      </c>
      <c r="AN104" s="232"/>
      <c r="AO104" s="232"/>
      <c r="AP104" s="251"/>
      <c r="AQ104" s="231" t="s">
        <v>397</v>
      </c>
      <c r="AR104" s="232"/>
      <c r="AS104" s="232"/>
      <c r="AT104" s="251"/>
      <c r="AU104" s="231" t="s">
        <v>397</v>
      </c>
      <c r="AV104" s="232"/>
      <c r="AW104" s="232"/>
      <c r="AX104" s="251"/>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111</v>
      </c>
      <c r="Z105" s="365"/>
      <c r="AA105" s="366"/>
      <c r="AB105" s="321" t="s">
        <v>495</v>
      </c>
      <c r="AC105" s="322"/>
      <c r="AD105" s="323"/>
      <c r="AE105" s="350" t="s">
        <v>397</v>
      </c>
      <c r="AF105" s="350"/>
      <c r="AG105" s="350"/>
      <c r="AH105" s="350"/>
      <c r="AI105" s="350" t="s">
        <v>397</v>
      </c>
      <c r="AJ105" s="350"/>
      <c r="AK105" s="350"/>
      <c r="AL105" s="350"/>
      <c r="AM105" s="350" t="s">
        <v>397</v>
      </c>
      <c r="AN105" s="350"/>
      <c r="AO105" s="350"/>
      <c r="AP105" s="350"/>
      <c r="AQ105" s="231">
        <v>16740</v>
      </c>
      <c r="AR105" s="232"/>
      <c r="AS105" s="232"/>
      <c r="AT105" s="251"/>
      <c r="AU105" s="254">
        <v>16740</v>
      </c>
      <c r="AV105" s="255"/>
      <c r="AW105" s="255"/>
      <c r="AX105" s="351"/>
    </row>
    <row r="106" spans="1:50" ht="31.5" hidden="1" customHeight="1" x14ac:dyDescent="0.15">
      <c r="A106" s="721" t="s">
        <v>356</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40</v>
      </c>
      <c r="AC106" s="154"/>
      <c r="AD106" s="155"/>
      <c r="AE106" s="153" t="s">
        <v>158</v>
      </c>
      <c r="AF106" s="154"/>
      <c r="AG106" s="154"/>
      <c r="AH106" s="155"/>
      <c r="AI106" s="153" t="s">
        <v>384</v>
      </c>
      <c r="AJ106" s="154"/>
      <c r="AK106" s="154"/>
      <c r="AL106" s="155"/>
      <c r="AM106" s="153" t="s">
        <v>69</v>
      </c>
      <c r="AN106" s="154"/>
      <c r="AO106" s="154"/>
      <c r="AP106" s="155"/>
      <c r="AQ106" s="355" t="s">
        <v>409</v>
      </c>
      <c r="AR106" s="356"/>
      <c r="AS106" s="356"/>
      <c r="AT106" s="357"/>
      <c r="AU106" s="355" t="s">
        <v>144</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111</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356</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40</v>
      </c>
      <c r="AC109" s="154"/>
      <c r="AD109" s="155"/>
      <c r="AE109" s="153" t="s">
        <v>158</v>
      </c>
      <c r="AF109" s="154"/>
      <c r="AG109" s="154"/>
      <c r="AH109" s="155"/>
      <c r="AI109" s="153" t="s">
        <v>384</v>
      </c>
      <c r="AJ109" s="154"/>
      <c r="AK109" s="154"/>
      <c r="AL109" s="155"/>
      <c r="AM109" s="153" t="s">
        <v>69</v>
      </c>
      <c r="AN109" s="154"/>
      <c r="AO109" s="154"/>
      <c r="AP109" s="155"/>
      <c r="AQ109" s="355" t="s">
        <v>409</v>
      </c>
      <c r="AR109" s="356"/>
      <c r="AS109" s="356"/>
      <c r="AT109" s="357"/>
      <c r="AU109" s="355" t="s">
        <v>144</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111</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356</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40</v>
      </c>
      <c r="AC112" s="154"/>
      <c r="AD112" s="155"/>
      <c r="AE112" s="153" t="s">
        <v>158</v>
      </c>
      <c r="AF112" s="154"/>
      <c r="AG112" s="154"/>
      <c r="AH112" s="155"/>
      <c r="AI112" s="153" t="s">
        <v>384</v>
      </c>
      <c r="AJ112" s="154"/>
      <c r="AK112" s="154"/>
      <c r="AL112" s="155"/>
      <c r="AM112" s="153" t="s">
        <v>69</v>
      </c>
      <c r="AN112" s="154"/>
      <c r="AO112" s="154"/>
      <c r="AP112" s="155"/>
      <c r="AQ112" s="355" t="s">
        <v>409</v>
      </c>
      <c r="AR112" s="356"/>
      <c r="AS112" s="356"/>
      <c r="AT112" s="357"/>
      <c r="AU112" s="355" t="s">
        <v>144</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111</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38</v>
      </c>
      <c r="B115" s="567"/>
      <c r="C115" s="567"/>
      <c r="D115" s="567"/>
      <c r="E115" s="567"/>
      <c r="F115" s="812"/>
      <c r="G115" s="154" t="s">
        <v>51</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40</v>
      </c>
      <c r="AC115" s="154"/>
      <c r="AD115" s="155"/>
      <c r="AE115" s="153" t="s">
        <v>158</v>
      </c>
      <c r="AF115" s="154"/>
      <c r="AG115" s="154"/>
      <c r="AH115" s="155"/>
      <c r="AI115" s="153" t="s">
        <v>384</v>
      </c>
      <c r="AJ115" s="154"/>
      <c r="AK115" s="154"/>
      <c r="AL115" s="155"/>
      <c r="AM115" s="153" t="s">
        <v>69</v>
      </c>
      <c r="AN115" s="154"/>
      <c r="AO115" s="154"/>
      <c r="AP115" s="155"/>
      <c r="AQ115" s="370" t="s">
        <v>410</v>
      </c>
      <c r="AR115" s="371"/>
      <c r="AS115" s="371"/>
      <c r="AT115" s="371"/>
      <c r="AU115" s="371"/>
      <c r="AV115" s="371"/>
      <c r="AW115" s="371"/>
      <c r="AX115" s="372"/>
    </row>
    <row r="116" spans="1:50" ht="23.25" customHeight="1" x14ac:dyDescent="0.15">
      <c r="A116" s="813"/>
      <c r="B116" s="814"/>
      <c r="C116" s="814"/>
      <c r="D116" s="814"/>
      <c r="E116" s="814"/>
      <c r="F116" s="815"/>
      <c r="G116" s="818" t="s">
        <v>513</v>
      </c>
      <c r="H116" s="818"/>
      <c r="I116" s="818"/>
      <c r="J116" s="818"/>
      <c r="K116" s="818"/>
      <c r="L116" s="818"/>
      <c r="M116" s="818"/>
      <c r="N116" s="818"/>
      <c r="O116" s="818"/>
      <c r="P116" s="818"/>
      <c r="Q116" s="818"/>
      <c r="R116" s="818"/>
      <c r="S116" s="818"/>
      <c r="T116" s="818"/>
      <c r="U116" s="818"/>
      <c r="V116" s="818"/>
      <c r="W116" s="818"/>
      <c r="X116" s="818"/>
      <c r="Y116" s="373" t="s">
        <v>38</v>
      </c>
      <c r="Z116" s="374"/>
      <c r="AA116" s="375"/>
      <c r="AB116" s="321" t="s">
        <v>496</v>
      </c>
      <c r="AC116" s="322"/>
      <c r="AD116" s="323"/>
      <c r="AE116" s="350">
        <v>30</v>
      </c>
      <c r="AF116" s="350"/>
      <c r="AG116" s="350"/>
      <c r="AH116" s="350"/>
      <c r="AI116" s="350">
        <v>2000</v>
      </c>
      <c r="AJ116" s="350"/>
      <c r="AK116" s="350"/>
      <c r="AL116" s="350"/>
      <c r="AM116" s="350">
        <v>2000</v>
      </c>
      <c r="AN116" s="350"/>
      <c r="AO116" s="350"/>
      <c r="AP116" s="350"/>
      <c r="AQ116" s="231">
        <v>1700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91</v>
      </c>
      <c r="Z117" s="348"/>
      <c r="AA117" s="349"/>
      <c r="AB117" s="376" t="s">
        <v>497</v>
      </c>
      <c r="AC117" s="377"/>
      <c r="AD117" s="378"/>
      <c r="AE117" s="379" t="s">
        <v>498</v>
      </c>
      <c r="AF117" s="379"/>
      <c r="AG117" s="379"/>
      <c r="AH117" s="379"/>
      <c r="AI117" s="379" t="s">
        <v>499</v>
      </c>
      <c r="AJ117" s="379"/>
      <c r="AK117" s="379"/>
      <c r="AL117" s="379"/>
      <c r="AM117" s="379" t="s">
        <v>499</v>
      </c>
      <c r="AN117" s="379"/>
      <c r="AO117" s="379"/>
      <c r="AP117" s="379"/>
      <c r="AQ117" s="379" t="s">
        <v>512</v>
      </c>
      <c r="AR117" s="379"/>
      <c r="AS117" s="379"/>
      <c r="AT117" s="379"/>
      <c r="AU117" s="379"/>
      <c r="AV117" s="379"/>
      <c r="AW117" s="379"/>
      <c r="AX117" s="380"/>
    </row>
    <row r="118" spans="1:50" ht="23.25" hidden="1" customHeight="1" x14ac:dyDescent="0.15">
      <c r="A118" s="811" t="s">
        <v>38</v>
      </c>
      <c r="B118" s="567"/>
      <c r="C118" s="567"/>
      <c r="D118" s="567"/>
      <c r="E118" s="567"/>
      <c r="F118" s="812"/>
      <c r="G118" s="154" t="s">
        <v>51</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40</v>
      </c>
      <c r="AC118" s="154"/>
      <c r="AD118" s="155"/>
      <c r="AE118" s="153" t="s">
        <v>158</v>
      </c>
      <c r="AF118" s="154"/>
      <c r="AG118" s="154"/>
      <c r="AH118" s="155"/>
      <c r="AI118" s="153" t="s">
        <v>384</v>
      </c>
      <c r="AJ118" s="154"/>
      <c r="AK118" s="154"/>
      <c r="AL118" s="155"/>
      <c r="AM118" s="153" t="s">
        <v>69</v>
      </c>
      <c r="AN118" s="154"/>
      <c r="AO118" s="154"/>
      <c r="AP118" s="155"/>
      <c r="AQ118" s="370" t="s">
        <v>410</v>
      </c>
      <c r="AR118" s="371"/>
      <c r="AS118" s="371"/>
      <c r="AT118" s="371"/>
      <c r="AU118" s="371"/>
      <c r="AV118" s="371"/>
      <c r="AW118" s="371"/>
      <c r="AX118" s="372"/>
    </row>
    <row r="119" spans="1:50" ht="23.25" hidden="1" customHeight="1" x14ac:dyDescent="0.15">
      <c r="A119" s="813"/>
      <c r="B119" s="814"/>
      <c r="C119" s="814"/>
      <c r="D119" s="814"/>
      <c r="E119" s="814"/>
      <c r="F119" s="815"/>
      <c r="G119" s="818" t="s">
        <v>363</v>
      </c>
      <c r="H119" s="818"/>
      <c r="I119" s="818"/>
      <c r="J119" s="818"/>
      <c r="K119" s="818"/>
      <c r="L119" s="818"/>
      <c r="M119" s="818"/>
      <c r="N119" s="818"/>
      <c r="O119" s="818"/>
      <c r="P119" s="818"/>
      <c r="Q119" s="818"/>
      <c r="R119" s="818"/>
      <c r="S119" s="818"/>
      <c r="T119" s="818"/>
      <c r="U119" s="818"/>
      <c r="V119" s="818"/>
      <c r="W119" s="818"/>
      <c r="X119" s="818"/>
      <c r="Y119" s="373" t="s">
        <v>38</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91</v>
      </c>
      <c r="Z120" s="348"/>
      <c r="AA120" s="349"/>
      <c r="AB120" s="376" t="s">
        <v>101</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38</v>
      </c>
      <c r="B121" s="567"/>
      <c r="C121" s="567"/>
      <c r="D121" s="567"/>
      <c r="E121" s="567"/>
      <c r="F121" s="812"/>
      <c r="G121" s="154" t="s">
        <v>51</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40</v>
      </c>
      <c r="AC121" s="154"/>
      <c r="AD121" s="155"/>
      <c r="AE121" s="153" t="s">
        <v>158</v>
      </c>
      <c r="AF121" s="154"/>
      <c r="AG121" s="154"/>
      <c r="AH121" s="155"/>
      <c r="AI121" s="153" t="s">
        <v>384</v>
      </c>
      <c r="AJ121" s="154"/>
      <c r="AK121" s="154"/>
      <c r="AL121" s="155"/>
      <c r="AM121" s="153" t="s">
        <v>69</v>
      </c>
      <c r="AN121" s="154"/>
      <c r="AO121" s="154"/>
      <c r="AP121" s="155"/>
      <c r="AQ121" s="370" t="s">
        <v>410</v>
      </c>
      <c r="AR121" s="371"/>
      <c r="AS121" s="371"/>
      <c r="AT121" s="371"/>
      <c r="AU121" s="371"/>
      <c r="AV121" s="371"/>
      <c r="AW121" s="371"/>
      <c r="AX121" s="372"/>
    </row>
    <row r="122" spans="1:50" ht="23.25" hidden="1" customHeight="1" x14ac:dyDescent="0.15">
      <c r="A122" s="813"/>
      <c r="B122" s="814"/>
      <c r="C122" s="814"/>
      <c r="D122" s="814"/>
      <c r="E122" s="814"/>
      <c r="F122" s="815"/>
      <c r="G122" s="818" t="s">
        <v>171</v>
      </c>
      <c r="H122" s="818"/>
      <c r="I122" s="818"/>
      <c r="J122" s="818"/>
      <c r="K122" s="818"/>
      <c r="L122" s="818"/>
      <c r="M122" s="818"/>
      <c r="N122" s="818"/>
      <c r="O122" s="818"/>
      <c r="P122" s="818"/>
      <c r="Q122" s="818"/>
      <c r="R122" s="818"/>
      <c r="S122" s="818"/>
      <c r="T122" s="818"/>
      <c r="U122" s="818"/>
      <c r="V122" s="818"/>
      <c r="W122" s="818"/>
      <c r="X122" s="818"/>
      <c r="Y122" s="373" t="s">
        <v>38</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91</v>
      </c>
      <c r="Z123" s="348"/>
      <c r="AA123" s="349"/>
      <c r="AB123" s="376" t="s">
        <v>101</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38</v>
      </c>
      <c r="B124" s="567"/>
      <c r="C124" s="567"/>
      <c r="D124" s="567"/>
      <c r="E124" s="567"/>
      <c r="F124" s="812"/>
      <c r="G124" s="154" t="s">
        <v>51</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40</v>
      </c>
      <c r="AC124" s="154"/>
      <c r="AD124" s="155"/>
      <c r="AE124" s="153" t="s">
        <v>158</v>
      </c>
      <c r="AF124" s="154"/>
      <c r="AG124" s="154"/>
      <c r="AH124" s="155"/>
      <c r="AI124" s="153" t="s">
        <v>384</v>
      </c>
      <c r="AJ124" s="154"/>
      <c r="AK124" s="154"/>
      <c r="AL124" s="155"/>
      <c r="AM124" s="153" t="s">
        <v>69</v>
      </c>
      <c r="AN124" s="154"/>
      <c r="AO124" s="154"/>
      <c r="AP124" s="155"/>
      <c r="AQ124" s="370" t="s">
        <v>410</v>
      </c>
      <c r="AR124" s="371"/>
      <c r="AS124" s="371"/>
      <c r="AT124" s="371"/>
      <c r="AU124" s="371"/>
      <c r="AV124" s="371"/>
      <c r="AW124" s="371"/>
      <c r="AX124" s="372"/>
    </row>
    <row r="125" spans="1:50" ht="23.25" hidden="1" customHeight="1" x14ac:dyDescent="0.15">
      <c r="A125" s="813"/>
      <c r="B125" s="814"/>
      <c r="C125" s="814"/>
      <c r="D125" s="814"/>
      <c r="E125" s="814"/>
      <c r="F125" s="815"/>
      <c r="G125" s="818" t="s">
        <v>171</v>
      </c>
      <c r="H125" s="818"/>
      <c r="I125" s="818"/>
      <c r="J125" s="818"/>
      <c r="K125" s="818"/>
      <c r="L125" s="818"/>
      <c r="M125" s="818"/>
      <c r="N125" s="818"/>
      <c r="O125" s="818"/>
      <c r="P125" s="818"/>
      <c r="Q125" s="818"/>
      <c r="R125" s="818"/>
      <c r="S125" s="818"/>
      <c r="T125" s="818"/>
      <c r="U125" s="818"/>
      <c r="V125" s="818"/>
      <c r="W125" s="818"/>
      <c r="X125" s="820"/>
      <c r="Y125" s="373" t="s">
        <v>38</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91</v>
      </c>
      <c r="Z126" s="348"/>
      <c r="AA126" s="349"/>
      <c r="AB126" s="376" t="s">
        <v>101</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38</v>
      </c>
      <c r="B127" s="814"/>
      <c r="C127" s="814"/>
      <c r="D127" s="814"/>
      <c r="E127" s="814"/>
      <c r="F127" s="815"/>
      <c r="G127" s="709" t="s">
        <v>51</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40</v>
      </c>
      <c r="AC127" s="709"/>
      <c r="AD127" s="710"/>
      <c r="AE127" s="153" t="s">
        <v>158</v>
      </c>
      <c r="AF127" s="154"/>
      <c r="AG127" s="154"/>
      <c r="AH127" s="155"/>
      <c r="AI127" s="153" t="s">
        <v>384</v>
      </c>
      <c r="AJ127" s="154"/>
      <c r="AK127" s="154"/>
      <c r="AL127" s="155"/>
      <c r="AM127" s="153" t="s">
        <v>69</v>
      </c>
      <c r="AN127" s="154"/>
      <c r="AO127" s="154"/>
      <c r="AP127" s="155"/>
      <c r="AQ127" s="370" t="s">
        <v>410</v>
      </c>
      <c r="AR127" s="371"/>
      <c r="AS127" s="371"/>
      <c r="AT127" s="371"/>
      <c r="AU127" s="371"/>
      <c r="AV127" s="371"/>
      <c r="AW127" s="371"/>
      <c r="AX127" s="372"/>
    </row>
    <row r="128" spans="1:50" ht="23.25" hidden="1" customHeight="1" x14ac:dyDescent="0.15">
      <c r="A128" s="813"/>
      <c r="B128" s="814"/>
      <c r="C128" s="814"/>
      <c r="D128" s="814"/>
      <c r="E128" s="814"/>
      <c r="F128" s="815"/>
      <c r="G128" s="818" t="s">
        <v>171</v>
      </c>
      <c r="H128" s="818"/>
      <c r="I128" s="818"/>
      <c r="J128" s="818"/>
      <c r="K128" s="818"/>
      <c r="L128" s="818"/>
      <c r="M128" s="818"/>
      <c r="N128" s="818"/>
      <c r="O128" s="818"/>
      <c r="P128" s="818"/>
      <c r="Q128" s="818"/>
      <c r="R128" s="818"/>
      <c r="S128" s="818"/>
      <c r="T128" s="818"/>
      <c r="U128" s="818"/>
      <c r="V128" s="818"/>
      <c r="W128" s="818"/>
      <c r="X128" s="818"/>
      <c r="Y128" s="373" t="s">
        <v>38</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91</v>
      </c>
      <c r="Z129" s="348"/>
      <c r="AA129" s="349"/>
      <c r="AB129" s="376" t="s">
        <v>101</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192</v>
      </c>
      <c r="B130" s="886"/>
      <c r="C130" s="891" t="s">
        <v>273</v>
      </c>
      <c r="D130" s="886"/>
      <c r="E130" s="388" t="s">
        <v>309</v>
      </c>
      <c r="F130" s="389"/>
      <c r="G130" s="390" t="s">
        <v>500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307</v>
      </c>
      <c r="F131" s="394"/>
      <c r="G131" s="395" t="s">
        <v>501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274</v>
      </c>
      <c r="F132" s="896"/>
      <c r="G132" s="825" t="s">
        <v>284</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40</v>
      </c>
      <c r="AC132" s="240"/>
      <c r="AD132" s="241"/>
      <c r="AE132" s="826" t="s">
        <v>158</v>
      </c>
      <c r="AF132" s="826"/>
      <c r="AG132" s="826"/>
      <c r="AH132" s="826"/>
      <c r="AI132" s="826" t="s">
        <v>384</v>
      </c>
      <c r="AJ132" s="826"/>
      <c r="AK132" s="826"/>
      <c r="AL132" s="826"/>
      <c r="AM132" s="826" t="s">
        <v>69</v>
      </c>
      <c r="AN132" s="826"/>
      <c r="AO132" s="826"/>
      <c r="AP132" s="239"/>
      <c r="AQ132" s="239" t="s">
        <v>266</v>
      </c>
      <c r="AR132" s="240"/>
      <c r="AS132" s="240"/>
      <c r="AT132" s="241"/>
      <c r="AU132" s="384" t="s">
        <v>288</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397</v>
      </c>
      <c r="AR133" s="224"/>
      <c r="AS133" s="222" t="s">
        <v>267</v>
      </c>
      <c r="AT133" s="223"/>
      <c r="AU133" s="221" t="s">
        <v>397</v>
      </c>
      <c r="AV133" s="221"/>
      <c r="AW133" s="222" t="s">
        <v>258</v>
      </c>
      <c r="AX133" s="247"/>
    </row>
    <row r="134" spans="1:50" ht="39.75" customHeight="1" x14ac:dyDescent="0.15">
      <c r="A134" s="887"/>
      <c r="B134" s="888"/>
      <c r="C134" s="892"/>
      <c r="D134" s="888"/>
      <c r="E134" s="892"/>
      <c r="F134" s="897"/>
      <c r="G134" s="414" t="s">
        <v>397</v>
      </c>
      <c r="H134" s="415"/>
      <c r="I134" s="415"/>
      <c r="J134" s="415"/>
      <c r="K134" s="415"/>
      <c r="L134" s="415"/>
      <c r="M134" s="415"/>
      <c r="N134" s="415"/>
      <c r="O134" s="415"/>
      <c r="P134" s="415"/>
      <c r="Q134" s="415"/>
      <c r="R134" s="415"/>
      <c r="S134" s="415"/>
      <c r="T134" s="415"/>
      <c r="U134" s="415"/>
      <c r="V134" s="415"/>
      <c r="W134" s="415"/>
      <c r="X134" s="416"/>
      <c r="Y134" s="275" t="s">
        <v>285</v>
      </c>
      <c r="Z134" s="248"/>
      <c r="AA134" s="249"/>
      <c r="AB134" s="386" t="s">
        <v>397</v>
      </c>
      <c r="AC134" s="387"/>
      <c r="AD134" s="387"/>
      <c r="AE134" s="382" t="s">
        <v>397</v>
      </c>
      <c r="AF134" s="234"/>
      <c r="AG134" s="234"/>
      <c r="AH134" s="234"/>
      <c r="AI134" s="382" t="s">
        <v>397</v>
      </c>
      <c r="AJ134" s="234"/>
      <c r="AK134" s="234"/>
      <c r="AL134" s="234"/>
      <c r="AM134" s="382" t="s">
        <v>397</v>
      </c>
      <c r="AN134" s="234"/>
      <c r="AO134" s="234"/>
      <c r="AP134" s="234"/>
      <c r="AQ134" s="382" t="s">
        <v>397</v>
      </c>
      <c r="AR134" s="234"/>
      <c r="AS134" s="234"/>
      <c r="AT134" s="234"/>
      <c r="AU134" s="382" t="s">
        <v>397</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83</v>
      </c>
      <c r="Z135" s="195"/>
      <c r="AA135" s="196"/>
      <c r="AB135" s="398" t="s">
        <v>397</v>
      </c>
      <c r="AC135" s="276"/>
      <c r="AD135" s="276"/>
      <c r="AE135" s="382" t="s">
        <v>397</v>
      </c>
      <c r="AF135" s="234"/>
      <c r="AG135" s="234"/>
      <c r="AH135" s="234"/>
      <c r="AI135" s="382" t="s">
        <v>397</v>
      </c>
      <c r="AJ135" s="234"/>
      <c r="AK135" s="234"/>
      <c r="AL135" s="234"/>
      <c r="AM135" s="382" t="s">
        <v>397</v>
      </c>
      <c r="AN135" s="234"/>
      <c r="AO135" s="234"/>
      <c r="AP135" s="234"/>
      <c r="AQ135" s="382" t="s">
        <v>397</v>
      </c>
      <c r="AR135" s="234"/>
      <c r="AS135" s="234"/>
      <c r="AT135" s="234"/>
      <c r="AU135" s="382" t="s">
        <v>397</v>
      </c>
      <c r="AV135" s="234"/>
      <c r="AW135" s="234"/>
      <c r="AX135" s="383"/>
    </row>
    <row r="136" spans="1:50" ht="18.75" hidden="1" customHeight="1" x14ac:dyDescent="0.15">
      <c r="A136" s="887"/>
      <c r="B136" s="888"/>
      <c r="C136" s="892"/>
      <c r="D136" s="888"/>
      <c r="E136" s="892"/>
      <c r="F136" s="897"/>
      <c r="G136" s="825" t="s">
        <v>284</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40</v>
      </c>
      <c r="AC136" s="240"/>
      <c r="AD136" s="241"/>
      <c r="AE136" s="826" t="s">
        <v>158</v>
      </c>
      <c r="AF136" s="826"/>
      <c r="AG136" s="826"/>
      <c r="AH136" s="826"/>
      <c r="AI136" s="826" t="s">
        <v>384</v>
      </c>
      <c r="AJ136" s="826"/>
      <c r="AK136" s="826"/>
      <c r="AL136" s="826"/>
      <c r="AM136" s="826" t="s">
        <v>69</v>
      </c>
      <c r="AN136" s="826"/>
      <c r="AO136" s="826"/>
      <c r="AP136" s="239"/>
      <c r="AQ136" s="239" t="s">
        <v>266</v>
      </c>
      <c r="AR136" s="240"/>
      <c r="AS136" s="240"/>
      <c r="AT136" s="241"/>
      <c r="AU136" s="384" t="s">
        <v>288</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267</v>
      </c>
      <c r="AT137" s="223"/>
      <c r="AU137" s="221"/>
      <c r="AV137" s="221"/>
      <c r="AW137" s="222" t="s">
        <v>258</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285</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83</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284</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40</v>
      </c>
      <c r="AC140" s="240"/>
      <c r="AD140" s="241"/>
      <c r="AE140" s="826" t="s">
        <v>158</v>
      </c>
      <c r="AF140" s="826"/>
      <c r="AG140" s="826"/>
      <c r="AH140" s="826"/>
      <c r="AI140" s="826" t="s">
        <v>384</v>
      </c>
      <c r="AJ140" s="826"/>
      <c r="AK140" s="826"/>
      <c r="AL140" s="826"/>
      <c r="AM140" s="826" t="s">
        <v>69</v>
      </c>
      <c r="AN140" s="826"/>
      <c r="AO140" s="826"/>
      <c r="AP140" s="239"/>
      <c r="AQ140" s="239" t="s">
        <v>266</v>
      </c>
      <c r="AR140" s="240"/>
      <c r="AS140" s="240"/>
      <c r="AT140" s="241"/>
      <c r="AU140" s="384" t="s">
        <v>288</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267</v>
      </c>
      <c r="AT141" s="223"/>
      <c r="AU141" s="221"/>
      <c r="AV141" s="221"/>
      <c r="AW141" s="222" t="s">
        <v>258</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285</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83</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284</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40</v>
      </c>
      <c r="AC144" s="240"/>
      <c r="AD144" s="241"/>
      <c r="AE144" s="826" t="s">
        <v>158</v>
      </c>
      <c r="AF144" s="826"/>
      <c r="AG144" s="826"/>
      <c r="AH144" s="826"/>
      <c r="AI144" s="826" t="s">
        <v>384</v>
      </c>
      <c r="AJ144" s="826"/>
      <c r="AK144" s="826"/>
      <c r="AL144" s="826"/>
      <c r="AM144" s="826" t="s">
        <v>69</v>
      </c>
      <c r="AN144" s="826"/>
      <c r="AO144" s="826"/>
      <c r="AP144" s="239"/>
      <c r="AQ144" s="239" t="s">
        <v>266</v>
      </c>
      <c r="AR144" s="240"/>
      <c r="AS144" s="240"/>
      <c r="AT144" s="241"/>
      <c r="AU144" s="384" t="s">
        <v>288</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267</v>
      </c>
      <c r="AT145" s="223"/>
      <c r="AU145" s="221"/>
      <c r="AV145" s="221"/>
      <c r="AW145" s="222" t="s">
        <v>258</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285</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83</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284</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40</v>
      </c>
      <c r="AC148" s="240"/>
      <c r="AD148" s="241"/>
      <c r="AE148" s="826" t="s">
        <v>158</v>
      </c>
      <c r="AF148" s="826"/>
      <c r="AG148" s="826"/>
      <c r="AH148" s="826"/>
      <c r="AI148" s="826" t="s">
        <v>384</v>
      </c>
      <c r="AJ148" s="826"/>
      <c r="AK148" s="826"/>
      <c r="AL148" s="826"/>
      <c r="AM148" s="826" t="s">
        <v>69</v>
      </c>
      <c r="AN148" s="826"/>
      <c r="AO148" s="826"/>
      <c r="AP148" s="239"/>
      <c r="AQ148" s="239" t="s">
        <v>266</v>
      </c>
      <c r="AR148" s="240"/>
      <c r="AS148" s="240"/>
      <c r="AT148" s="241"/>
      <c r="AU148" s="384" t="s">
        <v>288</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267</v>
      </c>
      <c r="AT149" s="223"/>
      <c r="AU149" s="221"/>
      <c r="AV149" s="221"/>
      <c r="AW149" s="222" t="s">
        <v>258</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285</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83</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34</v>
      </c>
      <c r="H152" s="257"/>
      <c r="I152" s="257"/>
      <c r="J152" s="257"/>
      <c r="K152" s="257"/>
      <c r="L152" s="257"/>
      <c r="M152" s="257"/>
      <c r="N152" s="257"/>
      <c r="O152" s="257"/>
      <c r="P152" s="258"/>
      <c r="Q152" s="256" t="s">
        <v>351</v>
      </c>
      <c r="R152" s="257"/>
      <c r="S152" s="257"/>
      <c r="T152" s="257"/>
      <c r="U152" s="257"/>
      <c r="V152" s="257"/>
      <c r="W152" s="257"/>
      <c r="X152" s="257"/>
      <c r="Y152" s="257"/>
      <c r="Z152" s="257"/>
      <c r="AA152" s="257"/>
      <c r="AB152" s="402" t="s">
        <v>353</v>
      </c>
      <c r="AC152" s="257"/>
      <c r="AD152" s="258"/>
      <c r="AE152" s="256" t="s">
        <v>290</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291</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34</v>
      </c>
      <c r="H159" s="257"/>
      <c r="I159" s="257"/>
      <c r="J159" s="257"/>
      <c r="K159" s="257"/>
      <c r="L159" s="257"/>
      <c r="M159" s="257"/>
      <c r="N159" s="257"/>
      <c r="O159" s="257"/>
      <c r="P159" s="258"/>
      <c r="Q159" s="256" t="s">
        <v>351</v>
      </c>
      <c r="R159" s="257"/>
      <c r="S159" s="257"/>
      <c r="T159" s="257"/>
      <c r="U159" s="257"/>
      <c r="V159" s="257"/>
      <c r="W159" s="257"/>
      <c r="X159" s="257"/>
      <c r="Y159" s="257"/>
      <c r="Z159" s="257"/>
      <c r="AA159" s="257"/>
      <c r="AB159" s="402" t="s">
        <v>353</v>
      </c>
      <c r="AC159" s="257"/>
      <c r="AD159" s="258"/>
      <c r="AE159" s="272" t="s">
        <v>290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291</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34</v>
      </c>
      <c r="H166" s="257"/>
      <c r="I166" s="257"/>
      <c r="J166" s="257"/>
      <c r="K166" s="257"/>
      <c r="L166" s="257"/>
      <c r="M166" s="257"/>
      <c r="N166" s="257"/>
      <c r="O166" s="257"/>
      <c r="P166" s="258"/>
      <c r="Q166" s="256" t="s">
        <v>351</v>
      </c>
      <c r="R166" s="257"/>
      <c r="S166" s="257"/>
      <c r="T166" s="257"/>
      <c r="U166" s="257"/>
      <c r="V166" s="257"/>
      <c r="W166" s="257"/>
      <c r="X166" s="257"/>
      <c r="Y166" s="257"/>
      <c r="Z166" s="257"/>
      <c r="AA166" s="257"/>
      <c r="AB166" s="402" t="s">
        <v>353</v>
      </c>
      <c r="AC166" s="257"/>
      <c r="AD166" s="258"/>
      <c r="AE166" s="272" t="s">
        <v>290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291</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34</v>
      </c>
      <c r="H173" s="257"/>
      <c r="I173" s="257"/>
      <c r="J173" s="257"/>
      <c r="K173" s="257"/>
      <c r="L173" s="257"/>
      <c r="M173" s="257"/>
      <c r="N173" s="257"/>
      <c r="O173" s="257"/>
      <c r="P173" s="258"/>
      <c r="Q173" s="256" t="s">
        <v>351</v>
      </c>
      <c r="R173" s="257"/>
      <c r="S173" s="257"/>
      <c r="T173" s="257"/>
      <c r="U173" s="257"/>
      <c r="V173" s="257"/>
      <c r="W173" s="257"/>
      <c r="X173" s="257"/>
      <c r="Y173" s="257"/>
      <c r="Z173" s="257"/>
      <c r="AA173" s="257"/>
      <c r="AB173" s="402" t="s">
        <v>353</v>
      </c>
      <c r="AC173" s="257"/>
      <c r="AD173" s="258"/>
      <c r="AE173" s="272" t="s">
        <v>290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291</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34</v>
      </c>
      <c r="H180" s="257"/>
      <c r="I180" s="257"/>
      <c r="J180" s="257"/>
      <c r="K180" s="257"/>
      <c r="L180" s="257"/>
      <c r="M180" s="257"/>
      <c r="N180" s="257"/>
      <c r="O180" s="257"/>
      <c r="P180" s="258"/>
      <c r="Q180" s="256" t="s">
        <v>351</v>
      </c>
      <c r="R180" s="257"/>
      <c r="S180" s="257"/>
      <c r="T180" s="257"/>
      <c r="U180" s="257"/>
      <c r="V180" s="257"/>
      <c r="W180" s="257"/>
      <c r="X180" s="257"/>
      <c r="Y180" s="257"/>
      <c r="Z180" s="257"/>
      <c r="AA180" s="257"/>
      <c r="AB180" s="402" t="s">
        <v>353</v>
      </c>
      <c r="AC180" s="257"/>
      <c r="AD180" s="258"/>
      <c r="AE180" s="272" t="s">
        <v>290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291</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314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7.75" customHeight="1" x14ac:dyDescent="0.15">
      <c r="A188" s="887"/>
      <c r="B188" s="888"/>
      <c r="C188" s="892"/>
      <c r="D188" s="888"/>
      <c r="E188" s="422" t="s">
        <v>367</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7.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274</v>
      </c>
      <c r="F192" s="896"/>
      <c r="G192" s="825" t="s">
        <v>284</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40</v>
      </c>
      <c r="AC192" s="240"/>
      <c r="AD192" s="241"/>
      <c r="AE192" s="826" t="s">
        <v>158</v>
      </c>
      <c r="AF192" s="826"/>
      <c r="AG192" s="826"/>
      <c r="AH192" s="826"/>
      <c r="AI192" s="826" t="s">
        <v>384</v>
      </c>
      <c r="AJ192" s="826"/>
      <c r="AK192" s="826"/>
      <c r="AL192" s="826"/>
      <c r="AM192" s="826" t="s">
        <v>69</v>
      </c>
      <c r="AN192" s="826"/>
      <c r="AO192" s="826"/>
      <c r="AP192" s="239"/>
      <c r="AQ192" s="239" t="s">
        <v>266</v>
      </c>
      <c r="AR192" s="240"/>
      <c r="AS192" s="240"/>
      <c r="AT192" s="241"/>
      <c r="AU192" s="384" t="s">
        <v>288</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267</v>
      </c>
      <c r="AT193" s="223"/>
      <c r="AU193" s="221"/>
      <c r="AV193" s="221"/>
      <c r="AW193" s="222" t="s">
        <v>258</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285</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284</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40</v>
      </c>
      <c r="AC196" s="240"/>
      <c r="AD196" s="241"/>
      <c r="AE196" s="826" t="s">
        <v>158</v>
      </c>
      <c r="AF196" s="826"/>
      <c r="AG196" s="826"/>
      <c r="AH196" s="826"/>
      <c r="AI196" s="826" t="s">
        <v>384</v>
      </c>
      <c r="AJ196" s="826"/>
      <c r="AK196" s="826"/>
      <c r="AL196" s="826"/>
      <c r="AM196" s="826" t="s">
        <v>69</v>
      </c>
      <c r="AN196" s="826"/>
      <c r="AO196" s="826"/>
      <c r="AP196" s="239"/>
      <c r="AQ196" s="239" t="s">
        <v>266</v>
      </c>
      <c r="AR196" s="240"/>
      <c r="AS196" s="240"/>
      <c r="AT196" s="241"/>
      <c r="AU196" s="384" t="s">
        <v>288</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267</v>
      </c>
      <c r="AT197" s="223"/>
      <c r="AU197" s="221"/>
      <c r="AV197" s="221"/>
      <c r="AW197" s="222" t="s">
        <v>258</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285</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284</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40</v>
      </c>
      <c r="AC200" s="240"/>
      <c r="AD200" s="241"/>
      <c r="AE200" s="826" t="s">
        <v>158</v>
      </c>
      <c r="AF200" s="826"/>
      <c r="AG200" s="826"/>
      <c r="AH200" s="826"/>
      <c r="AI200" s="826" t="s">
        <v>384</v>
      </c>
      <c r="AJ200" s="826"/>
      <c r="AK200" s="826"/>
      <c r="AL200" s="826"/>
      <c r="AM200" s="826" t="s">
        <v>69</v>
      </c>
      <c r="AN200" s="826"/>
      <c r="AO200" s="826"/>
      <c r="AP200" s="239"/>
      <c r="AQ200" s="239" t="s">
        <v>266</v>
      </c>
      <c r="AR200" s="240"/>
      <c r="AS200" s="240"/>
      <c r="AT200" s="241"/>
      <c r="AU200" s="384" t="s">
        <v>288</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267</v>
      </c>
      <c r="AT201" s="223"/>
      <c r="AU201" s="221"/>
      <c r="AV201" s="221"/>
      <c r="AW201" s="222" t="s">
        <v>258</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285</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284</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40</v>
      </c>
      <c r="AC204" s="240"/>
      <c r="AD204" s="241"/>
      <c r="AE204" s="826" t="s">
        <v>158</v>
      </c>
      <c r="AF204" s="826"/>
      <c r="AG204" s="826"/>
      <c r="AH204" s="826"/>
      <c r="AI204" s="826" t="s">
        <v>384</v>
      </c>
      <c r="AJ204" s="826"/>
      <c r="AK204" s="826"/>
      <c r="AL204" s="826"/>
      <c r="AM204" s="826" t="s">
        <v>69</v>
      </c>
      <c r="AN204" s="826"/>
      <c r="AO204" s="826"/>
      <c r="AP204" s="239"/>
      <c r="AQ204" s="239" t="s">
        <v>266</v>
      </c>
      <c r="AR204" s="240"/>
      <c r="AS204" s="240"/>
      <c r="AT204" s="241"/>
      <c r="AU204" s="384" t="s">
        <v>288</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267</v>
      </c>
      <c r="AT205" s="223"/>
      <c r="AU205" s="221"/>
      <c r="AV205" s="221"/>
      <c r="AW205" s="222" t="s">
        <v>258</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285</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284</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40</v>
      </c>
      <c r="AC208" s="240"/>
      <c r="AD208" s="241"/>
      <c r="AE208" s="826" t="s">
        <v>158</v>
      </c>
      <c r="AF208" s="826"/>
      <c r="AG208" s="826"/>
      <c r="AH208" s="826"/>
      <c r="AI208" s="826" t="s">
        <v>384</v>
      </c>
      <c r="AJ208" s="826"/>
      <c r="AK208" s="826"/>
      <c r="AL208" s="826"/>
      <c r="AM208" s="826" t="s">
        <v>69</v>
      </c>
      <c r="AN208" s="826"/>
      <c r="AO208" s="826"/>
      <c r="AP208" s="239"/>
      <c r="AQ208" s="239" t="s">
        <v>266</v>
      </c>
      <c r="AR208" s="240"/>
      <c r="AS208" s="240"/>
      <c r="AT208" s="241"/>
      <c r="AU208" s="384" t="s">
        <v>288</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267</v>
      </c>
      <c r="AT209" s="223"/>
      <c r="AU209" s="221"/>
      <c r="AV209" s="221"/>
      <c r="AW209" s="222" t="s">
        <v>258</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285</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34</v>
      </c>
      <c r="H212" s="257"/>
      <c r="I212" s="257"/>
      <c r="J212" s="257"/>
      <c r="K212" s="257"/>
      <c r="L212" s="257"/>
      <c r="M212" s="257"/>
      <c r="N212" s="257"/>
      <c r="O212" s="257"/>
      <c r="P212" s="258"/>
      <c r="Q212" s="256" t="s">
        <v>351</v>
      </c>
      <c r="R212" s="257"/>
      <c r="S212" s="257"/>
      <c r="T212" s="257"/>
      <c r="U212" s="257"/>
      <c r="V212" s="257"/>
      <c r="W212" s="257"/>
      <c r="X212" s="257"/>
      <c r="Y212" s="257"/>
      <c r="Z212" s="257"/>
      <c r="AA212" s="257"/>
      <c r="AB212" s="402" t="s">
        <v>353</v>
      </c>
      <c r="AC212" s="257"/>
      <c r="AD212" s="258"/>
      <c r="AE212" s="256" t="s">
        <v>290</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291</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34</v>
      </c>
      <c r="H219" s="257"/>
      <c r="I219" s="257"/>
      <c r="J219" s="257"/>
      <c r="K219" s="257"/>
      <c r="L219" s="257"/>
      <c r="M219" s="257"/>
      <c r="N219" s="257"/>
      <c r="O219" s="257"/>
      <c r="P219" s="258"/>
      <c r="Q219" s="256" t="s">
        <v>351</v>
      </c>
      <c r="R219" s="257"/>
      <c r="S219" s="257"/>
      <c r="T219" s="257"/>
      <c r="U219" s="257"/>
      <c r="V219" s="257"/>
      <c r="W219" s="257"/>
      <c r="X219" s="257"/>
      <c r="Y219" s="257"/>
      <c r="Z219" s="257"/>
      <c r="AA219" s="257"/>
      <c r="AB219" s="402" t="s">
        <v>353</v>
      </c>
      <c r="AC219" s="257"/>
      <c r="AD219" s="258"/>
      <c r="AE219" s="272" t="s">
        <v>290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291</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34</v>
      </c>
      <c r="H226" s="257"/>
      <c r="I226" s="257"/>
      <c r="J226" s="257"/>
      <c r="K226" s="257"/>
      <c r="L226" s="257"/>
      <c r="M226" s="257"/>
      <c r="N226" s="257"/>
      <c r="O226" s="257"/>
      <c r="P226" s="258"/>
      <c r="Q226" s="256" t="s">
        <v>351</v>
      </c>
      <c r="R226" s="257"/>
      <c r="S226" s="257"/>
      <c r="T226" s="257"/>
      <c r="U226" s="257"/>
      <c r="V226" s="257"/>
      <c r="W226" s="257"/>
      <c r="X226" s="257"/>
      <c r="Y226" s="257"/>
      <c r="Z226" s="257"/>
      <c r="AA226" s="257"/>
      <c r="AB226" s="402" t="s">
        <v>353</v>
      </c>
      <c r="AC226" s="257"/>
      <c r="AD226" s="258"/>
      <c r="AE226" s="272" t="s">
        <v>290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291</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34</v>
      </c>
      <c r="H233" s="257"/>
      <c r="I233" s="257"/>
      <c r="J233" s="257"/>
      <c r="K233" s="257"/>
      <c r="L233" s="257"/>
      <c r="M233" s="257"/>
      <c r="N233" s="257"/>
      <c r="O233" s="257"/>
      <c r="P233" s="258"/>
      <c r="Q233" s="256" t="s">
        <v>351</v>
      </c>
      <c r="R233" s="257"/>
      <c r="S233" s="257"/>
      <c r="T233" s="257"/>
      <c r="U233" s="257"/>
      <c r="V233" s="257"/>
      <c r="W233" s="257"/>
      <c r="X233" s="257"/>
      <c r="Y233" s="257"/>
      <c r="Z233" s="257"/>
      <c r="AA233" s="257"/>
      <c r="AB233" s="402" t="s">
        <v>353</v>
      </c>
      <c r="AC233" s="257"/>
      <c r="AD233" s="258"/>
      <c r="AE233" s="272" t="s">
        <v>290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291</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34</v>
      </c>
      <c r="H240" s="257"/>
      <c r="I240" s="257"/>
      <c r="J240" s="257"/>
      <c r="K240" s="257"/>
      <c r="L240" s="257"/>
      <c r="M240" s="257"/>
      <c r="N240" s="257"/>
      <c r="O240" s="257"/>
      <c r="P240" s="258"/>
      <c r="Q240" s="256" t="s">
        <v>351</v>
      </c>
      <c r="R240" s="257"/>
      <c r="S240" s="257"/>
      <c r="T240" s="257"/>
      <c r="U240" s="257"/>
      <c r="V240" s="257"/>
      <c r="W240" s="257"/>
      <c r="X240" s="257"/>
      <c r="Y240" s="257"/>
      <c r="Z240" s="257"/>
      <c r="AA240" s="257"/>
      <c r="AB240" s="402" t="s">
        <v>353</v>
      </c>
      <c r="AC240" s="257"/>
      <c r="AD240" s="258"/>
      <c r="AE240" s="272" t="s">
        <v>290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291</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314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274</v>
      </c>
      <c r="F252" s="896"/>
      <c r="G252" s="825" t="s">
        <v>284</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40</v>
      </c>
      <c r="AC252" s="240"/>
      <c r="AD252" s="241"/>
      <c r="AE252" s="826" t="s">
        <v>158</v>
      </c>
      <c r="AF252" s="826"/>
      <c r="AG252" s="826"/>
      <c r="AH252" s="826"/>
      <c r="AI252" s="826" t="s">
        <v>384</v>
      </c>
      <c r="AJ252" s="826"/>
      <c r="AK252" s="826"/>
      <c r="AL252" s="826"/>
      <c r="AM252" s="826" t="s">
        <v>69</v>
      </c>
      <c r="AN252" s="826"/>
      <c r="AO252" s="826"/>
      <c r="AP252" s="239"/>
      <c r="AQ252" s="239" t="s">
        <v>266</v>
      </c>
      <c r="AR252" s="240"/>
      <c r="AS252" s="240"/>
      <c r="AT252" s="241"/>
      <c r="AU252" s="384" t="s">
        <v>288</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267</v>
      </c>
      <c r="AT253" s="223"/>
      <c r="AU253" s="221"/>
      <c r="AV253" s="221"/>
      <c r="AW253" s="222" t="s">
        <v>258</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285</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284</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40</v>
      </c>
      <c r="AC256" s="240"/>
      <c r="AD256" s="241"/>
      <c r="AE256" s="826" t="s">
        <v>158</v>
      </c>
      <c r="AF256" s="826"/>
      <c r="AG256" s="826"/>
      <c r="AH256" s="826"/>
      <c r="AI256" s="826" t="s">
        <v>384</v>
      </c>
      <c r="AJ256" s="826"/>
      <c r="AK256" s="826"/>
      <c r="AL256" s="826"/>
      <c r="AM256" s="826" t="s">
        <v>69</v>
      </c>
      <c r="AN256" s="826"/>
      <c r="AO256" s="826"/>
      <c r="AP256" s="239"/>
      <c r="AQ256" s="239" t="s">
        <v>266</v>
      </c>
      <c r="AR256" s="240"/>
      <c r="AS256" s="240"/>
      <c r="AT256" s="241"/>
      <c r="AU256" s="384" t="s">
        <v>288</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267</v>
      </c>
      <c r="AT257" s="223"/>
      <c r="AU257" s="221"/>
      <c r="AV257" s="221"/>
      <c r="AW257" s="222" t="s">
        <v>258</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285</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284</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40</v>
      </c>
      <c r="AC260" s="240"/>
      <c r="AD260" s="241"/>
      <c r="AE260" s="826" t="s">
        <v>158</v>
      </c>
      <c r="AF260" s="826"/>
      <c r="AG260" s="826"/>
      <c r="AH260" s="826"/>
      <c r="AI260" s="826" t="s">
        <v>384</v>
      </c>
      <c r="AJ260" s="826"/>
      <c r="AK260" s="826"/>
      <c r="AL260" s="826"/>
      <c r="AM260" s="826" t="s">
        <v>69</v>
      </c>
      <c r="AN260" s="826"/>
      <c r="AO260" s="826"/>
      <c r="AP260" s="239"/>
      <c r="AQ260" s="239" t="s">
        <v>266</v>
      </c>
      <c r="AR260" s="240"/>
      <c r="AS260" s="240"/>
      <c r="AT260" s="241"/>
      <c r="AU260" s="384" t="s">
        <v>288</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267</v>
      </c>
      <c r="AT261" s="223"/>
      <c r="AU261" s="221"/>
      <c r="AV261" s="221"/>
      <c r="AW261" s="222" t="s">
        <v>258</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285</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40</v>
      </c>
      <c r="AC264" s="257"/>
      <c r="AD264" s="258"/>
      <c r="AE264" s="826" t="s">
        <v>158</v>
      </c>
      <c r="AF264" s="826"/>
      <c r="AG264" s="826"/>
      <c r="AH264" s="826"/>
      <c r="AI264" s="826" t="s">
        <v>384</v>
      </c>
      <c r="AJ264" s="826"/>
      <c r="AK264" s="826"/>
      <c r="AL264" s="826"/>
      <c r="AM264" s="826" t="s">
        <v>69</v>
      </c>
      <c r="AN264" s="826"/>
      <c r="AO264" s="826"/>
      <c r="AP264" s="239"/>
      <c r="AQ264" s="256" t="s">
        <v>266</v>
      </c>
      <c r="AR264" s="257"/>
      <c r="AS264" s="257"/>
      <c r="AT264" s="258"/>
      <c r="AU264" s="273" t="s">
        <v>288</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267</v>
      </c>
      <c r="AT265" s="223"/>
      <c r="AU265" s="221"/>
      <c r="AV265" s="221"/>
      <c r="AW265" s="222" t="s">
        <v>258</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285</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284</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40</v>
      </c>
      <c r="AC268" s="240"/>
      <c r="AD268" s="241"/>
      <c r="AE268" s="826" t="s">
        <v>158</v>
      </c>
      <c r="AF268" s="826"/>
      <c r="AG268" s="826"/>
      <c r="AH268" s="826"/>
      <c r="AI268" s="826" t="s">
        <v>384</v>
      </c>
      <c r="AJ268" s="826"/>
      <c r="AK268" s="826"/>
      <c r="AL268" s="826"/>
      <c r="AM268" s="826" t="s">
        <v>69</v>
      </c>
      <c r="AN268" s="826"/>
      <c r="AO268" s="826"/>
      <c r="AP268" s="239"/>
      <c r="AQ268" s="239" t="s">
        <v>266</v>
      </c>
      <c r="AR268" s="240"/>
      <c r="AS268" s="240"/>
      <c r="AT268" s="241"/>
      <c r="AU268" s="384" t="s">
        <v>288</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267</v>
      </c>
      <c r="AT269" s="223"/>
      <c r="AU269" s="221"/>
      <c r="AV269" s="221"/>
      <c r="AW269" s="222" t="s">
        <v>258</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285</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34</v>
      </c>
      <c r="H272" s="257"/>
      <c r="I272" s="257"/>
      <c r="J272" s="257"/>
      <c r="K272" s="257"/>
      <c r="L272" s="257"/>
      <c r="M272" s="257"/>
      <c r="N272" s="257"/>
      <c r="O272" s="257"/>
      <c r="P272" s="258"/>
      <c r="Q272" s="256" t="s">
        <v>351</v>
      </c>
      <c r="R272" s="257"/>
      <c r="S272" s="257"/>
      <c r="T272" s="257"/>
      <c r="U272" s="257"/>
      <c r="V272" s="257"/>
      <c r="W272" s="257"/>
      <c r="X272" s="257"/>
      <c r="Y272" s="257"/>
      <c r="Z272" s="257"/>
      <c r="AA272" s="257"/>
      <c r="AB272" s="402" t="s">
        <v>353</v>
      </c>
      <c r="AC272" s="257"/>
      <c r="AD272" s="258"/>
      <c r="AE272" s="256" t="s">
        <v>290</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291</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34</v>
      </c>
      <c r="H279" s="257"/>
      <c r="I279" s="257"/>
      <c r="J279" s="257"/>
      <c r="K279" s="257"/>
      <c r="L279" s="257"/>
      <c r="M279" s="257"/>
      <c r="N279" s="257"/>
      <c r="O279" s="257"/>
      <c r="P279" s="258"/>
      <c r="Q279" s="256" t="s">
        <v>351</v>
      </c>
      <c r="R279" s="257"/>
      <c r="S279" s="257"/>
      <c r="T279" s="257"/>
      <c r="U279" s="257"/>
      <c r="V279" s="257"/>
      <c r="W279" s="257"/>
      <c r="X279" s="257"/>
      <c r="Y279" s="257"/>
      <c r="Z279" s="257"/>
      <c r="AA279" s="257"/>
      <c r="AB279" s="402" t="s">
        <v>353</v>
      </c>
      <c r="AC279" s="257"/>
      <c r="AD279" s="258"/>
      <c r="AE279" s="272" t="s">
        <v>290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291</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34</v>
      </c>
      <c r="H286" s="257"/>
      <c r="I286" s="257"/>
      <c r="J286" s="257"/>
      <c r="K286" s="257"/>
      <c r="L286" s="257"/>
      <c r="M286" s="257"/>
      <c r="N286" s="257"/>
      <c r="O286" s="257"/>
      <c r="P286" s="258"/>
      <c r="Q286" s="256" t="s">
        <v>351</v>
      </c>
      <c r="R286" s="257"/>
      <c r="S286" s="257"/>
      <c r="T286" s="257"/>
      <c r="U286" s="257"/>
      <c r="V286" s="257"/>
      <c r="W286" s="257"/>
      <c r="X286" s="257"/>
      <c r="Y286" s="257"/>
      <c r="Z286" s="257"/>
      <c r="AA286" s="257"/>
      <c r="AB286" s="402" t="s">
        <v>353</v>
      </c>
      <c r="AC286" s="257"/>
      <c r="AD286" s="258"/>
      <c r="AE286" s="272" t="s">
        <v>290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291</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34</v>
      </c>
      <c r="H293" s="257"/>
      <c r="I293" s="257"/>
      <c r="J293" s="257"/>
      <c r="K293" s="257"/>
      <c r="L293" s="257"/>
      <c r="M293" s="257"/>
      <c r="N293" s="257"/>
      <c r="O293" s="257"/>
      <c r="P293" s="258"/>
      <c r="Q293" s="256" t="s">
        <v>351</v>
      </c>
      <c r="R293" s="257"/>
      <c r="S293" s="257"/>
      <c r="T293" s="257"/>
      <c r="U293" s="257"/>
      <c r="V293" s="257"/>
      <c r="W293" s="257"/>
      <c r="X293" s="257"/>
      <c r="Y293" s="257"/>
      <c r="Z293" s="257"/>
      <c r="AA293" s="257"/>
      <c r="AB293" s="402" t="s">
        <v>353</v>
      </c>
      <c r="AC293" s="257"/>
      <c r="AD293" s="258"/>
      <c r="AE293" s="272" t="s">
        <v>290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291</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34</v>
      </c>
      <c r="H300" s="257"/>
      <c r="I300" s="257"/>
      <c r="J300" s="257"/>
      <c r="K300" s="257"/>
      <c r="L300" s="257"/>
      <c r="M300" s="257"/>
      <c r="N300" s="257"/>
      <c r="O300" s="257"/>
      <c r="P300" s="258"/>
      <c r="Q300" s="256" t="s">
        <v>351</v>
      </c>
      <c r="R300" s="257"/>
      <c r="S300" s="257"/>
      <c r="T300" s="257"/>
      <c r="U300" s="257"/>
      <c r="V300" s="257"/>
      <c r="W300" s="257"/>
      <c r="X300" s="257"/>
      <c r="Y300" s="257"/>
      <c r="Z300" s="257"/>
      <c r="AA300" s="257"/>
      <c r="AB300" s="402" t="s">
        <v>353</v>
      </c>
      <c r="AC300" s="257"/>
      <c r="AD300" s="258"/>
      <c r="AE300" s="272" t="s">
        <v>290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291</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314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274</v>
      </c>
      <c r="F312" s="896"/>
      <c r="G312" s="825" t="s">
        <v>284</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40</v>
      </c>
      <c r="AC312" s="240"/>
      <c r="AD312" s="241"/>
      <c r="AE312" s="826" t="s">
        <v>158</v>
      </c>
      <c r="AF312" s="826"/>
      <c r="AG312" s="826"/>
      <c r="AH312" s="826"/>
      <c r="AI312" s="826" t="s">
        <v>384</v>
      </c>
      <c r="AJ312" s="826"/>
      <c r="AK312" s="826"/>
      <c r="AL312" s="826"/>
      <c r="AM312" s="826" t="s">
        <v>69</v>
      </c>
      <c r="AN312" s="826"/>
      <c r="AO312" s="826"/>
      <c r="AP312" s="239"/>
      <c r="AQ312" s="239" t="s">
        <v>266</v>
      </c>
      <c r="AR312" s="240"/>
      <c r="AS312" s="240"/>
      <c r="AT312" s="241"/>
      <c r="AU312" s="384" t="s">
        <v>288</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267</v>
      </c>
      <c r="AT313" s="223"/>
      <c r="AU313" s="221"/>
      <c r="AV313" s="221"/>
      <c r="AW313" s="222" t="s">
        <v>258</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285</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284</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40</v>
      </c>
      <c r="AC316" s="240"/>
      <c r="AD316" s="241"/>
      <c r="AE316" s="826" t="s">
        <v>158</v>
      </c>
      <c r="AF316" s="826"/>
      <c r="AG316" s="826"/>
      <c r="AH316" s="826"/>
      <c r="AI316" s="826" t="s">
        <v>384</v>
      </c>
      <c r="AJ316" s="826"/>
      <c r="AK316" s="826"/>
      <c r="AL316" s="826"/>
      <c r="AM316" s="826" t="s">
        <v>69</v>
      </c>
      <c r="AN316" s="826"/>
      <c r="AO316" s="826"/>
      <c r="AP316" s="239"/>
      <c r="AQ316" s="239" t="s">
        <v>266</v>
      </c>
      <c r="AR316" s="240"/>
      <c r="AS316" s="240"/>
      <c r="AT316" s="241"/>
      <c r="AU316" s="384" t="s">
        <v>288</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267</v>
      </c>
      <c r="AT317" s="223"/>
      <c r="AU317" s="221"/>
      <c r="AV317" s="221"/>
      <c r="AW317" s="222" t="s">
        <v>258</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285</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284</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40</v>
      </c>
      <c r="AC320" s="240"/>
      <c r="AD320" s="241"/>
      <c r="AE320" s="826" t="s">
        <v>158</v>
      </c>
      <c r="AF320" s="826"/>
      <c r="AG320" s="826"/>
      <c r="AH320" s="826"/>
      <c r="AI320" s="826" t="s">
        <v>384</v>
      </c>
      <c r="AJ320" s="826"/>
      <c r="AK320" s="826"/>
      <c r="AL320" s="826"/>
      <c r="AM320" s="826" t="s">
        <v>69</v>
      </c>
      <c r="AN320" s="826"/>
      <c r="AO320" s="826"/>
      <c r="AP320" s="239"/>
      <c r="AQ320" s="239" t="s">
        <v>266</v>
      </c>
      <c r="AR320" s="240"/>
      <c r="AS320" s="240"/>
      <c r="AT320" s="241"/>
      <c r="AU320" s="384" t="s">
        <v>288</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267</v>
      </c>
      <c r="AT321" s="223"/>
      <c r="AU321" s="221"/>
      <c r="AV321" s="221"/>
      <c r="AW321" s="222" t="s">
        <v>258</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285</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284</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40</v>
      </c>
      <c r="AC324" s="240"/>
      <c r="AD324" s="241"/>
      <c r="AE324" s="826" t="s">
        <v>158</v>
      </c>
      <c r="AF324" s="826"/>
      <c r="AG324" s="826"/>
      <c r="AH324" s="826"/>
      <c r="AI324" s="826" t="s">
        <v>384</v>
      </c>
      <c r="AJ324" s="826"/>
      <c r="AK324" s="826"/>
      <c r="AL324" s="826"/>
      <c r="AM324" s="826" t="s">
        <v>69</v>
      </c>
      <c r="AN324" s="826"/>
      <c r="AO324" s="826"/>
      <c r="AP324" s="239"/>
      <c r="AQ324" s="239" t="s">
        <v>266</v>
      </c>
      <c r="AR324" s="240"/>
      <c r="AS324" s="240"/>
      <c r="AT324" s="241"/>
      <c r="AU324" s="384" t="s">
        <v>288</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267</v>
      </c>
      <c r="AT325" s="223"/>
      <c r="AU325" s="221"/>
      <c r="AV325" s="221"/>
      <c r="AW325" s="222" t="s">
        <v>258</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285</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284</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40</v>
      </c>
      <c r="AC328" s="240"/>
      <c r="AD328" s="241"/>
      <c r="AE328" s="826" t="s">
        <v>158</v>
      </c>
      <c r="AF328" s="826"/>
      <c r="AG328" s="826"/>
      <c r="AH328" s="826"/>
      <c r="AI328" s="826" t="s">
        <v>384</v>
      </c>
      <c r="AJ328" s="826"/>
      <c r="AK328" s="826"/>
      <c r="AL328" s="826"/>
      <c r="AM328" s="826" t="s">
        <v>69</v>
      </c>
      <c r="AN328" s="826"/>
      <c r="AO328" s="826"/>
      <c r="AP328" s="239"/>
      <c r="AQ328" s="239" t="s">
        <v>266</v>
      </c>
      <c r="AR328" s="240"/>
      <c r="AS328" s="240"/>
      <c r="AT328" s="241"/>
      <c r="AU328" s="384" t="s">
        <v>288</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267</v>
      </c>
      <c r="AT329" s="223"/>
      <c r="AU329" s="221"/>
      <c r="AV329" s="221"/>
      <c r="AW329" s="222" t="s">
        <v>258</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285</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34</v>
      </c>
      <c r="H332" s="257"/>
      <c r="I332" s="257"/>
      <c r="J332" s="257"/>
      <c r="K332" s="257"/>
      <c r="L332" s="257"/>
      <c r="M332" s="257"/>
      <c r="N332" s="257"/>
      <c r="O332" s="257"/>
      <c r="P332" s="258"/>
      <c r="Q332" s="256" t="s">
        <v>351</v>
      </c>
      <c r="R332" s="257"/>
      <c r="S332" s="257"/>
      <c r="T332" s="257"/>
      <c r="U332" s="257"/>
      <c r="V332" s="257"/>
      <c r="W332" s="257"/>
      <c r="X332" s="257"/>
      <c r="Y332" s="257"/>
      <c r="Z332" s="257"/>
      <c r="AA332" s="257"/>
      <c r="AB332" s="402" t="s">
        <v>353</v>
      </c>
      <c r="AC332" s="257"/>
      <c r="AD332" s="258"/>
      <c r="AE332" s="256" t="s">
        <v>290</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291</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34</v>
      </c>
      <c r="H339" s="257"/>
      <c r="I339" s="257"/>
      <c r="J339" s="257"/>
      <c r="K339" s="257"/>
      <c r="L339" s="257"/>
      <c r="M339" s="257"/>
      <c r="N339" s="257"/>
      <c r="O339" s="257"/>
      <c r="P339" s="258"/>
      <c r="Q339" s="256" t="s">
        <v>351</v>
      </c>
      <c r="R339" s="257"/>
      <c r="S339" s="257"/>
      <c r="T339" s="257"/>
      <c r="U339" s="257"/>
      <c r="V339" s="257"/>
      <c r="W339" s="257"/>
      <c r="X339" s="257"/>
      <c r="Y339" s="257"/>
      <c r="Z339" s="257"/>
      <c r="AA339" s="257"/>
      <c r="AB339" s="402" t="s">
        <v>353</v>
      </c>
      <c r="AC339" s="257"/>
      <c r="AD339" s="258"/>
      <c r="AE339" s="272" t="s">
        <v>290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291</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34</v>
      </c>
      <c r="H346" s="257"/>
      <c r="I346" s="257"/>
      <c r="J346" s="257"/>
      <c r="K346" s="257"/>
      <c r="L346" s="257"/>
      <c r="M346" s="257"/>
      <c r="N346" s="257"/>
      <c r="O346" s="257"/>
      <c r="P346" s="258"/>
      <c r="Q346" s="256" t="s">
        <v>351</v>
      </c>
      <c r="R346" s="257"/>
      <c r="S346" s="257"/>
      <c r="T346" s="257"/>
      <c r="U346" s="257"/>
      <c r="V346" s="257"/>
      <c r="W346" s="257"/>
      <c r="X346" s="257"/>
      <c r="Y346" s="257"/>
      <c r="Z346" s="257"/>
      <c r="AA346" s="257"/>
      <c r="AB346" s="402" t="s">
        <v>353</v>
      </c>
      <c r="AC346" s="257"/>
      <c r="AD346" s="258"/>
      <c r="AE346" s="272" t="s">
        <v>290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291</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34</v>
      </c>
      <c r="H353" s="257"/>
      <c r="I353" s="257"/>
      <c r="J353" s="257"/>
      <c r="K353" s="257"/>
      <c r="L353" s="257"/>
      <c r="M353" s="257"/>
      <c r="N353" s="257"/>
      <c r="O353" s="257"/>
      <c r="P353" s="258"/>
      <c r="Q353" s="256" t="s">
        <v>351</v>
      </c>
      <c r="R353" s="257"/>
      <c r="S353" s="257"/>
      <c r="T353" s="257"/>
      <c r="U353" s="257"/>
      <c r="V353" s="257"/>
      <c r="W353" s="257"/>
      <c r="X353" s="257"/>
      <c r="Y353" s="257"/>
      <c r="Z353" s="257"/>
      <c r="AA353" s="257"/>
      <c r="AB353" s="402" t="s">
        <v>353</v>
      </c>
      <c r="AC353" s="257"/>
      <c r="AD353" s="258"/>
      <c r="AE353" s="272" t="s">
        <v>290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291</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34</v>
      </c>
      <c r="H360" s="257"/>
      <c r="I360" s="257"/>
      <c r="J360" s="257"/>
      <c r="K360" s="257"/>
      <c r="L360" s="257"/>
      <c r="M360" s="257"/>
      <c r="N360" s="257"/>
      <c r="O360" s="257"/>
      <c r="P360" s="258"/>
      <c r="Q360" s="256" t="s">
        <v>351</v>
      </c>
      <c r="R360" s="257"/>
      <c r="S360" s="257"/>
      <c r="T360" s="257"/>
      <c r="U360" s="257"/>
      <c r="V360" s="257"/>
      <c r="W360" s="257"/>
      <c r="X360" s="257"/>
      <c r="Y360" s="257"/>
      <c r="Z360" s="257"/>
      <c r="AA360" s="257"/>
      <c r="AB360" s="402" t="s">
        <v>353</v>
      </c>
      <c r="AC360" s="257"/>
      <c r="AD360" s="258"/>
      <c r="AE360" s="272" t="s">
        <v>290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291</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314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274</v>
      </c>
      <c r="F372" s="896"/>
      <c r="G372" s="825" t="s">
        <v>284</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40</v>
      </c>
      <c r="AC372" s="240"/>
      <c r="AD372" s="241"/>
      <c r="AE372" s="826" t="s">
        <v>158</v>
      </c>
      <c r="AF372" s="826"/>
      <c r="AG372" s="826"/>
      <c r="AH372" s="826"/>
      <c r="AI372" s="826" t="s">
        <v>384</v>
      </c>
      <c r="AJ372" s="826"/>
      <c r="AK372" s="826"/>
      <c r="AL372" s="826"/>
      <c r="AM372" s="826" t="s">
        <v>69</v>
      </c>
      <c r="AN372" s="826"/>
      <c r="AO372" s="826"/>
      <c r="AP372" s="239"/>
      <c r="AQ372" s="239" t="s">
        <v>266</v>
      </c>
      <c r="AR372" s="240"/>
      <c r="AS372" s="240"/>
      <c r="AT372" s="241"/>
      <c r="AU372" s="384" t="s">
        <v>288</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267</v>
      </c>
      <c r="AT373" s="223"/>
      <c r="AU373" s="221"/>
      <c r="AV373" s="221"/>
      <c r="AW373" s="222" t="s">
        <v>258</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285</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284</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40</v>
      </c>
      <c r="AC376" s="240"/>
      <c r="AD376" s="241"/>
      <c r="AE376" s="826" t="s">
        <v>158</v>
      </c>
      <c r="AF376" s="826"/>
      <c r="AG376" s="826"/>
      <c r="AH376" s="826"/>
      <c r="AI376" s="826" t="s">
        <v>384</v>
      </c>
      <c r="AJ376" s="826"/>
      <c r="AK376" s="826"/>
      <c r="AL376" s="826"/>
      <c r="AM376" s="826" t="s">
        <v>69</v>
      </c>
      <c r="AN376" s="826"/>
      <c r="AO376" s="826"/>
      <c r="AP376" s="239"/>
      <c r="AQ376" s="239" t="s">
        <v>266</v>
      </c>
      <c r="AR376" s="240"/>
      <c r="AS376" s="240"/>
      <c r="AT376" s="241"/>
      <c r="AU376" s="384" t="s">
        <v>288</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267</v>
      </c>
      <c r="AT377" s="223"/>
      <c r="AU377" s="221"/>
      <c r="AV377" s="221"/>
      <c r="AW377" s="222" t="s">
        <v>258</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285</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284</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40</v>
      </c>
      <c r="AC380" s="240"/>
      <c r="AD380" s="241"/>
      <c r="AE380" s="826" t="s">
        <v>158</v>
      </c>
      <c r="AF380" s="826"/>
      <c r="AG380" s="826"/>
      <c r="AH380" s="826"/>
      <c r="AI380" s="826" t="s">
        <v>384</v>
      </c>
      <c r="AJ380" s="826"/>
      <c r="AK380" s="826"/>
      <c r="AL380" s="826"/>
      <c r="AM380" s="826" t="s">
        <v>69</v>
      </c>
      <c r="AN380" s="826"/>
      <c r="AO380" s="826"/>
      <c r="AP380" s="239"/>
      <c r="AQ380" s="239" t="s">
        <v>266</v>
      </c>
      <c r="AR380" s="240"/>
      <c r="AS380" s="240"/>
      <c r="AT380" s="241"/>
      <c r="AU380" s="384" t="s">
        <v>288</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267</v>
      </c>
      <c r="AT381" s="223"/>
      <c r="AU381" s="221"/>
      <c r="AV381" s="221"/>
      <c r="AW381" s="222" t="s">
        <v>258</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285</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284</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40</v>
      </c>
      <c r="AC384" s="240"/>
      <c r="AD384" s="241"/>
      <c r="AE384" s="826" t="s">
        <v>158</v>
      </c>
      <c r="AF384" s="826"/>
      <c r="AG384" s="826"/>
      <c r="AH384" s="826"/>
      <c r="AI384" s="826" t="s">
        <v>384</v>
      </c>
      <c r="AJ384" s="826"/>
      <c r="AK384" s="826"/>
      <c r="AL384" s="826"/>
      <c r="AM384" s="826" t="s">
        <v>69</v>
      </c>
      <c r="AN384" s="826"/>
      <c r="AO384" s="826"/>
      <c r="AP384" s="239"/>
      <c r="AQ384" s="239" t="s">
        <v>266</v>
      </c>
      <c r="AR384" s="240"/>
      <c r="AS384" s="240"/>
      <c r="AT384" s="241"/>
      <c r="AU384" s="384" t="s">
        <v>288</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267</v>
      </c>
      <c r="AT385" s="223"/>
      <c r="AU385" s="221"/>
      <c r="AV385" s="221"/>
      <c r="AW385" s="222" t="s">
        <v>258</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285</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284</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40</v>
      </c>
      <c r="AC388" s="240"/>
      <c r="AD388" s="241"/>
      <c r="AE388" s="826" t="s">
        <v>158</v>
      </c>
      <c r="AF388" s="826"/>
      <c r="AG388" s="826"/>
      <c r="AH388" s="826"/>
      <c r="AI388" s="826" t="s">
        <v>384</v>
      </c>
      <c r="AJ388" s="826"/>
      <c r="AK388" s="826"/>
      <c r="AL388" s="826"/>
      <c r="AM388" s="826" t="s">
        <v>69</v>
      </c>
      <c r="AN388" s="826"/>
      <c r="AO388" s="826"/>
      <c r="AP388" s="239"/>
      <c r="AQ388" s="239" t="s">
        <v>266</v>
      </c>
      <c r="AR388" s="240"/>
      <c r="AS388" s="240"/>
      <c r="AT388" s="241"/>
      <c r="AU388" s="384" t="s">
        <v>288</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267</v>
      </c>
      <c r="AT389" s="223"/>
      <c r="AU389" s="221"/>
      <c r="AV389" s="221"/>
      <c r="AW389" s="222" t="s">
        <v>258</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285</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34</v>
      </c>
      <c r="H392" s="257"/>
      <c r="I392" s="257"/>
      <c r="J392" s="257"/>
      <c r="K392" s="257"/>
      <c r="L392" s="257"/>
      <c r="M392" s="257"/>
      <c r="N392" s="257"/>
      <c r="O392" s="257"/>
      <c r="P392" s="258"/>
      <c r="Q392" s="256" t="s">
        <v>351</v>
      </c>
      <c r="R392" s="257"/>
      <c r="S392" s="257"/>
      <c r="T392" s="257"/>
      <c r="U392" s="257"/>
      <c r="V392" s="257"/>
      <c r="W392" s="257"/>
      <c r="X392" s="257"/>
      <c r="Y392" s="257"/>
      <c r="Z392" s="257"/>
      <c r="AA392" s="257"/>
      <c r="AB392" s="402" t="s">
        <v>353</v>
      </c>
      <c r="AC392" s="257"/>
      <c r="AD392" s="258"/>
      <c r="AE392" s="256" t="s">
        <v>290</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291</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34</v>
      </c>
      <c r="H399" s="257"/>
      <c r="I399" s="257"/>
      <c r="J399" s="257"/>
      <c r="K399" s="257"/>
      <c r="L399" s="257"/>
      <c r="M399" s="257"/>
      <c r="N399" s="257"/>
      <c r="O399" s="257"/>
      <c r="P399" s="258"/>
      <c r="Q399" s="256" t="s">
        <v>351</v>
      </c>
      <c r="R399" s="257"/>
      <c r="S399" s="257"/>
      <c r="T399" s="257"/>
      <c r="U399" s="257"/>
      <c r="V399" s="257"/>
      <c r="W399" s="257"/>
      <c r="X399" s="257"/>
      <c r="Y399" s="257"/>
      <c r="Z399" s="257"/>
      <c r="AA399" s="257"/>
      <c r="AB399" s="402" t="s">
        <v>353</v>
      </c>
      <c r="AC399" s="257"/>
      <c r="AD399" s="258"/>
      <c r="AE399" s="272" t="s">
        <v>290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291</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34</v>
      </c>
      <c r="H406" s="257"/>
      <c r="I406" s="257"/>
      <c r="J406" s="257"/>
      <c r="K406" s="257"/>
      <c r="L406" s="257"/>
      <c r="M406" s="257"/>
      <c r="N406" s="257"/>
      <c r="O406" s="257"/>
      <c r="P406" s="258"/>
      <c r="Q406" s="256" t="s">
        <v>351</v>
      </c>
      <c r="R406" s="257"/>
      <c r="S406" s="257"/>
      <c r="T406" s="257"/>
      <c r="U406" s="257"/>
      <c r="V406" s="257"/>
      <c r="W406" s="257"/>
      <c r="X406" s="257"/>
      <c r="Y406" s="257"/>
      <c r="Z406" s="257"/>
      <c r="AA406" s="257"/>
      <c r="AB406" s="402" t="s">
        <v>353</v>
      </c>
      <c r="AC406" s="257"/>
      <c r="AD406" s="258"/>
      <c r="AE406" s="272" t="s">
        <v>290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291</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34</v>
      </c>
      <c r="H413" s="257"/>
      <c r="I413" s="257"/>
      <c r="J413" s="257"/>
      <c r="K413" s="257"/>
      <c r="L413" s="257"/>
      <c r="M413" s="257"/>
      <c r="N413" s="257"/>
      <c r="O413" s="257"/>
      <c r="P413" s="258"/>
      <c r="Q413" s="256" t="s">
        <v>351</v>
      </c>
      <c r="R413" s="257"/>
      <c r="S413" s="257"/>
      <c r="T413" s="257"/>
      <c r="U413" s="257"/>
      <c r="V413" s="257"/>
      <c r="W413" s="257"/>
      <c r="X413" s="257"/>
      <c r="Y413" s="257"/>
      <c r="Z413" s="257"/>
      <c r="AA413" s="257"/>
      <c r="AB413" s="402" t="s">
        <v>353</v>
      </c>
      <c r="AC413" s="257"/>
      <c r="AD413" s="258"/>
      <c r="AE413" s="272" t="s">
        <v>290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291</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34</v>
      </c>
      <c r="H420" s="257"/>
      <c r="I420" s="257"/>
      <c r="J420" s="257"/>
      <c r="K420" s="257"/>
      <c r="L420" s="257"/>
      <c r="M420" s="257"/>
      <c r="N420" s="257"/>
      <c r="O420" s="257"/>
      <c r="P420" s="258"/>
      <c r="Q420" s="256" t="s">
        <v>351</v>
      </c>
      <c r="R420" s="257"/>
      <c r="S420" s="257"/>
      <c r="T420" s="257"/>
      <c r="U420" s="257"/>
      <c r="V420" s="257"/>
      <c r="W420" s="257"/>
      <c r="X420" s="257"/>
      <c r="Y420" s="257"/>
      <c r="Z420" s="257"/>
      <c r="AA420" s="257"/>
      <c r="AB420" s="402" t="s">
        <v>353</v>
      </c>
      <c r="AC420" s="257"/>
      <c r="AD420" s="258"/>
      <c r="AE420" s="272" t="s">
        <v>290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291</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314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319</v>
      </c>
      <c r="D430" s="899"/>
      <c r="E430" s="393" t="s">
        <v>391</v>
      </c>
      <c r="F430" s="446"/>
      <c r="G430" s="447" t="s">
        <v>293</v>
      </c>
      <c r="H430" s="412"/>
      <c r="I430" s="412"/>
      <c r="J430" s="448" t="s">
        <v>397</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278</v>
      </c>
      <c r="F431" s="456"/>
      <c r="G431" s="457" t="s">
        <v>275</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40</v>
      </c>
      <c r="AC431" s="257"/>
      <c r="AD431" s="258"/>
      <c r="AE431" s="452" t="s">
        <v>48</v>
      </c>
      <c r="AF431" s="453"/>
      <c r="AG431" s="453"/>
      <c r="AH431" s="454"/>
      <c r="AI431" s="458" t="s">
        <v>398</v>
      </c>
      <c r="AJ431" s="458"/>
      <c r="AK431" s="458"/>
      <c r="AL431" s="256"/>
      <c r="AM431" s="458" t="s">
        <v>328</v>
      </c>
      <c r="AN431" s="458"/>
      <c r="AO431" s="458"/>
      <c r="AP431" s="256"/>
      <c r="AQ431" s="256" t="s">
        <v>266</v>
      </c>
      <c r="AR431" s="257"/>
      <c r="AS431" s="257"/>
      <c r="AT431" s="258"/>
      <c r="AU431" s="273" t="s">
        <v>209</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397</v>
      </c>
      <c r="AF432" s="221"/>
      <c r="AG432" s="222" t="s">
        <v>267</v>
      </c>
      <c r="AH432" s="223"/>
      <c r="AI432" s="459"/>
      <c r="AJ432" s="459"/>
      <c r="AK432" s="459"/>
      <c r="AL432" s="401"/>
      <c r="AM432" s="459"/>
      <c r="AN432" s="459"/>
      <c r="AO432" s="459"/>
      <c r="AP432" s="401"/>
      <c r="AQ432" s="220" t="s">
        <v>397</v>
      </c>
      <c r="AR432" s="221"/>
      <c r="AS432" s="222" t="s">
        <v>267</v>
      </c>
      <c r="AT432" s="223"/>
      <c r="AU432" s="221" t="s">
        <v>397</v>
      </c>
      <c r="AV432" s="221"/>
      <c r="AW432" s="222" t="s">
        <v>258</v>
      </c>
      <c r="AX432" s="247"/>
    </row>
    <row r="433" spans="1:50" ht="23.25" customHeight="1" x14ac:dyDescent="0.15">
      <c r="A433" s="887"/>
      <c r="B433" s="888"/>
      <c r="C433" s="892"/>
      <c r="D433" s="888"/>
      <c r="E433" s="455"/>
      <c r="F433" s="456"/>
      <c r="G433" s="414" t="s">
        <v>514</v>
      </c>
      <c r="H433" s="415"/>
      <c r="I433" s="415"/>
      <c r="J433" s="415"/>
      <c r="K433" s="415"/>
      <c r="L433" s="415"/>
      <c r="M433" s="415"/>
      <c r="N433" s="415"/>
      <c r="O433" s="415"/>
      <c r="P433" s="415"/>
      <c r="Q433" s="415"/>
      <c r="R433" s="415"/>
      <c r="S433" s="415"/>
      <c r="T433" s="415"/>
      <c r="U433" s="415"/>
      <c r="V433" s="415"/>
      <c r="W433" s="415"/>
      <c r="X433" s="416"/>
      <c r="Y433" s="275" t="s">
        <v>46</v>
      </c>
      <c r="Z433" s="248"/>
      <c r="AA433" s="249"/>
      <c r="AB433" s="276" t="s">
        <v>514</v>
      </c>
      <c r="AC433" s="276"/>
      <c r="AD433" s="276"/>
      <c r="AE433" s="233" t="s">
        <v>397</v>
      </c>
      <c r="AF433" s="234"/>
      <c r="AG433" s="234"/>
      <c r="AH433" s="234"/>
      <c r="AI433" s="233" t="s">
        <v>397</v>
      </c>
      <c r="AJ433" s="234"/>
      <c r="AK433" s="234"/>
      <c r="AL433" s="234"/>
      <c r="AM433" s="233" t="s">
        <v>397</v>
      </c>
      <c r="AN433" s="234"/>
      <c r="AO433" s="234"/>
      <c r="AP433" s="235"/>
      <c r="AQ433" s="233" t="s">
        <v>397</v>
      </c>
      <c r="AR433" s="234"/>
      <c r="AS433" s="234"/>
      <c r="AT433" s="235"/>
      <c r="AU433" s="234" t="s">
        <v>397</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83</v>
      </c>
      <c r="Z434" s="195"/>
      <c r="AA434" s="196"/>
      <c r="AB434" s="387" t="s">
        <v>514</v>
      </c>
      <c r="AC434" s="387"/>
      <c r="AD434" s="387"/>
      <c r="AE434" s="233" t="s">
        <v>397</v>
      </c>
      <c r="AF434" s="234"/>
      <c r="AG434" s="234"/>
      <c r="AH434" s="235"/>
      <c r="AI434" s="233" t="s">
        <v>397</v>
      </c>
      <c r="AJ434" s="234"/>
      <c r="AK434" s="234"/>
      <c r="AL434" s="234"/>
      <c r="AM434" s="233" t="s">
        <v>397</v>
      </c>
      <c r="AN434" s="234"/>
      <c r="AO434" s="234"/>
      <c r="AP434" s="235"/>
      <c r="AQ434" s="233" t="s">
        <v>397</v>
      </c>
      <c r="AR434" s="234"/>
      <c r="AS434" s="234"/>
      <c r="AT434" s="235"/>
      <c r="AU434" s="234" t="s">
        <v>397</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49</v>
      </c>
      <c r="Z435" s="195"/>
      <c r="AA435" s="196"/>
      <c r="AB435" s="259" t="s">
        <v>43</v>
      </c>
      <c r="AC435" s="259"/>
      <c r="AD435" s="259"/>
      <c r="AE435" s="233" t="s">
        <v>397</v>
      </c>
      <c r="AF435" s="234"/>
      <c r="AG435" s="234"/>
      <c r="AH435" s="235"/>
      <c r="AI435" s="233" t="s">
        <v>397</v>
      </c>
      <c r="AJ435" s="234"/>
      <c r="AK435" s="234"/>
      <c r="AL435" s="234"/>
      <c r="AM435" s="233" t="s">
        <v>397</v>
      </c>
      <c r="AN435" s="234"/>
      <c r="AO435" s="234"/>
      <c r="AP435" s="235"/>
      <c r="AQ435" s="233" t="s">
        <v>397</v>
      </c>
      <c r="AR435" s="234"/>
      <c r="AS435" s="234"/>
      <c r="AT435" s="235"/>
      <c r="AU435" s="234" t="s">
        <v>397</v>
      </c>
      <c r="AV435" s="234"/>
      <c r="AW435" s="234"/>
      <c r="AX435" s="383"/>
    </row>
    <row r="436" spans="1:50" ht="18.75" hidden="1" customHeight="1" x14ac:dyDescent="0.15">
      <c r="A436" s="887"/>
      <c r="B436" s="888"/>
      <c r="C436" s="892"/>
      <c r="D436" s="888"/>
      <c r="E436" s="455" t="s">
        <v>278</v>
      </c>
      <c r="F436" s="456"/>
      <c r="G436" s="457" t="s">
        <v>275</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40</v>
      </c>
      <c r="AC436" s="257"/>
      <c r="AD436" s="258"/>
      <c r="AE436" s="452" t="s">
        <v>48</v>
      </c>
      <c r="AF436" s="453"/>
      <c r="AG436" s="453"/>
      <c r="AH436" s="454"/>
      <c r="AI436" s="458" t="s">
        <v>398</v>
      </c>
      <c r="AJ436" s="458"/>
      <c r="AK436" s="458"/>
      <c r="AL436" s="256"/>
      <c r="AM436" s="458" t="s">
        <v>328</v>
      </c>
      <c r="AN436" s="458"/>
      <c r="AO436" s="458"/>
      <c r="AP436" s="256"/>
      <c r="AQ436" s="256" t="s">
        <v>266</v>
      </c>
      <c r="AR436" s="257"/>
      <c r="AS436" s="257"/>
      <c r="AT436" s="258"/>
      <c r="AU436" s="273" t="s">
        <v>209</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267</v>
      </c>
      <c r="AH437" s="223"/>
      <c r="AI437" s="459"/>
      <c r="AJ437" s="459"/>
      <c r="AK437" s="459"/>
      <c r="AL437" s="401"/>
      <c r="AM437" s="459"/>
      <c r="AN437" s="459"/>
      <c r="AO437" s="459"/>
      <c r="AP437" s="401"/>
      <c r="AQ437" s="220"/>
      <c r="AR437" s="221"/>
      <c r="AS437" s="222" t="s">
        <v>267</v>
      </c>
      <c r="AT437" s="223"/>
      <c r="AU437" s="221"/>
      <c r="AV437" s="221"/>
      <c r="AW437" s="222" t="s">
        <v>258</v>
      </c>
      <c r="AX437" s="247"/>
    </row>
    <row r="438" spans="1:50" ht="23.25" hidden="1" customHeight="1" x14ac:dyDescent="0.15">
      <c r="A438" s="887"/>
      <c r="B438" s="888"/>
      <c r="C438" s="892"/>
      <c r="D438" s="888"/>
      <c r="E438" s="455"/>
      <c r="F438" s="456"/>
      <c r="G438" s="414" t="s">
        <v>514</v>
      </c>
      <c r="H438" s="415"/>
      <c r="I438" s="415"/>
      <c r="J438" s="415"/>
      <c r="K438" s="415"/>
      <c r="L438" s="415"/>
      <c r="M438" s="415"/>
      <c r="N438" s="415"/>
      <c r="O438" s="415"/>
      <c r="P438" s="415"/>
      <c r="Q438" s="415"/>
      <c r="R438" s="415"/>
      <c r="S438" s="415"/>
      <c r="T438" s="415"/>
      <c r="U438" s="415"/>
      <c r="V438" s="415"/>
      <c r="W438" s="415"/>
      <c r="X438" s="416"/>
      <c r="Y438" s="275" t="s">
        <v>46</v>
      </c>
      <c r="Z438" s="248"/>
      <c r="AA438" s="249"/>
      <c r="AB438" s="276" t="s">
        <v>514</v>
      </c>
      <c r="AC438" s="276"/>
      <c r="AD438" s="276"/>
      <c r="AE438" s="233" t="s">
        <v>397</v>
      </c>
      <c r="AF438" s="234"/>
      <c r="AG438" s="234"/>
      <c r="AH438" s="234"/>
      <c r="AI438" s="233" t="s">
        <v>397</v>
      </c>
      <c r="AJ438" s="234"/>
      <c r="AK438" s="234"/>
      <c r="AL438" s="234"/>
      <c r="AM438" s="233" t="s">
        <v>397</v>
      </c>
      <c r="AN438" s="234"/>
      <c r="AO438" s="234"/>
      <c r="AP438" s="235"/>
      <c r="AQ438" s="233" t="s">
        <v>397</v>
      </c>
      <c r="AR438" s="234"/>
      <c r="AS438" s="234"/>
      <c r="AT438" s="235"/>
      <c r="AU438" s="234" t="s">
        <v>397</v>
      </c>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83</v>
      </c>
      <c r="Z439" s="195"/>
      <c r="AA439" s="196"/>
      <c r="AB439" s="387" t="s">
        <v>514</v>
      </c>
      <c r="AC439" s="387"/>
      <c r="AD439" s="387"/>
      <c r="AE439" s="233" t="s">
        <v>397</v>
      </c>
      <c r="AF439" s="234"/>
      <c r="AG439" s="234"/>
      <c r="AH439" s="235"/>
      <c r="AI439" s="233" t="s">
        <v>397</v>
      </c>
      <c r="AJ439" s="234"/>
      <c r="AK439" s="234"/>
      <c r="AL439" s="234"/>
      <c r="AM439" s="233" t="s">
        <v>397</v>
      </c>
      <c r="AN439" s="234"/>
      <c r="AO439" s="234"/>
      <c r="AP439" s="235"/>
      <c r="AQ439" s="233" t="s">
        <v>397</v>
      </c>
      <c r="AR439" s="234"/>
      <c r="AS439" s="234"/>
      <c r="AT439" s="235"/>
      <c r="AU439" s="234" t="s">
        <v>397</v>
      </c>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49</v>
      </c>
      <c r="Z440" s="195"/>
      <c r="AA440" s="196"/>
      <c r="AB440" s="259" t="s">
        <v>43</v>
      </c>
      <c r="AC440" s="259"/>
      <c r="AD440" s="259"/>
      <c r="AE440" s="233" t="s">
        <v>397</v>
      </c>
      <c r="AF440" s="234"/>
      <c r="AG440" s="234"/>
      <c r="AH440" s="235"/>
      <c r="AI440" s="233" t="s">
        <v>397</v>
      </c>
      <c r="AJ440" s="234"/>
      <c r="AK440" s="234"/>
      <c r="AL440" s="234"/>
      <c r="AM440" s="233" t="s">
        <v>397</v>
      </c>
      <c r="AN440" s="234"/>
      <c r="AO440" s="234"/>
      <c r="AP440" s="235"/>
      <c r="AQ440" s="233" t="s">
        <v>397</v>
      </c>
      <c r="AR440" s="234"/>
      <c r="AS440" s="234"/>
      <c r="AT440" s="235"/>
      <c r="AU440" s="234" t="s">
        <v>397</v>
      </c>
      <c r="AV440" s="234"/>
      <c r="AW440" s="234"/>
      <c r="AX440" s="383"/>
    </row>
    <row r="441" spans="1:50" ht="18.75" hidden="1" customHeight="1" x14ac:dyDescent="0.15">
      <c r="A441" s="887"/>
      <c r="B441" s="888"/>
      <c r="C441" s="892"/>
      <c r="D441" s="888"/>
      <c r="E441" s="455" t="s">
        <v>278</v>
      </c>
      <c r="F441" s="456"/>
      <c r="G441" s="457" t="s">
        <v>275</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40</v>
      </c>
      <c r="AC441" s="257"/>
      <c r="AD441" s="258"/>
      <c r="AE441" s="452" t="s">
        <v>48</v>
      </c>
      <c r="AF441" s="453"/>
      <c r="AG441" s="453"/>
      <c r="AH441" s="454"/>
      <c r="AI441" s="458" t="s">
        <v>398</v>
      </c>
      <c r="AJ441" s="458"/>
      <c r="AK441" s="458"/>
      <c r="AL441" s="256"/>
      <c r="AM441" s="458" t="s">
        <v>328</v>
      </c>
      <c r="AN441" s="458"/>
      <c r="AO441" s="458"/>
      <c r="AP441" s="256"/>
      <c r="AQ441" s="256" t="s">
        <v>266</v>
      </c>
      <c r="AR441" s="257"/>
      <c r="AS441" s="257"/>
      <c r="AT441" s="258"/>
      <c r="AU441" s="273" t="s">
        <v>209</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267</v>
      </c>
      <c r="AH442" s="223"/>
      <c r="AI442" s="459"/>
      <c r="AJ442" s="459"/>
      <c r="AK442" s="459"/>
      <c r="AL442" s="401"/>
      <c r="AM442" s="459"/>
      <c r="AN442" s="459"/>
      <c r="AO442" s="459"/>
      <c r="AP442" s="401"/>
      <c r="AQ442" s="220"/>
      <c r="AR442" s="221"/>
      <c r="AS442" s="222" t="s">
        <v>267</v>
      </c>
      <c r="AT442" s="223"/>
      <c r="AU442" s="221"/>
      <c r="AV442" s="221"/>
      <c r="AW442" s="222" t="s">
        <v>258</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46</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49</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278</v>
      </c>
      <c r="F446" s="456"/>
      <c r="G446" s="457" t="s">
        <v>275</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40</v>
      </c>
      <c r="AC446" s="257"/>
      <c r="AD446" s="258"/>
      <c r="AE446" s="452" t="s">
        <v>48</v>
      </c>
      <c r="AF446" s="453"/>
      <c r="AG446" s="453"/>
      <c r="AH446" s="454"/>
      <c r="AI446" s="458" t="s">
        <v>398</v>
      </c>
      <c r="AJ446" s="458"/>
      <c r="AK446" s="458"/>
      <c r="AL446" s="256"/>
      <c r="AM446" s="458" t="s">
        <v>328</v>
      </c>
      <c r="AN446" s="458"/>
      <c r="AO446" s="458"/>
      <c r="AP446" s="256"/>
      <c r="AQ446" s="256" t="s">
        <v>266</v>
      </c>
      <c r="AR446" s="257"/>
      <c r="AS446" s="257"/>
      <c r="AT446" s="258"/>
      <c r="AU446" s="273" t="s">
        <v>209</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267</v>
      </c>
      <c r="AH447" s="223"/>
      <c r="AI447" s="459"/>
      <c r="AJ447" s="459"/>
      <c r="AK447" s="459"/>
      <c r="AL447" s="401"/>
      <c r="AM447" s="459"/>
      <c r="AN447" s="459"/>
      <c r="AO447" s="459"/>
      <c r="AP447" s="401"/>
      <c r="AQ447" s="220"/>
      <c r="AR447" s="221"/>
      <c r="AS447" s="222" t="s">
        <v>267</v>
      </c>
      <c r="AT447" s="223"/>
      <c r="AU447" s="221"/>
      <c r="AV447" s="221"/>
      <c r="AW447" s="222" t="s">
        <v>258</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46</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49</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278</v>
      </c>
      <c r="F451" s="456"/>
      <c r="G451" s="457" t="s">
        <v>275</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40</v>
      </c>
      <c r="AC451" s="257"/>
      <c r="AD451" s="258"/>
      <c r="AE451" s="452" t="s">
        <v>48</v>
      </c>
      <c r="AF451" s="453"/>
      <c r="AG451" s="453"/>
      <c r="AH451" s="454"/>
      <c r="AI451" s="458" t="s">
        <v>398</v>
      </c>
      <c r="AJ451" s="458"/>
      <c r="AK451" s="458"/>
      <c r="AL451" s="256"/>
      <c r="AM451" s="458" t="s">
        <v>328</v>
      </c>
      <c r="AN451" s="458"/>
      <c r="AO451" s="458"/>
      <c r="AP451" s="256"/>
      <c r="AQ451" s="256" t="s">
        <v>266</v>
      </c>
      <c r="AR451" s="257"/>
      <c r="AS451" s="257"/>
      <c r="AT451" s="258"/>
      <c r="AU451" s="273" t="s">
        <v>209</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267</v>
      </c>
      <c r="AH452" s="223"/>
      <c r="AI452" s="459"/>
      <c r="AJ452" s="459"/>
      <c r="AK452" s="459"/>
      <c r="AL452" s="401"/>
      <c r="AM452" s="459"/>
      <c r="AN452" s="459"/>
      <c r="AO452" s="459"/>
      <c r="AP452" s="401"/>
      <c r="AQ452" s="220"/>
      <c r="AR452" s="221"/>
      <c r="AS452" s="222" t="s">
        <v>267</v>
      </c>
      <c r="AT452" s="223"/>
      <c r="AU452" s="221"/>
      <c r="AV452" s="221"/>
      <c r="AW452" s="222" t="s">
        <v>258</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46</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49</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279</v>
      </c>
      <c r="F456" s="456"/>
      <c r="G456" s="457" t="s">
        <v>277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40</v>
      </c>
      <c r="AC456" s="257"/>
      <c r="AD456" s="258"/>
      <c r="AE456" s="452" t="s">
        <v>48</v>
      </c>
      <c r="AF456" s="453"/>
      <c r="AG456" s="453"/>
      <c r="AH456" s="454"/>
      <c r="AI456" s="458" t="s">
        <v>398</v>
      </c>
      <c r="AJ456" s="458"/>
      <c r="AK456" s="458"/>
      <c r="AL456" s="256"/>
      <c r="AM456" s="458" t="s">
        <v>328</v>
      </c>
      <c r="AN456" s="458"/>
      <c r="AO456" s="458"/>
      <c r="AP456" s="256"/>
      <c r="AQ456" s="256" t="s">
        <v>266</v>
      </c>
      <c r="AR456" s="257"/>
      <c r="AS456" s="257"/>
      <c r="AT456" s="258"/>
      <c r="AU456" s="273" t="s">
        <v>209</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397</v>
      </c>
      <c r="AF457" s="221"/>
      <c r="AG457" s="222" t="s">
        <v>267</v>
      </c>
      <c r="AH457" s="223"/>
      <c r="AI457" s="459"/>
      <c r="AJ457" s="459"/>
      <c r="AK457" s="459"/>
      <c r="AL457" s="401"/>
      <c r="AM457" s="459"/>
      <c r="AN457" s="459"/>
      <c r="AO457" s="459"/>
      <c r="AP457" s="401"/>
      <c r="AQ457" s="220" t="s">
        <v>397</v>
      </c>
      <c r="AR457" s="221"/>
      <c r="AS457" s="222" t="s">
        <v>267</v>
      </c>
      <c r="AT457" s="223"/>
      <c r="AU457" s="221" t="s">
        <v>397</v>
      </c>
      <c r="AV457" s="221"/>
      <c r="AW457" s="222" t="s">
        <v>258</v>
      </c>
      <c r="AX457" s="247"/>
    </row>
    <row r="458" spans="1:50" ht="23.25" customHeight="1" x14ac:dyDescent="0.15">
      <c r="A458" s="887"/>
      <c r="B458" s="888"/>
      <c r="C458" s="892"/>
      <c r="D458" s="888"/>
      <c r="E458" s="455"/>
      <c r="F458" s="456"/>
      <c r="G458" s="414" t="s">
        <v>397</v>
      </c>
      <c r="H458" s="415"/>
      <c r="I458" s="415"/>
      <c r="J458" s="415"/>
      <c r="K458" s="415"/>
      <c r="L458" s="415"/>
      <c r="M458" s="415"/>
      <c r="N458" s="415"/>
      <c r="O458" s="415"/>
      <c r="P458" s="415"/>
      <c r="Q458" s="415"/>
      <c r="R458" s="415"/>
      <c r="S458" s="415"/>
      <c r="T458" s="415"/>
      <c r="U458" s="415"/>
      <c r="V458" s="415"/>
      <c r="W458" s="415"/>
      <c r="X458" s="416"/>
      <c r="Y458" s="275" t="s">
        <v>46</v>
      </c>
      <c r="Z458" s="248"/>
      <c r="AA458" s="249"/>
      <c r="AB458" s="276" t="s">
        <v>397</v>
      </c>
      <c r="AC458" s="276"/>
      <c r="AD458" s="276"/>
      <c r="AE458" s="233" t="s">
        <v>397</v>
      </c>
      <c r="AF458" s="234"/>
      <c r="AG458" s="234"/>
      <c r="AH458" s="234"/>
      <c r="AI458" s="233" t="s">
        <v>397</v>
      </c>
      <c r="AJ458" s="234"/>
      <c r="AK458" s="234"/>
      <c r="AL458" s="234"/>
      <c r="AM458" s="233" t="s">
        <v>397</v>
      </c>
      <c r="AN458" s="234"/>
      <c r="AO458" s="234"/>
      <c r="AP458" s="235"/>
      <c r="AQ458" s="233" t="s">
        <v>397</v>
      </c>
      <c r="AR458" s="234"/>
      <c r="AS458" s="234"/>
      <c r="AT458" s="235"/>
      <c r="AU458" s="234" t="s">
        <v>397</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83</v>
      </c>
      <c r="Z459" s="195"/>
      <c r="AA459" s="196"/>
      <c r="AB459" s="387" t="s">
        <v>397</v>
      </c>
      <c r="AC459" s="387"/>
      <c r="AD459" s="387"/>
      <c r="AE459" s="233" t="s">
        <v>397</v>
      </c>
      <c r="AF459" s="234"/>
      <c r="AG459" s="234"/>
      <c r="AH459" s="235"/>
      <c r="AI459" s="233" t="s">
        <v>397</v>
      </c>
      <c r="AJ459" s="234"/>
      <c r="AK459" s="234"/>
      <c r="AL459" s="234"/>
      <c r="AM459" s="233" t="s">
        <v>397</v>
      </c>
      <c r="AN459" s="234"/>
      <c r="AO459" s="234"/>
      <c r="AP459" s="235"/>
      <c r="AQ459" s="233" t="s">
        <v>397</v>
      </c>
      <c r="AR459" s="234"/>
      <c r="AS459" s="234"/>
      <c r="AT459" s="235"/>
      <c r="AU459" s="234" t="s">
        <v>397</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49</v>
      </c>
      <c r="Z460" s="195"/>
      <c r="AA460" s="196"/>
      <c r="AB460" s="259" t="s">
        <v>43</v>
      </c>
      <c r="AC460" s="259"/>
      <c r="AD460" s="259"/>
      <c r="AE460" s="233" t="s">
        <v>397</v>
      </c>
      <c r="AF460" s="234"/>
      <c r="AG460" s="234"/>
      <c r="AH460" s="235"/>
      <c r="AI460" s="233" t="s">
        <v>397</v>
      </c>
      <c r="AJ460" s="234"/>
      <c r="AK460" s="234"/>
      <c r="AL460" s="234"/>
      <c r="AM460" s="233" t="s">
        <v>397</v>
      </c>
      <c r="AN460" s="234"/>
      <c r="AO460" s="234"/>
      <c r="AP460" s="235"/>
      <c r="AQ460" s="233" t="s">
        <v>397</v>
      </c>
      <c r="AR460" s="234"/>
      <c r="AS460" s="234"/>
      <c r="AT460" s="235"/>
      <c r="AU460" s="234" t="s">
        <v>397</v>
      </c>
      <c r="AV460" s="234"/>
      <c r="AW460" s="234"/>
      <c r="AX460" s="383"/>
    </row>
    <row r="461" spans="1:50" ht="18.75" hidden="1" customHeight="1" x14ac:dyDescent="0.15">
      <c r="A461" s="887"/>
      <c r="B461" s="888"/>
      <c r="C461" s="892"/>
      <c r="D461" s="888"/>
      <c r="E461" s="455" t="s">
        <v>279</v>
      </c>
      <c r="F461" s="456"/>
      <c r="G461" s="457" t="s">
        <v>277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40</v>
      </c>
      <c r="AC461" s="257"/>
      <c r="AD461" s="258"/>
      <c r="AE461" s="452" t="s">
        <v>48</v>
      </c>
      <c r="AF461" s="453"/>
      <c r="AG461" s="453"/>
      <c r="AH461" s="454"/>
      <c r="AI461" s="458" t="s">
        <v>398</v>
      </c>
      <c r="AJ461" s="458"/>
      <c r="AK461" s="458"/>
      <c r="AL461" s="256"/>
      <c r="AM461" s="458" t="s">
        <v>328</v>
      </c>
      <c r="AN461" s="458"/>
      <c r="AO461" s="458"/>
      <c r="AP461" s="256"/>
      <c r="AQ461" s="256" t="s">
        <v>266</v>
      </c>
      <c r="AR461" s="257"/>
      <c r="AS461" s="257"/>
      <c r="AT461" s="258"/>
      <c r="AU461" s="273" t="s">
        <v>209</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267</v>
      </c>
      <c r="AH462" s="223"/>
      <c r="AI462" s="459"/>
      <c r="AJ462" s="459"/>
      <c r="AK462" s="459"/>
      <c r="AL462" s="401"/>
      <c r="AM462" s="459"/>
      <c r="AN462" s="459"/>
      <c r="AO462" s="459"/>
      <c r="AP462" s="401"/>
      <c r="AQ462" s="220"/>
      <c r="AR462" s="221"/>
      <c r="AS462" s="222" t="s">
        <v>267</v>
      </c>
      <c r="AT462" s="223"/>
      <c r="AU462" s="221"/>
      <c r="AV462" s="221"/>
      <c r="AW462" s="222" t="s">
        <v>258</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46</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49</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279</v>
      </c>
      <c r="F466" s="456"/>
      <c r="G466" s="457" t="s">
        <v>277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40</v>
      </c>
      <c r="AC466" s="257"/>
      <c r="AD466" s="258"/>
      <c r="AE466" s="452" t="s">
        <v>48</v>
      </c>
      <c r="AF466" s="453"/>
      <c r="AG466" s="453"/>
      <c r="AH466" s="454"/>
      <c r="AI466" s="458" t="s">
        <v>398</v>
      </c>
      <c r="AJ466" s="458"/>
      <c r="AK466" s="458"/>
      <c r="AL466" s="256"/>
      <c r="AM466" s="458" t="s">
        <v>328</v>
      </c>
      <c r="AN466" s="458"/>
      <c r="AO466" s="458"/>
      <c r="AP466" s="256"/>
      <c r="AQ466" s="256" t="s">
        <v>266</v>
      </c>
      <c r="AR466" s="257"/>
      <c r="AS466" s="257"/>
      <c r="AT466" s="258"/>
      <c r="AU466" s="273" t="s">
        <v>209</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267</v>
      </c>
      <c r="AH467" s="223"/>
      <c r="AI467" s="459"/>
      <c r="AJ467" s="459"/>
      <c r="AK467" s="459"/>
      <c r="AL467" s="401"/>
      <c r="AM467" s="459"/>
      <c r="AN467" s="459"/>
      <c r="AO467" s="459"/>
      <c r="AP467" s="401"/>
      <c r="AQ467" s="220"/>
      <c r="AR467" s="221"/>
      <c r="AS467" s="222" t="s">
        <v>267</v>
      </c>
      <c r="AT467" s="223"/>
      <c r="AU467" s="221"/>
      <c r="AV467" s="221"/>
      <c r="AW467" s="222" t="s">
        <v>258</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46</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49</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279</v>
      </c>
      <c r="F471" s="456"/>
      <c r="G471" s="457" t="s">
        <v>277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40</v>
      </c>
      <c r="AC471" s="257"/>
      <c r="AD471" s="258"/>
      <c r="AE471" s="452" t="s">
        <v>48</v>
      </c>
      <c r="AF471" s="453"/>
      <c r="AG471" s="453"/>
      <c r="AH471" s="454"/>
      <c r="AI471" s="458" t="s">
        <v>398</v>
      </c>
      <c r="AJ471" s="458"/>
      <c r="AK471" s="458"/>
      <c r="AL471" s="256"/>
      <c r="AM471" s="458" t="s">
        <v>328</v>
      </c>
      <c r="AN471" s="458"/>
      <c r="AO471" s="458"/>
      <c r="AP471" s="256"/>
      <c r="AQ471" s="256" t="s">
        <v>266</v>
      </c>
      <c r="AR471" s="257"/>
      <c r="AS471" s="257"/>
      <c r="AT471" s="258"/>
      <c r="AU471" s="273" t="s">
        <v>209</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267</v>
      </c>
      <c r="AH472" s="223"/>
      <c r="AI472" s="459"/>
      <c r="AJ472" s="459"/>
      <c r="AK472" s="459"/>
      <c r="AL472" s="401"/>
      <c r="AM472" s="459"/>
      <c r="AN472" s="459"/>
      <c r="AO472" s="459"/>
      <c r="AP472" s="401"/>
      <c r="AQ472" s="220"/>
      <c r="AR472" s="221"/>
      <c r="AS472" s="222" t="s">
        <v>267</v>
      </c>
      <c r="AT472" s="223"/>
      <c r="AU472" s="221"/>
      <c r="AV472" s="221"/>
      <c r="AW472" s="222" t="s">
        <v>258</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46</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49</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279</v>
      </c>
      <c r="F476" s="456"/>
      <c r="G476" s="457" t="s">
        <v>277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40</v>
      </c>
      <c r="AC476" s="257"/>
      <c r="AD476" s="258"/>
      <c r="AE476" s="452" t="s">
        <v>48</v>
      </c>
      <c r="AF476" s="453"/>
      <c r="AG476" s="453"/>
      <c r="AH476" s="454"/>
      <c r="AI476" s="458" t="s">
        <v>398</v>
      </c>
      <c r="AJ476" s="458"/>
      <c r="AK476" s="458"/>
      <c r="AL476" s="256"/>
      <c r="AM476" s="458" t="s">
        <v>328</v>
      </c>
      <c r="AN476" s="458"/>
      <c r="AO476" s="458"/>
      <c r="AP476" s="256"/>
      <c r="AQ476" s="256" t="s">
        <v>266</v>
      </c>
      <c r="AR476" s="257"/>
      <c r="AS476" s="257"/>
      <c r="AT476" s="258"/>
      <c r="AU476" s="273" t="s">
        <v>209</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267</v>
      </c>
      <c r="AH477" s="223"/>
      <c r="AI477" s="459"/>
      <c r="AJ477" s="459"/>
      <c r="AK477" s="459"/>
      <c r="AL477" s="401"/>
      <c r="AM477" s="459"/>
      <c r="AN477" s="459"/>
      <c r="AO477" s="459"/>
      <c r="AP477" s="401"/>
      <c r="AQ477" s="220"/>
      <c r="AR477" s="221"/>
      <c r="AS477" s="222" t="s">
        <v>267</v>
      </c>
      <c r="AT477" s="223"/>
      <c r="AU477" s="221"/>
      <c r="AV477" s="221"/>
      <c r="AW477" s="222" t="s">
        <v>258</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46</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49</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168</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397</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395</v>
      </c>
      <c r="F484" s="394"/>
      <c r="G484" s="447" t="s">
        <v>293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278</v>
      </c>
      <c r="F485" s="456"/>
      <c r="G485" s="457" t="s">
        <v>275</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40</v>
      </c>
      <c r="AC485" s="257"/>
      <c r="AD485" s="258"/>
      <c r="AE485" s="452" t="s">
        <v>48</v>
      </c>
      <c r="AF485" s="453"/>
      <c r="AG485" s="453"/>
      <c r="AH485" s="454"/>
      <c r="AI485" s="458" t="s">
        <v>398</v>
      </c>
      <c r="AJ485" s="458"/>
      <c r="AK485" s="458"/>
      <c r="AL485" s="256"/>
      <c r="AM485" s="458" t="s">
        <v>328</v>
      </c>
      <c r="AN485" s="458"/>
      <c r="AO485" s="458"/>
      <c r="AP485" s="256"/>
      <c r="AQ485" s="256" t="s">
        <v>266</v>
      </c>
      <c r="AR485" s="257"/>
      <c r="AS485" s="257"/>
      <c r="AT485" s="258"/>
      <c r="AU485" s="273" t="s">
        <v>209</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267</v>
      </c>
      <c r="AH486" s="223"/>
      <c r="AI486" s="459"/>
      <c r="AJ486" s="459"/>
      <c r="AK486" s="459"/>
      <c r="AL486" s="401"/>
      <c r="AM486" s="459"/>
      <c r="AN486" s="459"/>
      <c r="AO486" s="459"/>
      <c r="AP486" s="401"/>
      <c r="AQ486" s="220"/>
      <c r="AR486" s="221"/>
      <c r="AS486" s="222" t="s">
        <v>267</v>
      </c>
      <c r="AT486" s="223"/>
      <c r="AU486" s="221"/>
      <c r="AV486" s="221"/>
      <c r="AW486" s="222" t="s">
        <v>258</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46</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49</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278</v>
      </c>
      <c r="F490" s="456"/>
      <c r="G490" s="457" t="s">
        <v>275</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40</v>
      </c>
      <c r="AC490" s="257"/>
      <c r="AD490" s="258"/>
      <c r="AE490" s="452" t="s">
        <v>48</v>
      </c>
      <c r="AF490" s="453"/>
      <c r="AG490" s="453"/>
      <c r="AH490" s="454"/>
      <c r="AI490" s="458" t="s">
        <v>398</v>
      </c>
      <c r="AJ490" s="458"/>
      <c r="AK490" s="458"/>
      <c r="AL490" s="256"/>
      <c r="AM490" s="458" t="s">
        <v>328</v>
      </c>
      <c r="AN490" s="458"/>
      <c r="AO490" s="458"/>
      <c r="AP490" s="256"/>
      <c r="AQ490" s="256" t="s">
        <v>266</v>
      </c>
      <c r="AR490" s="257"/>
      <c r="AS490" s="257"/>
      <c r="AT490" s="258"/>
      <c r="AU490" s="273" t="s">
        <v>209</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267</v>
      </c>
      <c r="AH491" s="223"/>
      <c r="AI491" s="459"/>
      <c r="AJ491" s="459"/>
      <c r="AK491" s="459"/>
      <c r="AL491" s="401"/>
      <c r="AM491" s="459"/>
      <c r="AN491" s="459"/>
      <c r="AO491" s="459"/>
      <c r="AP491" s="401"/>
      <c r="AQ491" s="220"/>
      <c r="AR491" s="221"/>
      <c r="AS491" s="222" t="s">
        <v>267</v>
      </c>
      <c r="AT491" s="223"/>
      <c r="AU491" s="221"/>
      <c r="AV491" s="221"/>
      <c r="AW491" s="222" t="s">
        <v>258</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46</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49</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278</v>
      </c>
      <c r="F495" s="456"/>
      <c r="G495" s="457" t="s">
        <v>275</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40</v>
      </c>
      <c r="AC495" s="257"/>
      <c r="AD495" s="258"/>
      <c r="AE495" s="452" t="s">
        <v>48</v>
      </c>
      <c r="AF495" s="453"/>
      <c r="AG495" s="453"/>
      <c r="AH495" s="454"/>
      <c r="AI495" s="458" t="s">
        <v>398</v>
      </c>
      <c r="AJ495" s="458"/>
      <c r="AK495" s="458"/>
      <c r="AL495" s="256"/>
      <c r="AM495" s="458" t="s">
        <v>328</v>
      </c>
      <c r="AN495" s="458"/>
      <c r="AO495" s="458"/>
      <c r="AP495" s="256"/>
      <c r="AQ495" s="256" t="s">
        <v>266</v>
      </c>
      <c r="AR495" s="257"/>
      <c r="AS495" s="257"/>
      <c r="AT495" s="258"/>
      <c r="AU495" s="273" t="s">
        <v>209</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267</v>
      </c>
      <c r="AH496" s="223"/>
      <c r="AI496" s="459"/>
      <c r="AJ496" s="459"/>
      <c r="AK496" s="459"/>
      <c r="AL496" s="401"/>
      <c r="AM496" s="459"/>
      <c r="AN496" s="459"/>
      <c r="AO496" s="459"/>
      <c r="AP496" s="401"/>
      <c r="AQ496" s="220"/>
      <c r="AR496" s="221"/>
      <c r="AS496" s="222" t="s">
        <v>267</v>
      </c>
      <c r="AT496" s="223"/>
      <c r="AU496" s="221"/>
      <c r="AV496" s="221"/>
      <c r="AW496" s="222" t="s">
        <v>258</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46</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49</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278</v>
      </c>
      <c r="F500" s="456"/>
      <c r="G500" s="457" t="s">
        <v>275</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40</v>
      </c>
      <c r="AC500" s="257"/>
      <c r="AD500" s="258"/>
      <c r="AE500" s="452" t="s">
        <v>48</v>
      </c>
      <c r="AF500" s="453"/>
      <c r="AG500" s="453"/>
      <c r="AH500" s="454"/>
      <c r="AI500" s="458" t="s">
        <v>398</v>
      </c>
      <c r="AJ500" s="458"/>
      <c r="AK500" s="458"/>
      <c r="AL500" s="256"/>
      <c r="AM500" s="458" t="s">
        <v>328</v>
      </c>
      <c r="AN500" s="458"/>
      <c r="AO500" s="458"/>
      <c r="AP500" s="256"/>
      <c r="AQ500" s="256" t="s">
        <v>266</v>
      </c>
      <c r="AR500" s="257"/>
      <c r="AS500" s="257"/>
      <c r="AT500" s="258"/>
      <c r="AU500" s="273" t="s">
        <v>209</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267</v>
      </c>
      <c r="AH501" s="223"/>
      <c r="AI501" s="459"/>
      <c r="AJ501" s="459"/>
      <c r="AK501" s="459"/>
      <c r="AL501" s="401"/>
      <c r="AM501" s="459"/>
      <c r="AN501" s="459"/>
      <c r="AO501" s="459"/>
      <c r="AP501" s="401"/>
      <c r="AQ501" s="220"/>
      <c r="AR501" s="221"/>
      <c r="AS501" s="222" t="s">
        <v>267</v>
      </c>
      <c r="AT501" s="223"/>
      <c r="AU501" s="221"/>
      <c r="AV501" s="221"/>
      <c r="AW501" s="222" t="s">
        <v>258</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46</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49</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278</v>
      </c>
      <c r="F505" s="456"/>
      <c r="G505" s="457" t="s">
        <v>275</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40</v>
      </c>
      <c r="AC505" s="257"/>
      <c r="AD505" s="258"/>
      <c r="AE505" s="452" t="s">
        <v>48</v>
      </c>
      <c r="AF505" s="453"/>
      <c r="AG505" s="453"/>
      <c r="AH505" s="454"/>
      <c r="AI505" s="458" t="s">
        <v>398</v>
      </c>
      <c r="AJ505" s="458"/>
      <c r="AK505" s="458"/>
      <c r="AL505" s="256"/>
      <c r="AM505" s="458" t="s">
        <v>328</v>
      </c>
      <c r="AN505" s="458"/>
      <c r="AO505" s="458"/>
      <c r="AP505" s="256"/>
      <c r="AQ505" s="256" t="s">
        <v>266</v>
      </c>
      <c r="AR505" s="257"/>
      <c r="AS505" s="257"/>
      <c r="AT505" s="258"/>
      <c r="AU505" s="273" t="s">
        <v>209</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267</v>
      </c>
      <c r="AH506" s="223"/>
      <c r="AI506" s="459"/>
      <c r="AJ506" s="459"/>
      <c r="AK506" s="459"/>
      <c r="AL506" s="401"/>
      <c r="AM506" s="459"/>
      <c r="AN506" s="459"/>
      <c r="AO506" s="459"/>
      <c r="AP506" s="401"/>
      <c r="AQ506" s="220"/>
      <c r="AR506" s="221"/>
      <c r="AS506" s="222" t="s">
        <v>267</v>
      </c>
      <c r="AT506" s="223"/>
      <c r="AU506" s="221"/>
      <c r="AV506" s="221"/>
      <c r="AW506" s="222" t="s">
        <v>258</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46</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49</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279</v>
      </c>
      <c r="F510" s="456"/>
      <c r="G510" s="457" t="s">
        <v>277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40</v>
      </c>
      <c r="AC510" s="257"/>
      <c r="AD510" s="258"/>
      <c r="AE510" s="452" t="s">
        <v>48</v>
      </c>
      <c r="AF510" s="453"/>
      <c r="AG510" s="453"/>
      <c r="AH510" s="454"/>
      <c r="AI510" s="458" t="s">
        <v>398</v>
      </c>
      <c r="AJ510" s="458"/>
      <c r="AK510" s="458"/>
      <c r="AL510" s="256"/>
      <c r="AM510" s="458" t="s">
        <v>328</v>
      </c>
      <c r="AN510" s="458"/>
      <c r="AO510" s="458"/>
      <c r="AP510" s="256"/>
      <c r="AQ510" s="256" t="s">
        <v>266</v>
      </c>
      <c r="AR510" s="257"/>
      <c r="AS510" s="257"/>
      <c r="AT510" s="258"/>
      <c r="AU510" s="273" t="s">
        <v>209</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267</v>
      </c>
      <c r="AH511" s="223"/>
      <c r="AI511" s="459"/>
      <c r="AJ511" s="459"/>
      <c r="AK511" s="459"/>
      <c r="AL511" s="401"/>
      <c r="AM511" s="459"/>
      <c r="AN511" s="459"/>
      <c r="AO511" s="459"/>
      <c r="AP511" s="401"/>
      <c r="AQ511" s="220"/>
      <c r="AR511" s="221"/>
      <c r="AS511" s="222" t="s">
        <v>267</v>
      </c>
      <c r="AT511" s="223"/>
      <c r="AU511" s="221"/>
      <c r="AV511" s="221"/>
      <c r="AW511" s="222" t="s">
        <v>258</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46</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49</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279</v>
      </c>
      <c r="F515" s="456"/>
      <c r="G515" s="457" t="s">
        <v>277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40</v>
      </c>
      <c r="AC515" s="257"/>
      <c r="AD515" s="258"/>
      <c r="AE515" s="452" t="s">
        <v>48</v>
      </c>
      <c r="AF515" s="453"/>
      <c r="AG515" s="453"/>
      <c r="AH515" s="454"/>
      <c r="AI515" s="458" t="s">
        <v>398</v>
      </c>
      <c r="AJ515" s="458"/>
      <c r="AK515" s="458"/>
      <c r="AL515" s="256"/>
      <c r="AM515" s="458" t="s">
        <v>328</v>
      </c>
      <c r="AN515" s="458"/>
      <c r="AO515" s="458"/>
      <c r="AP515" s="256"/>
      <c r="AQ515" s="256" t="s">
        <v>266</v>
      </c>
      <c r="AR515" s="257"/>
      <c r="AS515" s="257"/>
      <c r="AT515" s="258"/>
      <c r="AU515" s="273" t="s">
        <v>209</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267</v>
      </c>
      <c r="AH516" s="223"/>
      <c r="AI516" s="459"/>
      <c r="AJ516" s="459"/>
      <c r="AK516" s="459"/>
      <c r="AL516" s="401"/>
      <c r="AM516" s="459"/>
      <c r="AN516" s="459"/>
      <c r="AO516" s="459"/>
      <c r="AP516" s="401"/>
      <c r="AQ516" s="220"/>
      <c r="AR516" s="221"/>
      <c r="AS516" s="222" t="s">
        <v>267</v>
      </c>
      <c r="AT516" s="223"/>
      <c r="AU516" s="221"/>
      <c r="AV516" s="221"/>
      <c r="AW516" s="222" t="s">
        <v>258</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46</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49</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279</v>
      </c>
      <c r="F520" s="456"/>
      <c r="G520" s="457" t="s">
        <v>277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40</v>
      </c>
      <c r="AC520" s="257"/>
      <c r="AD520" s="258"/>
      <c r="AE520" s="452" t="s">
        <v>48</v>
      </c>
      <c r="AF520" s="453"/>
      <c r="AG520" s="453"/>
      <c r="AH520" s="454"/>
      <c r="AI520" s="458" t="s">
        <v>398</v>
      </c>
      <c r="AJ520" s="458"/>
      <c r="AK520" s="458"/>
      <c r="AL520" s="256"/>
      <c r="AM520" s="458" t="s">
        <v>328</v>
      </c>
      <c r="AN520" s="458"/>
      <c r="AO520" s="458"/>
      <c r="AP520" s="256"/>
      <c r="AQ520" s="256" t="s">
        <v>266</v>
      </c>
      <c r="AR520" s="257"/>
      <c r="AS520" s="257"/>
      <c r="AT520" s="258"/>
      <c r="AU520" s="273" t="s">
        <v>209</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267</v>
      </c>
      <c r="AH521" s="223"/>
      <c r="AI521" s="459"/>
      <c r="AJ521" s="459"/>
      <c r="AK521" s="459"/>
      <c r="AL521" s="401"/>
      <c r="AM521" s="459"/>
      <c r="AN521" s="459"/>
      <c r="AO521" s="459"/>
      <c r="AP521" s="401"/>
      <c r="AQ521" s="220"/>
      <c r="AR521" s="221"/>
      <c r="AS521" s="222" t="s">
        <v>267</v>
      </c>
      <c r="AT521" s="223"/>
      <c r="AU521" s="221"/>
      <c r="AV521" s="221"/>
      <c r="AW521" s="222" t="s">
        <v>258</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46</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49</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279</v>
      </c>
      <c r="F525" s="456"/>
      <c r="G525" s="457" t="s">
        <v>277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40</v>
      </c>
      <c r="AC525" s="257"/>
      <c r="AD525" s="258"/>
      <c r="AE525" s="452" t="s">
        <v>48</v>
      </c>
      <c r="AF525" s="453"/>
      <c r="AG525" s="453"/>
      <c r="AH525" s="454"/>
      <c r="AI525" s="458" t="s">
        <v>398</v>
      </c>
      <c r="AJ525" s="458"/>
      <c r="AK525" s="458"/>
      <c r="AL525" s="256"/>
      <c r="AM525" s="458" t="s">
        <v>328</v>
      </c>
      <c r="AN525" s="458"/>
      <c r="AO525" s="458"/>
      <c r="AP525" s="256"/>
      <c r="AQ525" s="256" t="s">
        <v>266</v>
      </c>
      <c r="AR525" s="257"/>
      <c r="AS525" s="257"/>
      <c r="AT525" s="258"/>
      <c r="AU525" s="273" t="s">
        <v>209</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267</v>
      </c>
      <c r="AH526" s="223"/>
      <c r="AI526" s="459"/>
      <c r="AJ526" s="459"/>
      <c r="AK526" s="459"/>
      <c r="AL526" s="401"/>
      <c r="AM526" s="459"/>
      <c r="AN526" s="459"/>
      <c r="AO526" s="459"/>
      <c r="AP526" s="401"/>
      <c r="AQ526" s="220"/>
      <c r="AR526" s="221"/>
      <c r="AS526" s="222" t="s">
        <v>267</v>
      </c>
      <c r="AT526" s="223"/>
      <c r="AU526" s="221"/>
      <c r="AV526" s="221"/>
      <c r="AW526" s="222" t="s">
        <v>258</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46</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49</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279</v>
      </c>
      <c r="F530" s="456"/>
      <c r="G530" s="457" t="s">
        <v>277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40</v>
      </c>
      <c r="AC530" s="257"/>
      <c r="AD530" s="258"/>
      <c r="AE530" s="452" t="s">
        <v>48</v>
      </c>
      <c r="AF530" s="453"/>
      <c r="AG530" s="453"/>
      <c r="AH530" s="454"/>
      <c r="AI530" s="458" t="s">
        <v>398</v>
      </c>
      <c r="AJ530" s="458"/>
      <c r="AK530" s="458"/>
      <c r="AL530" s="256"/>
      <c r="AM530" s="458" t="s">
        <v>328</v>
      </c>
      <c r="AN530" s="458"/>
      <c r="AO530" s="458"/>
      <c r="AP530" s="256"/>
      <c r="AQ530" s="256" t="s">
        <v>266</v>
      </c>
      <c r="AR530" s="257"/>
      <c r="AS530" s="257"/>
      <c r="AT530" s="258"/>
      <c r="AU530" s="273" t="s">
        <v>209</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267</v>
      </c>
      <c r="AH531" s="223"/>
      <c r="AI531" s="459"/>
      <c r="AJ531" s="459"/>
      <c r="AK531" s="459"/>
      <c r="AL531" s="401"/>
      <c r="AM531" s="459"/>
      <c r="AN531" s="459"/>
      <c r="AO531" s="459"/>
      <c r="AP531" s="401"/>
      <c r="AQ531" s="220"/>
      <c r="AR531" s="221"/>
      <c r="AS531" s="222" t="s">
        <v>267</v>
      </c>
      <c r="AT531" s="223"/>
      <c r="AU531" s="221"/>
      <c r="AV531" s="221"/>
      <c r="AW531" s="222" t="s">
        <v>258</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46</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49</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395</v>
      </c>
      <c r="F538" s="394"/>
      <c r="G538" s="447" t="s">
        <v>293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278</v>
      </c>
      <c r="F539" s="456"/>
      <c r="G539" s="457" t="s">
        <v>275</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40</v>
      </c>
      <c r="AC539" s="257"/>
      <c r="AD539" s="258"/>
      <c r="AE539" s="452" t="s">
        <v>48</v>
      </c>
      <c r="AF539" s="453"/>
      <c r="AG539" s="453"/>
      <c r="AH539" s="454"/>
      <c r="AI539" s="458" t="s">
        <v>398</v>
      </c>
      <c r="AJ539" s="458"/>
      <c r="AK539" s="458"/>
      <c r="AL539" s="256"/>
      <c r="AM539" s="458" t="s">
        <v>328</v>
      </c>
      <c r="AN539" s="458"/>
      <c r="AO539" s="458"/>
      <c r="AP539" s="256"/>
      <c r="AQ539" s="256" t="s">
        <v>266</v>
      </c>
      <c r="AR539" s="257"/>
      <c r="AS539" s="257"/>
      <c r="AT539" s="258"/>
      <c r="AU539" s="273" t="s">
        <v>209</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267</v>
      </c>
      <c r="AH540" s="223"/>
      <c r="AI540" s="459"/>
      <c r="AJ540" s="459"/>
      <c r="AK540" s="459"/>
      <c r="AL540" s="401"/>
      <c r="AM540" s="459"/>
      <c r="AN540" s="459"/>
      <c r="AO540" s="459"/>
      <c r="AP540" s="401"/>
      <c r="AQ540" s="220"/>
      <c r="AR540" s="221"/>
      <c r="AS540" s="222" t="s">
        <v>267</v>
      </c>
      <c r="AT540" s="223"/>
      <c r="AU540" s="221"/>
      <c r="AV540" s="221"/>
      <c r="AW540" s="222" t="s">
        <v>258</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46</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49</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278</v>
      </c>
      <c r="F544" s="456"/>
      <c r="G544" s="457" t="s">
        <v>275</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40</v>
      </c>
      <c r="AC544" s="257"/>
      <c r="AD544" s="258"/>
      <c r="AE544" s="452" t="s">
        <v>48</v>
      </c>
      <c r="AF544" s="453"/>
      <c r="AG544" s="453"/>
      <c r="AH544" s="454"/>
      <c r="AI544" s="458" t="s">
        <v>398</v>
      </c>
      <c r="AJ544" s="458"/>
      <c r="AK544" s="458"/>
      <c r="AL544" s="256"/>
      <c r="AM544" s="458" t="s">
        <v>328</v>
      </c>
      <c r="AN544" s="458"/>
      <c r="AO544" s="458"/>
      <c r="AP544" s="256"/>
      <c r="AQ544" s="256" t="s">
        <v>266</v>
      </c>
      <c r="AR544" s="257"/>
      <c r="AS544" s="257"/>
      <c r="AT544" s="258"/>
      <c r="AU544" s="273" t="s">
        <v>209</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267</v>
      </c>
      <c r="AH545" s="223"/>
      <c r="AI545" s="459"/>
      <c r="AJ545" s="459"/>
      <c r="AK545" s="459"/>
      <c r="AL545" s="401"/>
      <c r="AM545" s="459"/>
      <c r="AN545" s="459"/>
      <c r="AO545" s="459"/>
      <c r="AP545" s="401"/>
      <c r="AQ545" s="220"/>
      <c r="AR545" s="221"/>
      <c r="AS545" s="222" t="s">
        <v>267</v>
      </c>
      <c r="AT545" s="223"/>
      <c r="AU545" s="221"/>
      <c r="AV545" s="221"/>
      <c r="AW545" s="222" t="s">
        <v>258</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46</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49</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278</v>
      </c>
      <c r="F549" s="456"/>
      <c r="G549" s="457" t="s">
        <v>275</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40</v>
      </c>
      <c r="AC549" s="257"/>
      <c r="AD549" s="258"/>
      <c r="AE549" s="452" t="s">
        <v>48</v>
      </c>
      <c r="AF549" s="453"/>
      <c r="AG549" s="453"/>
      <c r="AH549" s="454"/>
      <c r="AI549" s="458" t="s">
        <v>398</v>
      </c>
      <c r="AJ549" s="458"/>
      <c r="AK549" s="458"/>
      <c r="AL549" s="256"/>
      <c r="AM549" s="458" t="s">
        <v>328</v>
      </c>
      <c r="AN549" s="458"/>
      <c r="AO549" s="458"/>
      <c r="AP549" s="256"/>
      <c r="AQ549" s="256" t="s">
        <v>266</v>
      </c>
      <c r="AR549" s="257"/>
      <c r="AS549" s="257"/>
      <c r="AT549" s="258"/>
      <c r="AU549" s="273" t="s">
        <v>209</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267</v>
      </c>
      <c r="AH550" s="223"/>
      <c r="AI550" s="459"/>
      <c r="AJ550" s="459"/>
      <c r="AK550" s="459"/>
      <c r="AL550" s="401"/>
      <c r="AM550" s="459"/>
      <c r="AN550" s="459"/>
      <c r="AO550" s="459"/>
      <c r="AP550" s="401"/>
      <c r="AQ550" s="220"/>
      <c r="AR550" s="221"/>
      <c r="AS550" s="222" t="s">
        <v>267</v>
      </c>
      <c r="AT550" s="223"/>
      <c r="AU550" s="221"/>
      <c r="AV550" s="221"/>
      <c r="AW550" s="222" t="s">
        <v>258</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46</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49</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278</v>
      </c>
      <c r="F554" s="456"/>
      <c r="G554" s="457" t="s">
        <v>275</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40</v>
      </c>
      <c r="AC554" s="257"/>
      <c r="AD554" s="258"/>
      <c r="AE554" s="452" t="s">
        <v>48</v>
      </c>
      <c r="AF554" s="453"/>
      <c r="AG554" s="453"/>
      <c r="AH554" s="454"/>
      <c r="AI554" s="458" t="s">
        <v>398</v>
      </c>
      <c r="AJ554" s="458"/>
      <c r="AK554" s="458"/>
      <c r="AL554" s="256"/>
      <c r="AM554" s="458" t="s">
        <v>328</v>
      </c>
      <c r="AN554" s="458"/>
      <c r="AO554" s="458"/>
      <c r="AP554" s="256"/>
      <c r="AQ554" s="256" t="s">
        <v>266</v>
      </c>
      <c r="AR554" s="257"/>
      <c r="AS554" s="257"/>
      <c r="AT554" s="258"/>
      <c r="AU554" s="273" t="s">
        <v>209</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267</v>
      </c>
      <c r="AH555" s="223"/>
      <c r="AI555" s="459"/>
      <c r="AJ555" s="459"/>
      <c r="AK555" s="459"/>
      <c r="AL555" s="401"/>
      <c r="AM555" s="459"/>
      <c r="AN555" s="459"/>
      <c r="AO555" s="459"/>
      <c r="AP555" s="401"/>
      <c r="AQ555" s="220"/>
      <c r="AR555" s="221"/>
      <c r="AS555" s="222" t="s">
        <v>267</v>
      </c>
      <c r="AT555" s="223"/>
      <c r="AU555" s="221"/>
      <c r="AV555" s="221"/>
      <c r="AW555" s="222" t="s">
        <v>258</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46</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49</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278</v>
      </c>
      <c r="F559" s="456"/>
      <c r="G559" s="457" t="s">
        <v>275</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40</v>
      </c>
      <c r="AC559" s="257"/>
      <c r="AD559" s="258"/>
      <c r="AE559" s="452" t="s">
        <v>48</v>
      </c>
      <c r="AF559" s="453"/>
      <c r="AG559" s="453"/>
      <c r="AH559" s="454"/>
      <c r="AI559" s="458" t="s">
        <v>398</v>
      </c>
      <c r="AJ559" s="458"/>
      <c r="AK559" s="458"/>
      <c r="AL559" s="256"/>
      <c r="AM559" s="458" t="s">
        <v>328</v>
      </c>
      <c r="AN559" s="458"/>
      <c r="AO559" s="458"/>
      <c r="AP559" s="256"/>
      <c r="AQ559" s="256" t="s">
        <v>266</v>
      </c>
      <c r="AR559" s="257"/>
      <c r="AS559" s="257"/>
      <c r="AT559" s="258"/>
      <c r="AU559" s="273" t="s">
        <v>209</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267</v>
      </c>
      <c r="AH560" s="223"/>
      <c r="AI560" s="459"/>
      <c r="AJ560" s="459"/>
      <c r="AK560" s="459"/>
      <c r="AL560" s="401"/>
      <c r="AM560" s="459"/>
      <c r="AN560" s="459"/>
      <c r="AO560" s="459"/>
      <c r="AP560" s="401"/>
      <c r="AQ560" s="220"/>
      <c r="AR560" s="221"/>
      <c r="AS560" s="222" t="s">
        <v>267</v>
      </c>
      <c r="AT560" s="223"/>
      <c r="AU560" s="221"/>
      <c r="AV560" s="221"/>
      <c r="AW560" s="222" t="s">
        <v>258</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46</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49</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279</v>
      </c>
      <c r="F564" s="456"/>
      <c r="G564" s="457" t="s">
        <v>277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40</v>
      </c>
      <c r="AC564" s="257"/>
      <c r="AD564" s="258"/>
      <c r="AE564" s="452" t="s">
        <v>48</v>
      </c>
      <c r="AF564" s="453"/>
      <c r="AG564" s="453"/>
      <c r="AH564" s="454"/>
      <c r="AI564" s="458" t="s">
        <v>398</v>
      </c>
      <c r="AJ564" s="458"/>
      <c r="AK564" s="458"/>
      <c r="AL564" s="256"/>
      <c r="AM564" s="458" t="s">
        <v>328</v>
      </c>
      <c r="AN564" s="458"/>
      <c r="AO564" s="458"/>
      <c r="AP564" s="256"/>
      <c r="AQ564" s="256" t="s">
        <v>266</v>
      </c>
      <c r="AR564" s="257"/>
      <c r="AS564" s="257"/>
      <c r="AT564" s="258"/>
      <c r="AU564" s="273" t="s">
        <v>209</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267</v>
      </c>
      <c r="AH565" s="223"/>
      <c r="AI565" s="459"/>
      <c r="AJ565" s="459"/>
      <c r="AK565" s="459"/>
      <c r="AL565" s="401"/>
      <c r="AM565" s="459"/>
      <c r="AN565" s="459"/>
      <c r="AO565" s="459"/>
      <c r="AP565" s="401"/>
      <c r="AQ565" s="220"/>
      <c r="AR565" s="221"/>
      <c r="AS565" s="222" t="s">
        <v>267</v>
      </c>
      <c r="AT565" s="223"/>
      <c r="AU565" s="221"/>
      <c r="AV565" s="221"/>
      <c r="AW565" s="222" t="s">
        <v>258</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46</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49</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279</v>
      </c>
      <c r="F569" s="456"/>
      <c r="G569" s="457" t="s">
        <v>277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40</v>
      </c>
      <c r="AC569" s="257"/>
      <c r="AD569" s="258"/>
      <c r="AE569" s="452" t="s">
        <v>48</v>
      </c>
      <c r="AF569" s="453"/>
      <c r="AG569" s="453"/>
      <c r="AH569" s="454"/>
      <c r="AI569" s="458" t="s">
        <v>398</v>
      </c>
      <c r="AJ569" s="458"/>
      <c r="AK569" s="458"/>
      <c r="AL569" s="256"/>
      <c r="AM569" s="458" t="s">
        <v>328</v>
      </c>
      <c r="AN569" s="458"/>
      <c r="AO569" s="458"/>
      <c r="AP569" s="256"/>
      <c r="AQ569" s="256" t="s">
        <v>266</v>
      </c>
      <c r="AR569" s="257"/>
      <c r="AS569" s="257"/>
      <c r="AT569" s="258"/>
      <c r="AU569" s="273" t="s">
        <v>209</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267</v>
      </c>
      <c r="AH570" s="223"/>
      <c r="AI570" s="459"/>
      <c r="AJ570" s="459"/>
      <c r="AK570" s="459"/>
      <c r="AL570" s="401"/>
      <c r="AM570" s="459"/>
      <c r="AN570" s="459"/>
      <c r="AO570" s="459"/>
      <c r="AP570" s="401"/>
      <c r="AQ570" s="220"/>
      <c r="AR570" s="221"/>
      <c r="AS570" s="222" t="s">
        <v>267</v>
      </c>
      <c r="AT570" s="223"/>
      <c r="AU570" s="221"/>
      <c r="AV570" s="221"/>
      <c r="AW570" s="222" t="s">
        <v>258</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46</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49</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279</v>
      </c>
      <c r="F574" s="456"/>
      <c r="G574" s="457" t="s">
        <v>277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40</v>
      </c>
      <c r="AC574" s="257"/>
      <c r="AD574" s="258"/>
      <c r="AE574" s="452" t="s">
        <v>48</v>
      </c>
      <c r="AF574" s="453"/>
      <c r="AG574" s="453"/>
      <c r="AH574" s="454"/>
      <c r="AI574" s="458" t="s">
        <v>398</v>
      </c>
      <c r="AJ574" s="458"/>
      <c r="AK574" s="458"/>
      <c r="AL574" s="256"/>
      <c r="AM574" s="458" t="s">
        <v>328</v>
      </c>
      <c r="AN574" s="458"/>
      <c r="AO574" s="458"/>
      <c r="AP574" s="256"/>
      <c r="AQ574" s="256" t="s">
        <v>266</v>
      </c>
      <c r="AR574" s="257"/>
      <c r="AS574" s="257"/>
      <c r="AT574" s="258"/>
      <c r="AU574" s="273" t="s">
        <v>209</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267</v>
      </c>
      <c r="AH575" s="223"/>
      <c r="AI575" s="459"/>
      <c r="AJ575" s="459"/>
      <c r="AK575" s="459"/>
      <c r="AL575" s="401"/>
      <c r="AM575" s="459"/>
      <c r="AN575" s="459"/>
      <c r="AO575" s="459"/>
      <c r="AP575" s="401"/>
      <c r="AQ575" s="220"/>
      <c r="AR575" s="221"/>
      <c r="AS575" s="222" t="s">
        <v>267</v>
      </c>
      <c r="AT575" s="223"/>
      <c r="AU575" s="221"/>
      <c r="AV575" s="221"/>
      <c r="AW575" s="222" t="s">
        <v>258</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46</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49</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279</v>
      </c>
      <c r="F579" s="456"/>
      <c r="G579" s="457" t="s">
        <v>277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40</v>
      </c>
      <c r="AC579" s="257"/>
      <c r="AD579" s="258"/>
      <c r="AE579" s="452" t="s">
        <v>48</v>
      </c>
      <c r="AF579" s="453"/>
      <c r="AG579" s="453"/>
      <c r="AH579" s="454"/>
      <c r="AI579" s="458" t="s">
        <v>398</v>
      </c>
      <c r="AJ579" s="458"/>
      <c r="AK579" s="458"/>
      <c r="AL579" s="256"/>
      <c r="AM579" s="458" t="s">
        <v>328</v>
      </c>
      <c r="AN579" s="458"/>
      <c r="AO579" s="458"/>
      <c r="AP579" s="256"/>
      <c r="AQ579" s="256" t="s">
        <v>266</v>
      </c>
      <c r="AR579" s="257"/>
      <c r="AS579" s="257"/>
      <c r="AT579" s="258"/>
      <c r="AU579" s="273" t="s">
        <v>209</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267</v>
      </c>
      <c r="AH580" s="223"/>
      <c r="AI580" s="459"/>
      <c r="AJ580" s="459"/>
      <c r="AK580" s="459"/>
      <c r="AL580" s="401"/>
      <c r="AM580" s="459"/>
      <c r="AN580" s="459"/>
      <c r="AO580" s="459"/>
      <c r="AP580" s="401"/>
      <c r="AQ580" s="220"/>
      <c r="AR580" s="221"/>
      <c r="AS580" s="222" t="s">
        <v>267</v>
      </c>
      <c r="AT580" s="223"/>
      <c r="AU580" s="221"/>
      <c r="AV580" s="221"/>
      <c r="AW580" s="222" t="s">
        <v>258</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46</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49</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279</v>
      </c>
      <c r="F584" s="456"/>
      <c r="G584" s="457" t="s">
        <v>277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40</v>
      </c>
      <c r="AC584" s="257"/>
      <c r="AD584" s="258"/>
      <c r="AE584" s="452" t="s">
        <v>48</v>
      </c>
      <c r="AF584" s="453"/>
      <c r="AG584" s="453"/>
      <c r="AH584" s="454"/>
      <c r="AI584" s="458" t="s">
        <v>398</v>
      </c>
      <c r="AJ584" s="458"/>
      <c r="AK584" s="458"/>
      <c r="AL584" s="256"/>
      <c r="AM584" s="458" t="s">
        <v>328</v>
      </c>
      <c r="AN584" s="458"/>
      <c r="AO584" s="458"/>
      <c r="AP584" s="256"/>
      <c r="AQ584" s="256" t="s">
        <v>266</v>
      </c>
      <c r="AR584" s="257"/>
      <c r="AS584" s="257"/>
      <c r="AT584" s="258"/>
      <c r="AU584" s="273" t="s">
        <v>209</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267</v>
      </c>
      <c r="AH585" s="223"/>
      <c r="AI585" s="459"/>
      <c r="AJ585" s="459"/>
      <c r="AK585" s="459"/>
      <c r="AL585" s="401"/>
      <c r="AM585" s="459"/>
      <c r="AN585" s="459"/>
      <c r="AO585" s="459"/>
      <c r="AP585" s="401"/>
      <c r="AQ585" s="220"/>
      <c r="AR585" s="221"/>
      <c r="AS585" s="222" t="s">
        <v>267</v>
      </c>
      <c r="AT585" s="223"/>
      <c r="AU585" s="221"/>
      <c r="AV585" s="221"/>
      <c r="AW585" s="222" t="s">
        <v>258</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46</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49</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395</v>
      </c>
      <c r="F592" s="394"/>
      <c r="G592" s="447" t="s">
        <v>293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278</v>
      </c>
      <c r="F593" s="456"/>
      <c r="G593" s="457" t="s">
        <v>275</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40</v>
      </c>
      <c r="AC593" s="257"/>
      <c r="AD593" s="258"/>
      <c r="AE593" s="452" t="s">
        <v>48</v>
      </c>
      <c r="AF593" s="453"/>
      <c r="AG593" s="453"/>
      <c r="AH593" s="454"/>
      <c r="AI593" s="458" t="s">
        <v>398</v>
      </c>
      <c r="AJ593" s="458"/>
      <c r="AK593" s="458"/>
      <c r="AL593" s="256"/>
      <c r="AM593" s="458" t="s">
        <v>328</v>
      </c>
      <c r="AN593" s="458"/>
      <c r="AO593" s="458"/>
      <c r="AP593" s="256"/>
      <c r="AQ593" s="256" t="s">
        <v>266</v>
      </c>
      <c r="AR593" s="257"/>
      <c r="AS593" s="257"/>
      <c r="AT593" s="258"/>
      <c r="AU593" s="273" t="s">
        <v>209</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267</v>
      </c>
      <c r="AH594" s="223"/>
      <c r="AI594" s="459"/>
      <c r="AJ594" s="459"/>
      <c r="AK594" s="459"/>
      <c r="AL594" s="401"/>
      <c r="AM594" s="459"/>
      <c r="AN594" s="459"/>
      <c r="AO594" s="459"/>
      <c r="AP594" s="401"/>
      <c r="AQ594" s="220"/>
      <c r="AR594" s="221"/>
      <c r="AS594" s="222" t="s">
        <v>267</v>
      </c>
      <c r="AT594" s="223"/>
      <c r="AU594" s="221"/>
      <c r="AV594" s="221"/>
      <c r="AW594" s="222" t="s">
        <v>258</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46</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49</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278</v>
      </c>
      <c r="F598" s="456"/>
      <c r="G598" s="457" t="s">
        <v>275</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40</v>
      </c>
      <c r="AC598" s="257"/>
      <c r="AD598" s="258"/>
      <c r="AE598" s="452" t="s">
        <v>48</v>
      </c>
      <c r="AF598" s="453"/>
      <c r="AG598" s="453"/>
      <c r="AH598" s="454"/>
      <c r="AI598" s="458" t="s">
        <v>398</v>
      </c>
      <c r="AJ598" s="458"/>
      <c r="AK598" s="458"/>
      <c r="AL598" s="256"/>
      <c r="AM598" s="458" t="s">
        <v>328</v>
      </c>
      <c r="AN598" s="458"/>
      <c r="AO598" s="458"/>
      <c r="AP598" s="256"/>
      <c r="AQ598" s="256" t="s">
        <v>266</v>
      </c>
      <c r="AR598" s="257"/>
      <c r="AS598" s="257"/>
      <c r="AT598" s="258"/>
      <c r="AU598" s="273" t="s">
        <v>209</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267</v>
      </c>
      <c r="AH599" s="223"/>
      <c r="AI599" s="459"/>
      <c r="AJ599" s="459"/>
      <c r="AK599" s="459"/>
      <c r="AL599" s="401"/>
      <c r="AM599" s="459"/>
      <c r="AN599" s="459"/>
      <c r="AO599" s="459"/>
      <c r="AP599" s="401"/>
      <c r="AQ599" s="220"/>
      <c r="AR599" s="221"/>
      <c r="AS599" s="222" t="s">
        <v>267</v>
      </c>
      <c r="AT599" s="223"/>
      <c r="AU599" s="221"/>
      <c r="AV599" s="221"/>
      <c r="AW599" s="222" t="s">
        <v>258</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46</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49</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278</v>
      </c>
      <c r="F603" s="456"/>
      <c r="G603" s="457" t="s">
        <v>275</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40</v>
      </c>
      <c r="AC603" s="257"/>
      <c r="AD603" s="258"/>
      <c r="AE603" s="452" t="s">
        <v>48</v>
      </c>
      <c r="AF603" s="453"/>
      <c r="AG603" s="453"/>
      <c r="AH603" s="454"/>
      <c r="AI603" s="458" t="s">
        <v>398</v>
      </c>
      <c r="AJ603" s="458"/>
      <c r="AK603" s="458"/>
      <c r="AL603" s="256"/>
      <c r="AM603" s="458" t="s">
        <v>328</v>
      </c>
      <c r="AN603" s="458"/>
      <c r="AO603" s="458"/>
      <c r="AP603" s="256"/>
      <c r="AQ603" s="256" t="s">
        <v>266</v>
      </c>
      <c r="AR603" s="257"/>
      <c r="AS603" s="257"/>
      <c r="AT603" s="258"/>
      <c r="AU603" s="273" t="s">
        <v>209</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267</v>
      </c>
      <c r="AH604" s="223"/>
      <c r="AI604" s="459"/>
      <c r="AJ604" s="459"/>
      <c r="AK604" s="459"/>
      <c r="AL604" s="401"/>
      <c r="AM604" s="459"/>
      <c r="AN604" s="459"/>
      <c r="AO604" s="459"/>
      <c r="AP604" s="401"/>
      <c r="AQ604" s="220"/>
      <c r="AR604" s="221"/>
      <c r="AS604" s="222" t="s">
        <v>267</v>
      </c>
      <c r="AT604" s="223"/>
      <c r="AU604" s="221"/>
      <c r="AV604" s="221"/>
      <c r="AW604" s="222" t="s">
        <v>258</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46</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49</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278</v>
      </c>
      <c r="F608" s="456"/>
      <c r="G608" s="457" t="s">
        <v>275</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40</v>
      </c>
      <c r="AC608" s="257"/>
      <c r="AD608" s="258"/>
      <c r="AE608" s="452" t="s">
        <v>48</v>
      </c>
      <c r="AF608" s="453"/>
      <c r="AG608" s="453"/>
      <c r="AH608" s="454"/>
      <c r="AI608" s="458" t="s">
        <v>398</v>
      </c>
      <c r="AJ608" s="458"/>
      <c r="AK608" s="458"/>
      <c r="AL608" s="256"/>
      <c r="AM608" s="458" t="s">
        <v>328</v>
      </c>
      <c r="AN608" s="458"/>
      <c r="AO608" s="458"/>
      <c r="AP608" s="256"/>
      <c r="AQ608" s="256" t="s">
        <v>266</v>
      </c>
      <c r="AR608" s="257"/>
      <c r="AS608" s="257"/>
      <c r="AT608" s="258"/>
      <c r="AU608" s="273" t="s">
        <v>209</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267</v>
      </c>
      <c r="AH609" s="223"/>
      <c r="AI609" s="459"/>
      <c r="AJ609" s="459"/>
      <c r="AK609" s="459"/>
      <c r="AL609" s="401"/>
      <c r="AM609" s="459"/>
      <c r="AN609" s="459"/>
      <c r="AO609" s="459"/>
      <c r="AP609" s="401"/>
      <c r="AQ609" s="220"/>
      <c r="AR609" s="221"/>
      <c r="AS609" s="222" t="s">
        <v>267</v>
      </c>
      <c r="AT609" s="223"/>
      <c r="AU609" s="221"/>
      <c r="AV609" s="221"/>
      <c r="AW609" s="222" t="s">
        <v>258</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46</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49</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278</v>
      </c>
      <c r="F613" s="456"/>
      <c r="G613" s="457" t="s">
        <v>275</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40</v>
      </c>
      <c r="AC613" s="257"/>
      <c r="AD613" s="258"/>
      <c r="AE613" s="452" t="s">
        <v>48</v>
      </c>
      <c r="AF613" s="453"/>
      <c r="AG613" s="453"/>
      <c r="AH613" s="454"/>
      <c r="AI613" s="458" t="s">
        <v>398</v>
      </c>
      <c r="AJ613" s="458"/>
      <c r="AK613" s="458"/>
      <c r="AL613" s="256"/>
      <c r="AM613" s="458" t="s">
        <v>328</v>
      </c>
      <c r="AN613" s="458"/>
      <c r="AO613" s="458"/>
      <c r="AP613" s="256"/>
      <c r="AQ613" s="256" t="s">
        <v>266</v>
      </c>
      <c r="AR613" s="257"/>
      <c r="AS613" s="257"/>
      <c r="AT613" s="258"/>
      <c r="AU613" s="273" t="s">
        <v>209</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267</v>
      </c>
      <c r="AH614" s="223"/>
      <c r="AI614" s="459"/>
      <c r="AJ614" s="459"/>
      <c r="AK614" s="459"/>
      <c r="AL614" s="401"/>
      <c r="AM614" s="459"/>
      <c r="AN614" s="459"/>
      <c r="AO614" s="459"/>
      <c r="AP614" s="401"/>
      <c r="AQ614" s="220"/>
      <c r="AR614" s="221"/>
      <c r="AS614" s="222" t="s">
        <v>267</v>
      </c>
      <c r="AT614" s="223"/>
      <c r="AU614" s="221"/>
      <c r="AV614" s="221"/>
      <c r="AW614" s="222" t="s">
        <v>258</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46</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49</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279</v>
      </c>
      <c r="F618" s="456"/>
      <c r="G618" s="457" t="s">
        <v>277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40</v>
      </c>
      <c r="AC618" s="257"/>
      <c r="AD618" s="258"/>
      <c r="AE618" s="452" t="s">
        <v>48</v>
      </c>
      <c r="AF618" s="453"/>
      <c r="AG618" s="453"/>
      <c r="AH618" s="454"/>
      <c r="AI618" s="458" t="s">
        <v>398</v>
      </c>
      <c r="AJ618" s="458"/>
      <c r="AK618" s="458"/>
      <c r="AL618" s="256"/>
      <c r="AM618" s="458" t="s">
        <v>328</v>
      </c>
      <c r="AN618" s="458"/>
      <c r="AO618" s="458"/>
      <c r="AP618" s="256"/>
      <c r="AQ618" s="256" t="s">
        <v>266</v>
      </c>
      <c r="AR618" s="257"/>
      <c r="AS618" s="257"/>
      <c r="AT618" s="258"/>
      <c r="AU618" s="273" t="s">
        <v>209</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267</v>
      </c>
      <c r="AH619" s="223"/>
      <c r="AI619" s="459"/>
      <c r="AJ619" s="459"/>
      <c r="AK619" s="459"/>
      <c r="AL619" s="401"/>
      <c r="AM619" s="459"/>
      <c r="AN619" s="459"/>
      <c r="AO619" s="459"/>
      <c r="AP619" s="401"/>
      <c r="AQ619" s="220"/>
      <c r="AR619" s="221"/>
      <c r="AS619" s="222" t="s">
        <v>267</v>
      </c>
      <c r="AT619" s="223"/>
      <c r="AU619" s="221"/>
      <c r="AV619" s="221"/>
      <c r="AW619" s="222" t="s">
        <v>258</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46</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49</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279</v>
      </c>
      <c r="F623" s="456"/>
      <c r="G623" s="457" t="s">
        <v>277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40</v>
      </c>
      <c r="AC623" s="257"/>
      <c r="AD623" s="258"/>
      <c r="AE623" s="452" t="s">
        <v>48</v>
      </c>
      <c r="AF623" s="453"/>
      <c r="AG623" s="453"/>
      <c r="AH623" s="454"/>
      <c r="AI623" s="458" t="s">
        <v>398</v>
      </c>
      <c r="AJ623" s="458"/>
      <c r="AK623" s="458"/>
      <c r="AL623" s="256"/>
      <c r="AM623" s="458" t="s">
        <v>328</v>
      </c>
      <c r="AN623" s="458"/>
      <c r="AO623" s="458"/>
      <c r="AP623" s="256"/>
      <c r="AQ623" s="256" t="s">
        <v>266</v>
      </c>
      <c r="AR623" s="257"/>
      <c r="AS623" s="257"/>
      <c r="AT623" s="258"/>
      <c r="AU623" s="273" t="s">
        <v>209</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267</v>
      </c>
      <c r="AH624" s="223"/>
      <c r="AI624" s="459"/>
      <c r="AJ624" s="459"/>
      <c r="AK624" s="459"/>
      <c r="AL624" s="401"/>
      <c r="AM624" s="459"/>
      <c r="AN624" s="459"/>
      <c r="AO624" s="459"/>
      <c r="AP624" s="401"/>
      <c r="AQ624" s="220"/>
      <c r="AR624" s="221"/>
      <c r="AS624" s="222" t="s">
        <v>267</v>
      </c>
      <c r="AT624" s="223"/>
      <c r="AU624" s="221"/>
      <c r="AV624" s="221"/>
      <c r="AW624" s="222" t="s">
        <v>258</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46</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49</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279</v>
      </c>
      <c r="F628" s="456"/>
      <c r="G628" s="457" t="s">
        <v>277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40</v>
      </c>
      <c r="AC628" s="257"/>
      <c r="AD628" s="258"/>
      <c r="AE628" s="452" t="s">
        <v>48</v>
      </c>
      <c r="AF628" s="453"/>
      <c r="AG628" s="453"/>
      <c r="AH628" s="454"/>
      <c r="AI628" s="458" t="s">
        <v>398</v>
      </c>
      <c r="AJ628" s="458"/>
      <c r="AK628" s="458"/>
      <c r="AL628" s="256"/>
      <c r="AM628" s="458" t="s">
        <v>328</v>
      </c>
      <c r="AN628" s="458"/>
      <c r="AO628" s="458"/>
      <c r="AP628" s="256"/>
      <c r="AQ628" s="256" t="s">
        <v>266</v>
      </c>
      <c r="AR628" s="257"/>
      <c r="AS628" s="257"/>
      <c r="AT628" s="258"/>
      <c r="AU628" s="273" t="s">
        <v>209</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267</v>
      </c>
      <c r="AH629" s="223"/>
      <c r="AI629" s="459"/>
      <c r="AJ629" s="459"/>
      <c r="AK629" s="459"/>
      <c r="AL629" s="401"/>
      <c r="AM629" s="459"/>
      <c r="AN629" s="459"/>
      <c r="AO629" s="459"/>
      <c r="AP629" s="401"/>
      <c r="AQ629" s="220"/>
      <c r="AR629" s="221"/>
      <c r="AS629" s="222" t="s">
        <v>267</v>
      </c>
      <c r="AT629" s="223"/>
      <c r="AU629" s="221"/>
      <c r="AV629" s="221"/>
      <c r="AW629" s="222" t="s">
        <v>258</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46</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49</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279</v>
      </c>
      <c r="F633" s="456"/>
      <c r="G633" s="457" t="s">
        <v>277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40</v>
      </c>
      <c r="AC633" s="257"/>
      <c r="AD633" s="258"/>
      <c r="AE633" s="452" t="s">
        <v>48</v>
      </c>
      <c r="AF633" s="453"/>
      <c r="AG633" s="453"/>
      <c r="AH633" s="454"/>
      <c r="AI633" s="458" t="s">
        <v>398</v>
      </c>
      <c r="AJ633" s="458"/>
      <c r="AK633" s="458"/>
      <c r="AL633" s="256"/>
      <c r="AM633" s="458" t="s">
        <v>328</v>
      </c>
      <c r="AN633" s="458"/>
      <c r="AO633" s="458"/>
      <c r="AP633" s="256"/>
      <c r="AQ633" s="256" t="s">
        <v>266</v>
      </c>
      <c r="AR633" s="257"/>
      <c r="AS633" s="257"/>
      <c r="AT633" s="258"/>
      <c r="AU633" s="273" t="s">
        <v>209</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267</v>
      </c>
      <c r="AH634" s="223"/>
      <c r="AI634" s="459"/>
      <c r="AJ634" s="459"/>
      <c r="AK634" s="459"/>
      <c r="AL634" s="401"/>
      <c r="AM634" s="459"/>
      <c r="AN634" s="459"/>
      <c r="AO634" s="459"/>
      <c r="AP634" s="401"/>
      <c r="AQ634" s="220"/>
      <c r="AR634" s="221"/>
      <c r="AS634" s="222" t="s">
        <v>267</v>
      </c>
      <c r="AT634" s="223"/>
      <c r="AU634" s="221"/>
      <c r="AV634" s="221"/>
      <c r="AW634" s="222" t="s">
        <v>258</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46</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49</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279</v>
      </c>
      <c r="F638" s="456"/>
      <c r="G638" s="457" t="s">
        <v>277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40</v>
      </c>
      <c r="AC638" s="257"/>
      <c r="AD638" s="258"/>
      <c r="AE638" s="452" t="s">
        <v>48</v>
      </c>
      <c r="AF638" s="453"/>
      <c r="AG638" s="453"/>
      <c r="AH638" s="454"/>
      <c r="AI638" s="458" t="s">
        <v>398</v>
      </c>
      <c r="AJ638" s="458"/>
      <c r="AK638" s="458"/>
      <c r="AL638" s="256"/>
      <c r="AM638" s="458" t="s">
        <v>328</v>
      </c>
      <c r="AN638" s="458"/>
      <c r="AO638" s="458"/>
      <c r="AP638" s="256"/>
      <c r="AQ638" s="256" t="s">
        <v>266</v>
      </c>
      <c r="AR638" s="257"/>
      <c r="AS638" s="257"/>
      <c r="AT638" s="258"/>
      <c r="AU638" s="273" t="s">
        <v>209</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267</v>
      </c>
      <c r="AH639" s="223"/>
      <c r="AI639" s="459"/>
      <c r="AJ639" s="459"/>
      <c r="AK639" s="459"/>
      <c r="AL639" s="401"/>
      <c r="AM639" s="459"/>
      <c r="AN639" s="459"/>
      <c r="AO639" s="459"/>
      <c r="AP639" s="401"/>
      <c r="AQ639" s="220"/>
      <c r="AR639" s="221"/>
      <c r="AS639" s="222" t="s">
        <v>267</v>
      </c>
      <c r="AT639" s="223"/>
      <c r="AU639" s="221"/>
      <c r="AV639" s="221"/>
      <c r="AW639" s="222" t="s">
        <v>258</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46</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49</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395</v>
      </c>
      <c r="F646" s="394"/>
      <c r="G646" s="447" t="s">
        <v>293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278</v>
      </c>
      <c r="F647" s="456"/>
      <c r="G647" s="457" t="s">
        <v>275</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40</v>
      </c>
      <c r="AC647" s="257"/>
      <c r="AD647" s="258"/>
      <c r="AE647" s="452" t="s">
        <v>48</v>
      </c>
      <c r="AF647" s="453"/>
      <c r="AG647" s="453"/>
      <c r="AH647" s="454"/>
      <c r="AI647" s="458" t="s">
        <v>398</v>
      </c>
      <c r="AJ647" s="458"/>
      <c r="AK647" s="458"/>
      <c r="AL647" s="256"/>
      <c r="AM647" s="458" t="s">
        <v>328</v>
      </c>
      <c r="AN647" s="458"/>
      <c r="AO647" s="458"/>
      <c r="AP647" s="256"/>
      <c r="AQ647" s="256" t="s">
        <v>266</v>
      </c>
      <c r="AR647" s="257"/>
      <c r="AS647" s="257"/>
      <c r="AT647" s="258"/>
      <c r="AU647" s="273" t="s">
        <v>209</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267</v>
      </c>
      <c r="AH648" s="223"/>
      <c r="AI648" s="459"/>
      <c r="AJ648" s="459"/>
      <c r="AK648" s="459"/>
      <c r="AL648" s="401"/>
      <c r="AM648" s="459"/>
      <c r="AN648" s="459"/>
      <c r="AO648" s="459"/>
      <c r="AP648" s="401"/>
      <c r="AQ648" s="220"/>
      <c r="AR648" s="221"/>
      <c r="AS648" s="222" t="s">
        <v>267</v>
      </c>
      <c r="AT648" s="223"/>
      <c r="AU648" s="221"/>
      <c r="AV648" s="221"/>
      <c r="AW648" s="222" t="s">
        <v>258</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46</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49</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278</v>
      </c>
      <c r="F652" s="456"/>
      <c r="G652" s="457" t="s">
        <v>275</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40</v>
      </c>
      <c r="AC652" s="257"/>
      <c r="AD652" s="258"/>
      <c r="AE652" s="452" t="s">
        <v>48</v>
      </c>
      <c r="AF652" s="453"/>
      <c r="AG652" s="453"/>
      <c r="AH652" s="454"/>
      <c r="AI652" s="458" t="s">
        <v>398</v>
      </c>
      <c r="AJ652" s="458"/>
      <c r="AK652" s="458"/>
      <c r="AL652" s="256"/>
      <c r="AM652" s="458" t="s">
        <v>328</v>
      </c>
      <c r="AN652" s="458"/>
      <c r="AO652" s="458"/>
      <c r="AP652" s="256"/>
      <c r="AQ652" s="256" t="s">
        <v>266</v>
      </c>
      <c r="AR652" s="257"/>
      <c r="AS652" s="257"/>
      <c r="AT652" s="258"/>
      <c r="AU652" s="273" t="s">
        <v>209</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267</v>
      </c>
      <c r="AH653" s="223"/>
      <c r="AI653" s="459"/>
      <c r="AJ653" s="459"/>
      <c r="AK653" s="459"/>
      <c r="AL653" s="401"/>
      <c r="AM653" s="459"/>
      <c r="AN653" s="459"/>
      <c r="AO653" s="459"/>
      <c r="AP653" s="401"/>
      <c r="AQ653" s="220"/>
      <c r="AR653" s="221"/>
      <c r="AS653" s="222" t="s">
        <v>267</v>
      </c>
      <c r="AT653" s="223"/>
      <c r="AU653" s="221"/>
      <c r="AV653" s="221"/>
      <c r="AW653" s="222" t="s">
        <v>258</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46</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49</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278</v>
      </c>
      <c r="F657" s="456"/>
      <c r="G657" s="457" t="s">
        <v>275</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40</v>
      </c>
      <c r="AC657" s="257"/>
      <c r="AD657" s="258"/>
      <c r="AE657" s="452" t="s">
        <v>48</v>
      </c>
      <c r="AF657" s="453"/>
      <c r="AG657" s="453"/>
      <c r="AH657" s="454"/>
      <c r="AI657" s="458" t="s">
        <v>398</v>
      </c>
      <c r="AJ657" s="458"/>
      <c r="AK657" s="458"/>
      <c r="AL657" s="256"/>
      <c r="AM657" s="458" t="s">
        <v>328</v>
      </c>
      <c r="AN657" s="458"/>
      <c r="AO657" s="458"/>
      <c r="AP657" s="256"/>
      <c r="AQ657" s="256" t="s">
        <v>266</v>
      </c>
      <c r="AR657" s="257"/>
      <c r="AS657" s="257"/>
      <c r="AT657" s="258"/>
      <c r="AU657" s="273" t="s">
        <v>209</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267</v>
      </c>
      <c r="AH658" s="223"/>
      <c r="AI658" s="459"/>
      <c r="AJ658" s="459"/>
      <c r="AK658" s="459"/>
      <c r="AL658" s="401"/>
      <c r="AM658" s="459"/>
      <c r="AN658" s="459"/>
      <c r="AO658" s="459"/>
      <c r="AP658" s="401"/>
      <c r="AQ658" s="220"/>
      <c r="AR658" s="221"/>
      <c r="AS658" s="222" t="s">
        <v>267</v>
      </c>
      <c r="AT658" s="223"/>
      <c r="AU658" s="221"/>
      <c r="AV658" s="221"/>
      <c r="AW658" s="222" t="s">
        <v>258</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46</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49</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278</v>
      </c>
      <c r="F662" s="456"/>
      <c r="G662" s="457" t="s">
        <v>275</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40</v>
      </c>
      <c r="AC662" s="257"/>
      <c r="AD662" s="258"/>
      <c r="AE662" s="452" t="s">
        <v>48</v>
      </c>
      <c r="AF662" s="453"/>
      <c r="AG662" s="453"/>
      <c r="AH662" s="454"/>
      <c r="AI662" s="458" t="s">
        <v>398</v>
      </c>
      <c r="AJ662" s="458"/>
      <c r="AK662" s="458"/>
      <c r="AL662" s="256"/>
      <c r="AM662" s="458" t="s">
        <v>328</v>
      </c>
      <c r="AN662" s="458"/>
      <c r="AO662" s="458"/>
      <c r="AP662" s="256"/>
      <c r="AQ662" s="256" t="s">
        <v>266</v>
      </c>
      <c r="AR662" s="257"/>
      <c r="AS662" s="257"/>
      <c r="AT662" s="258"/>
      <c r="AU662" s="273" t="s">
        <v>209</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267</v>
      </c>
      <c r="AH663" s="223"/>
      <c r="AI663" s="459"/>
      <c r="AJ663" s="459"/>
      <c r="AK663" s="459"/>
      <c r="AL663" s="401"/>
      <c r="AM663" s="459"/>
      <c r="AN663" s="459"/>
      <c r="AO663" s="459"/>
      <c r="AP663" s="401"/>
      <c r="AQ663" s="220"/>
      <c r="AR663" s="221"/>
      <c r="AS663" s="222" t="s">
        <v>267</v>
      </c>
      <c r="AT663" s="223"/>
      <c r="AU663" s="221"/>
      <c r="AV663" s="221"/>
      <c r="AW663" s="222" t="s">
        <v>258</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46</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49</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278</v>
      </c>
      <c r="F667" s="456"/>
      <c r="G667" s="457" t="s">
        <v>275</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40</v>
      </c>
      <c r="AC667" s="257"/>
      <c r="AD667" s="258"/>
      <c r="AE667" s="452" t="s">
        <v>48</v>
      </c>
      <c r="AF667" s="453"/>
      <c r="AG667" s="453"/>
      <c r="AH667" s="454"/>
      <c r="AI667" s="458" t="s">
        <v>398</v>
      </c>
      <c r="AJ667" s="458"/>
      <c r="AK667" s="458"/>
      <c r="AL667" s="256"/>
      <c r="AM667" s="458" t="s">
        <v>328</v>
      </c>
      <c r="AN667" s="458"/>
      <c r="AO667" s="458"/>
      <c r="AP667" s="256"/>
      <c r="AQ667" s="256" t="s">
        <v>266</v>
      </c>
      <c r="AR667" s="257"/>
      <c r="AS667" s="257"/>
      <c r="AT667" s="258"/>
      <c r="AU667" s="273" t="s">
        <v>209</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267</v>
      </c>
      <c r="AH668" s="223"/>
      <c r="AI668" s="459"/>
      <c r="AJ668" s="459"/>
      <c r="AK668" s="459"/>
      <c r="AL668" s="401"/>
      <c r="AM668" s="459"/>
      <c r="AN668" s="459"/>
      <c r="AO668" s="459"/>
      <c r="AP668" s="401"/>
      <c r="AQ668" s="220"/>
      <c r="AR668" s="221"/>
      <c r="AS668" s="222" t="s">
        <v>267</v>
      </c>
      <c r="AT668" s="223"/>
      <c r="AU668" s="221"/>
      <c r="AV668" s="221"/>
      <c r="AW668" s="222" t="s">
        <v>258</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46</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49</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279</v>
      </c>
      <c r="F672" s="456"/>
      <c r="G672" s="457" t="s">
        <v>277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40</v>
      </c>
      <c r="AC672" s="257"/>
      <c r="AD672" s="258"/>
      <c r="AE672" s="452" t="s">
        <v>48</v>
      </c>
      <c r="AF672" s="453"/>
      <c r="AG672" s="453"/>
      <c r="AH672" s="454"/>
      <c r="AI672" s="458" t="s">
        <v>398</v>
      </c>
      <c r="AJ672" s="458"/>
      <c r="AK672" s="458"/>
      <c r="AL672" s="256"/>
      <c r="AM672" s="458" t="s">
        <v>328</v>
      </c>
      <c r="AN672" s="458"/>
      <c r="AO672" s="458"/>
      <c r="AP672" s="256"/>
      <c r="AQ672" s="256" t="s">
        <v>266</v>
      </c>
      <c r="AR672" s="257"/>
      <c r="AS672" s="257"/>
      <c r="AT672" s="258"/>
      <c r="AU672" s="273" t="s">
        <v>209</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267</v>
      </c>
      <c r="AH673" s="223"/>
      <c r="AI673" s="459"/>
      <c r="AJ673" s="459"/>
      <c r="AK673" s="459"/>
      <c r="AL673" s="401"/>
      <c r="AM673" s="459"/>
      <c r="AN673" s="459"/>
      <c r="AO673" s="459"/>
      <c r="AP673" s="401"/>
      <c r="AQ673" s="220"/>
      <c r="AR673" s="221"/>
      <c r="AS673" s="222" t="s">
        <v>267</v>
      </c>
      <c r="AT673" s="223"/>
      <c r="AU673" s="221"/>
      <c r="AV673" s="221"/>
      <c r="AW673" s="222" t="s">
        <v>258</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46</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49</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279</v>
      </c>
      <c r="F677" s="456"/>
      <c r="G677" s="457" t="s">
        <v>277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40</v>
      </c>
      <c r="AC677" s="257"/>
      <c r="AD677" s="258"/>
      <c r="AE677" s="452" t="s">
        <v>48</v>
      </c>
      <c r="AF677" s="453"/>
      <c r="AG677" s="453"/>
      <c r="AH677" s="454"/>
      <c r="AI677" s="458" t="s">
        <v>398</v>
      </c>
      <c r="AJ677" s="458"/>
      <c r="AK677" s="458"/>
      <c r="AL677" s="256"/>
      <c r="AM677" s="458" t="s">
        <v>328</v>
      </c>
      <c r="AN677" s="458"/>
      <c r="AO677" s="458"/>
      <c r="AP677" s="256"/>
      <c r="AQ677" s="256" t="s">
        <v>266</v>
      </c>
      <c r="AR677" s="257"/>
      <c r="AS677" s="257"/>
      <c r="AT677" s="258"/>
      <c r="AU677" s="273" t="s">
        <v>209</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267</v>
      </c>
      <c r="AH678" s="223"/>
      <c r="AI678" s="459"/>
      <c r="AJ678" s="459"/>
      <c r="AK678" s="459"/>
      <c r="AL678" s="401"/>
      <c r="AM678" s="459"/>
      <c r="AN678" s="459"/>
      <c r="AO678" s="459"/>
      <c r="AP678" s="401"/>
      <c r="AQ678" s="220"/>
      <c r="AR678" s="221"/>
      <c r="AS678" s="222" t="s">
        <v>267</v>
      </c>
      <c r="AT678" s="223"/>
      <c r="AU678" s="221"/>
      <c r="AV678" s="221"/>
      <c r="AW678" s="222" t="s">
        <v>258</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46</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49</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279</v>
      </c>
      <c r="F682" s="456"/>
      <c r="G682" s="457" t="s">
        <v>277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40</v>
      </c>
      <c r="AC682" s="257"/>
      <c r="AD682" s="258"/>
      <c r="AE682" s="452" t="s">
        <v>48</v>
      </c>
      <c r="AF682" s="453"/>
      <c r="AG682" s="453"/>
      <c r="AH682" s="454"/>
      <c r="AI682" s="458" t="s">
        <v>398</v>
      </c>
      <c r="AJ682" s="458"/>
      <c r="AK682" s="458"/>
      <c r="AL682" s="256"/>
      <c r="AM682" s="458" t="s">
        <v>328</v>
      </c>
      <c r="AN682" s="458"/>
      <c r="AO682" s="458"/>
      <c r="AP682" s="256"/>
      <c r="AQ682" s="256" t="s">
        <v>266</v>
      </c>
      <c r="AR682" s="257"/>
      <c r="AS682" s="257"/>
      <c r="AT682" s="258"/>
      <c r="AU682" s="273" t="s">
        <v>209</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267</v>
      </c>
      <c r="AH683" s="223"/>
      <c r="AI683" s="459"/>
      <c r="AJ683" s="459"/>
      <c r="AK683" s="459"/>
      <c r="AL683" s="401"/>
      <c r="AM683" s="459"/>
      <c r="AN683" s="459"/>
      <c r="AO683" s="459"/>
      <c r="AP683" s="401"/>
      <c r="AQ683" s="220"/>
      <c r="AR683" s="221"/>
      <c r="AS683" s="222" t="s">
        <v>267</v>
      </c>
      <c r="AT683" s="223"/>
      <c r="AU683" s="221"/>
      <c r="AV683" s="221"/>
      <c r="AW683" s="222" t="s">
        <v>258</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46</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49</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279</v>
      </c>
      <c r="F687" s="456"/>
      <c r="G687" s="457" t="s">
        <v>277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40</v>
      </c>
      <c r="AC687" s="257"/>
      <c r="AD687" s="258"/>
      <c r="AE687" s="452" t="s">
        <v>48</v>
      </c>
      <c r="AF687" s="453"/>
      <c r="AG687" s="453"/>
      <c r="AH687" s="454"/>
      <c r="AI687" s="458" t="s">
        <v>398</v>
      </c>
      <c r="AJ687" s="458"/>
      <c r="AK687" s="458"/>
      <c r="AL687" s="256"/>
      <c r="AM687" s="458" t="s">
        <v>328</v>
      </c>
      <c r="AN687" s="458"/>
      <c r="AO687" s="458"/>
      <c r="AP687" s="256"/>
      <c r="AQ687" s="256" t="s">
        <v>266</v>
      </c>
      <c r="AR687" s="257"/>
      <c r="AS687" s="257"/>
      <c r="AT687" s="258"/>
      <c r="AU687" s="273" t="s">
        <v>209</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267</v>
      </c>
      <c r="AH688" s="223"/>
      <c r="AI688" s="459"/>
      <c r="AJ688" s="459"/>
      <c r="AK688" s="459"/>
      <c r="AL688" s="401"/>
      <c r="AM688" s="459"/>
      <c r="AN688" s="459"/>
      <c r="AO688" s="459"/>
      <c r="AP688" s="401"/>
      <c r="AQ688" s="220"/>
      <c r="AR688" s="221"/>
      <c r="AS688" s="222" t="s">
        <v>267</v>
      </c>
      <c r="AT688" s="223"/>
      <c r="AU688" s="221"/>
      <c r="AV688" s="221"/>
      <c r="AW688" s="222" t="s">
        <v>258</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46</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49</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279</v>
      </c>
      <c r="F692" s="456"/>
      <c r="G692" s="457" t="s">
        <v>277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40</v>
      </c>
      <c r="AC692" s="257"/>
      <c r="AD692" s="258"/>
      <c r="AE692" s="452" t="s">
        <v>48</v>
      </c>
      <c r="AF692" s="453"/>
      <c r="AG692" s="453"/>
      <c r="AH692" s="454"/>
      <c r="AI692" s="458" t="s">
        <v>398</v>
      </c>
      <c r="AJ692" s="458"/>
      <c r="AK692" s="458"/>
      <c r="AL692" s="256"/>
      <c r="AM692" s="458" t="s">
        <v>328</v>
      </c>
      <c r="AN692" s="458"/>
      <c r="AO692" s="458"/>
      <c r="AP692" s="256"/>
      <c r="AQ692" s="256" t="s">
        <v>266</v>
      </c>
      <c r="AR692" s="257"/>
      <c r="AS692" s="257"/>
      <c r="AT692" s="258"/>
      <c r="AU692" s="273" t="s">
        <v>209</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267</v>
      </c>
      <c r="AH693" s="223"/>
      <c r="AI693" s="459"/>
      <c r="AJ693" s="459"/>
      <c r="AK693" s="459"/>
      <c r="AL693" s="401"/>
      <c r="AM693" s="459"/>
      <c r="AN693" s="459"/>
      <c r="AO693" s="459"/>
      <c r="AP693" s="401"/>
      <c r="AQ693" s="220"/>
      <c r="AR693" s="221"/>
      <c r="AS693" s="222" t="s">
        <v>267</v>
      </c>
      <c r="AT693" s="223"/>
      <c r="AU693" s="221"/>
      <c r="AV693" s="221"/>
      <c r="AW693" s="222" t="s">
        <v>258</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46</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49</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73</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63</v>
      </c>
      <c r="AE701" s="464"/>
      <c r="AF701" s="464"/>
      <c r="AG701" s="466" t="s">
        <v>55</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2" t="s">
        <v>213</v>
      </c>
      <c r="B702" s="843"/>
      <c r="C702" s="471" t="s">
        <v>214</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19</v>
      </c>
      <c r="AE702" s="475"/>
      <c r="AF702" s="475"/>
      <c r="AG702" s="476" t="s">
        <v>502</v>
      </c>
      <c r="AH702" s="477"/>
      <c r="AI702" s="477"/>
      <c r="AJ702" s="477"/>
      <c r="AK702" s="477"/>
      <c r="AL702" s="477"/>
      <c r="AM702" s="477"/>
      <c r="AN702" s="477"/>
      <c r="AO702" s="477"/>
      <c r="AP702" s="477"/>
      <c r="AQ702" s="477"/>
      <c r="AR702" s="477"/>
      <c r="AS702" s="477"/>
      <c r="AT702" s="477"/>
      <c r="AU702" s="477"/>
      <c r="AV702" s="477"/>
      <c r="AW702" s="477"/>
      <c r="AX702" s="478"/>
    </row>
    <row r="703" spans="1:50" ht="56.25" customHeight="1" x14ac:dyDescent="0.15">
      <c r="A703" s="844"/>
      <c r="B703" s="845"/>
      <c r="C703" s="479" t="s">
        <v>90</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19</v>
      </c>
      <c r="AE703" s="483"/>
      <c r="AF703" s="483"/>
      <c r="AG703" s="484" t="s">
        <v>249</v>
      </c>
      <c r="AH703" s="485"/>
      <c r="AI703" s="485"/>
      <c r="AJ703" s="485"/>
      <c r="AK703" s="485"/>
      <c r="AL703" s="485"/>
      <c r="AM703" s="485"/>
      <c r="AN703" s="485"/>
      <c r="AO703" s="485"/>
      <c r="AP703" s="485"/>
      <c r="AQ703" s="485"/>
      <c r="AR703" s="485"/>
      <c r="AS703" s="485"/>
      <c r="AT703" s="485"/>
      <c r="AU703" s="485"/>
      <c r="AV703" s="485"/>
      <c r="AW703" s="485"/>
      <c r="AX703" s="486"/>
    </row>
    <row r="704" spans="1:50" ht="45.75" customHeight="1" x14ac:dyDescent="0.15">
      <c r="A704" s="846"/>
      <c r="B704" s="847"/>
      <c r="C704" s="487" t="s">
        <v>217</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19</v>
      </c>
      <c r="AE704" s="491"/>
      <c r="AF704" s="491"/>
      <c r="AG704" s="424" t="s">
        <v>390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93</v>
      </c>
      <c r="B705" s="901"/>
      <c r="C705" s="493" t="s">
        <v>96</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19</v>
      </c>
      <c r="AE705" s="498"/>
      <c r="AF705" s="498"/>
      <c r="AG705" s="422" t="s">
        <v>520</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116</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503</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335</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519</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16</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465</v>
      </c>
      <c r="AE708" s="511"/>
      <c r="AF708" s="511"/>
      <c r="AG708" s="512" t="s">
        <v>397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19</v>
      </c>
      <c r="AE709" s="483"/>
      <c r="AF709" s="483"/>
      <c r="AG709" s="484" t="s">
        <v>504</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465</v>
      </c>
      <c r="AE710" s="483"/>
      <c r="AF710" s="483"/>
      <c r="AG710" s="484" t="s">
        <v>397</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86</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19</v>
      </c>
      <c r="AE711" s="483"/>
      <c r="AF711" s="483"/>
      <c r="AG711" s="484" t="s">
        <v>227</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298</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465</v>
      </c>
      <c r="AE712" s="491"/>
      <c r="AF712" s="491"/>
      <c r="AG712" s="517" t="s">
        <v>397</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465</v>
      </c>
      <c r="AE713" s="483"/>
      <c r="AF713" s="502"/>
      <c r="AG713" s="484" t="s">
        <v>397</v>
      </c>
      <c r="AH713" s="485"/>
      <c r="AI713" s="485"/>
      <c r="AJ713" s="485"/>
      <c r="AK713" s="485"/>
      <c r="AL713" s="485"/>
      <c r="AM713" s="485"/>
      <c r="AN713" s="485"/>
      <c r="AO713" s="485"/>
      <c r="AP713" s="485"/>
      <c r="AQ713" s="485"/>
      <c r="AR713" s="485"/>
      <c r="AS713" s="485"/>
      <c r="AT713" s="485"/>
      <c r="AU713" s="485"/>
      <c r="AV713" s="485"/>
      <c r="AW713" s="485"/>
      <c r="AX713" s="486"/>
    </row>
    <row r="714" spans="1:50" ht="45" customHeight="1" x14ac:dyDescent="0.15">
      <c r="A714" s="856"/>
      <c r="B714" s="857"/>
      <c r="C714" s="523" t="s">
        <v>345</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19</v>
      </c>
      <c r="AE714" s="527"/>
      <c r="AF714" s="528"/>
      <c r="AG714" s="529" t="s">
        <v>413</v>
      </c>
      <c r="AH714" s="530"/>
      <c r="AI714" s="530"/>
      <c r="AJ714" s="530"/>
      <c r="AK714" s="530"/>
      <c r="AL714" s="530"/>
      <c r="AM714" s="530"/>
      <c r="AN714" s="530"/>
      <c r="AO714" s="530"/>
      <c r="AP714" s="530"/>
      <c r="AQ714" s="530"/>
      <c r="AR714" s="530"/>
      <c r="AS714" s="530"/>
      <c r="AT714" s="530"/>
      <c r="AU714" s="530"/>
      <c r="AV714" s="530"/>
      <c r="AW714" s="530"/>
      <c r="AX714" s="531"/>
    </row>
    <row r="715" spans="1:50" ht="63" customHeight="1" x14ac:dyDescent="0.15">
      <c r="A715" s="852" t="s">
        <v>94</v>
      </c>
      <c r="B715" s="853"/>
      <c r="C715" s="532" t="s">
        <v>346</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472</v>
      </c>
      <c r="AE715" s="511"/>
      <c r="AF715" s="535"/>
      <c r="AG715" s="512" t="s">
        <v>437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103</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465</v>
      </c>
      <c r="AE716" s="540"/>
      <c r="AF716" s="540"/>
      <c r="AG716" s="484" t="s">
        <v>397</v>
      </c>
      <c r="AH716" s="485"/>
      <c r="AI716" s="485"/>
      <c r="AJ716" s="485"/>
      <c r="AK716" s="485"/>
      <c r="AL716" s="485"/>
      <c r="AM716" s="485"/>
      <c r="AN716" s="485"/>
      <c r="AO716" s="485"/>
      <c r="AP716" s="485"/>
      <c r="AQ716" s="485"/>
      <c r="AR716" s="485"/>
      <c r="AS716" s="485"/>
      <c r="AT716" s="485"/>
      <c r="AU716" s="485"/>
      <c r="AV716" s="485"/>
      <c r="AW716" s="485"/>
      <c r="AX716" s="486"/>
    </row>
    <row r="717" spans="1:50" ht="102" customHeight="1" x14ac:dyDescent="0.15">
      <c r="A717" s="854"/>
      <c r="B717" s="855"/>
      <c r="C717" s="515" t="s">
        <v>281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19</v>
      </c>
      <c r="AE717" s="483"/>
      <c r="AF717" s="483"/>
      <c r="AG717" s="484" t="s">
        <v>505</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100</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19</v>
      </c>
      <c r="AE718" s="483"/>
      <c r="AF718" s="483"/>
      <c r="AG718" s="426" t="s">
        <v>506</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58</v>
      </c>
      <c r="B719" s="904"/>
      <c r="C719" s="541" t="s">
        <v>219</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465</v>
      </c>
      <c r="AE719" s="511"/>
      <c r="AF719" s="511"/>
      <c r="AG719" s="422" t="s">
        <v>397</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236</v>
      </c>
      <c r="D720" s="544"/>
      <c r="E720" s="544"/>
      <c r="F720" s="545"/>
      <c r="G720" s="546" t="s">
        <v>54</v>
      </c>
      <c r="H720" s="544"/>
      <c r="I720" s="544"/>
      <c r="J720" s="544"/>
      <c r="K720" s="544"/>
      <c r="L720" s="544"/>
      <c r="M720" s="544"/>
      <c r="N720" s="546" t="s">
        <v>247</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95</v>
      </c>
      <c r="B726" s="858"/>
      <c r="C726" s="566" t="s">
        <v>110</v>
      </c>
      <c r="D726" s="567"/>
      <c r="E726" s="567"/>
      <c r="F726" s="568"/>
      <c r="G726" s="569" t="s">
        <v>523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112</v>
      </c>
      <c r="D727" s="572"/>
      <c r="E727" s="572"/>
      <c r="F727" s="573"/>
      <c r="G727" s="574" t="s">
        <v>507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87</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70</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183</v>
      </c>
      <c r="B731" s="586"/>
      <c r="C731" s="586"/>
      <c r="D731" s="586"/>
      <c r="E731" s="587"/>
      <c r="F731" s="588" t="s">
        <v>522</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105</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215</v>
      </c>
      <c r="B733" s="590"/>
      <c r="C733" s="590"/>
      <c r="D733" s="590"/>
      <c r="E733" s="591"/>
      <c r="F733" s="588" t="s">
        <v>524</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88</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357</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394</v>
      </c>
      <c r="B737" s="195"/>
      <c r="C737" s="195"/>
      <c r="D737" s="196"/>
      <c r="E737" s="602" t="s">
        <v>508</v>
      </c>
      <c r="F737" s="602"/>
      <c r="G737" s="602"/>
      <c r="H737" s="602"/>
      <c r="I737" s="602"/>
      <c r="J737" s="602"/>
      <c r="K737" s="602"/>
      <c r="L737" s="602"/>
      <c r="M737" s="602"/>
      <c r="N737" s="603" t="s">
        <v>198</v>
      </c>
      <c r="O737" s="603"/>
      <c r="P737" s="603"/>
      <c r="Q737" s="603"/>
      <c r="R737" s="602" t="s">
        <v>509</v>
      </c>
      <c r="S737" s="602"/>
      <c r="T737" s="602"/>
      <c r="U737" s="602"/>
      <c r="V737" s="602"/>
      <c r="W737" s="602"/>
      <c r="X737" s="602"/>
      <c r="Y737" s="602"/>
      <c r="Z737" s="602"/>
      <c r="AA737" s="603" t="s">
        <v>388</v>
      </c>
      <c r="AB737" s="603"/>
      <c r="AC737" s="603"/>
      <c r="AD737" s="603"/>
      <c r="AE737" s="602" t="s">
        <v>510</v>
      </c>
      <c r="AF737" s="602"/>
      <c r="AG737" s="602"/>
      <c r="AH737" s="602"/>
      <c r="AI737" s="602"/>
      <c r="AJ737" s="602"/>
      <c r="AK737" s="602"/>
      <c r="AL737" s="602"/>
      <c r="AM737" s="602"/>
      <c r="AN737" s="603" t="s">
        <v>387</v>
      </c>
      <c r="AO737" s="603"/>
      <c r="AP737" s="603"/>
      <c r="AQ737" s="603"/>
      <c r="AR737" s="604" t="s">
        <v>59</v>
      </c>
      <c r="AS737" s="605"/>
      <c r="AT737" s="605"/>
      <c r="AU737" s="605"/>
      <c r="AV737" s="605"/>
      <c r="AW737" s="605"/>
      <c r="AX737" s="606"/>
      <c r="AY737" s="48"/>
      <c r="AZ737" s="48"/>
    </row>
    <row r="738" spans="1:52" ht="24.75" customHeight="1" x14ac:dyDescent="0.15">
      <c r="A738" s="601" t="s">
        <v>149</v>
      </c>
      <c r="B738" s="195"/>
      <c r="C738" s="195"/>
      <c r="D738" s="196"/>
      <c r="E738" s="602" t="s">
        <v>6</v>
      </c>
      <c r="F738" s="602"/>
      <c r="G738" s="602"/>
      <c r="H738" s="602"/>
      <c r="I738" s="602"/>
      <c r="J738" s="602"/>
      <c r="K738" s="602"/>
      <c r="L738" s="602"/>
      <c r="M738" s="602"/>
      <c r="N738" s="603" t="s">
        <v>385</v>
      </c>
      <c r="O738" s="603"/>
      <c r="P738" s="603"/>
      <c r="Q738" s="603"/>
      <c r="R738" s="602" t="s">
        <v>120</v>
      </c>
      <c r="S738" s="602"/>
      <c r="T738" s="602"/>
      <c r="U738" s="602"/>
      <c r="V738" s="602"/>
      <c r="W738" s="602"/>
      <c r="X738" s="602"/>
      <c r="Y738" s="602"/>
      <c r="Z738" s="602"/>
      <c r="AA738" s="603" t="s">
        <v>169</v>
      </c>
      <c r="AB738" s="603"/>
      <c r="AC738" s="603"/>
      <c r="AD738" s="603"/>
      <c r="AE738" s="602" t="s">
        <v>455</v>
      </c>
      <c r="AF738" s="602"/>
      <c r="AG738" s="602"/>
      <c r="AH738" s="602"/>
      <c r="AI738" s="602"/>
      <c r="AJ738" s="602"/>
      <c r="AK738" s="602"/>
      <c r="AL738" s="602"/>
      <c r="AM738" s="602"/>
      <c r="AN738" s="603" t="s">
        <v>158</v>
      </c>
      <c r="AO738" s="603"/>
      <c r="AP738" s="603"/>
      <c r="AQ738" s="603"/>
      <c r="AR738" s="604" t="s">
        <v>99</v>
      </c>
      <c r="AS738" s="605"/>
      <c r="AT738" s="605"/>
      <c r="AU738" s="605"/>
      <c r="AV738" s="605"/>
      <c r="AW738" s="605"/>
      <c r="AX738" s="606"/>
    </row>
    <row r="739" spans="1:52" ht="24.75" customHeight="1" x14ac:dyDescent="0.15">
      <c r="A739" s="601" t="s">
        <v>372</v>
      </c>
      <c r="B739" s="195"/>
      <c r="C739" s="195"/>
      <c r="D739" s="196"/>
      <c r="E739" s="602" t="s">
        <v>527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366</v>
      </c>
      <c r="B740" s="613"/>
      <c r="C740" s="613"/>
      <c r="D740" s="614"/>
      <c r="E740" s="615" t="s">
        <v>246</v>
      </c>
      <c r="F740" s="616"/>
      <c r="G740" s="616"/>
      <c r="H740" s="19" t="str">
        <f>IF(E740="","","(")</f>
        <v>(</v>
      </c>
      <c r="I740" s="616" t="s">
        <v>251</v>
      </c>
      <c r="J740" s="616"/>
      <c r="K740" s="19" t="str">
        <f>IF(OR(I740="　",I740=""),"","-")</f>
        <v/>
      </c>
      <c r="L740" s="617">
        <v>326</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380</v>
      </c>
      <c r="B741" s="832"/>
      <c r="C741" s="832"/>
      <c r="D741" s="832"/>
      <c r="E741" s="832"/>
      <c r="F741" s="833"/>
      <c r="G741" s="16" t="s">
        <v>399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157</v>
      </c>
      <c r="B780" s="838"/>
      <c r="C780" s="838"/>
      <c r="D780" s="838"/>
      <c r="E780" s="838"/>
      <c r="F780" s="839"/>
      <c r="G780" s="621" t="s">
        <v>352</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516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60</v>
      </c>
      <c r="M781" s="567"/>
      <c r="N781" s="567"/>
      <c r="O781" s="567"/>
      <c r="P781" s="567"/>
      <c r="Q781" s="567"/>
      <c r="R781" s="567"/>
      <c r="S781" s="567"/>
      <c r="T781" s="567"/>
      <c r="U781" s="567"/>
      <c r="V781" s="567"/>
      <c r="W781" s="567"/>
      <c r="X781" s="568"/>
      <c r="Y781" s="626" t="s">
        <v>64</v>
      </c>
      <c r="Z781" s="627"/>
      <c r="AA781" s="627"/>
      <c r="AB781" s="628"/>
      <c r="AC781" s="566" t="s">
        <v>57</v>
      </c>
      <c r="AD781" s="567"/>
      <c r="AE781" s="567"/>
      <c r="AF781" s="567"/>
      <c r="AG781" s="567"/>
      <c r="AH781" s="625" t="s">
        <v>60</v>
      </c>
      <c r="AI781" s="567"/>
      <c r="AJ781" s="567"/>
      <c r="AK781" s="567"/>
      <c r="AL781" s="567"/>
      <c r="AM781" s="567"/>
      <c r="AN781" s="567"/>
      <c r="AO781" s="567"/>
      <c r="AP781" s="567"/>
      <c r="AQ781" s="567"/>
      <c r="AR781" s="567"/>
      <c r="AS781" s="567"/>
      <c r="AT781" s="568"/>
      <c r="AU781" s="626" t="s">
        <v>64</v>
      </c>
      <c r="AV781" s="627"/>
      <c r="AW781" s="627"/>
      <c r="AX781" s="629"/>
    </row>
    <row r="782" spans="1:50" ht="36" customHeight="1" x14ac:dyDescent="0.15">
      <c r="A782" s="824"/>
      <c r="B782" s="840"/>
      <c r="C782" s="840"/>
      <c r="D782" s="840"/>
      <c r="E782" s="840"/>
      <c r="F782" s="841"/>
      <c r="G782" s="630" t="s">
        <v>155</v>
      </c>
      <c r="H782" s="631"/>
      <c r="I782" s="631"/>
      <c r="J782" s="631"/>
      <c r="K782" s="632"/>
      <c r="L782" s="633" t="s">
        <v>61</v>
      </c>
      <c r="M782" s="634"/>
      <c r="N782" s="634"/>
      <c r="O782" s="634"/>
      <c r="P782" s="634"/>
      <c r="Q782" s="634"/>
      <c r="R782" s="634"/>
      <c r="S782" s="634"/>
      <c r="T782" s="634"/>
      <c r="U782" s="634"/>
      <c r="V782" s="634"/>
      <c r="W782" s="634"/>
      <c r="X782" s="635"/>
      <c r="Y782" s="636">
        <v>23</v>
      </c>
      <c r="Z782" s="637"/>
      <c r="AA782" s="637"/>
      <c r="AB782" s="638"/>
      <c r="AC782" s="630" t="s">
        <v>155</v>
      </c>
      <c r="AD782" s="631"/>
      <c r="AE782" s="631"/>
      <c r="AF782" s="631"/>
      <c r="AG782" s="632"/>
      <c r="AH782" s="633" t="s">
        <v>18</v>
      </c>
      <c r="AI782" s="634"/>
      <c r="AJ782" s="634"/>
      <c r="AK782" s="634"/>
      <c r="AL782" s="634"/>
      <c r="AM782" s="634"/>
      <c r="AN782" s="634"/>
      <c r="AO782" s="634"/>
      <c r="AP782" s="634"/>
      <c r="AQ782" s="634"/>
      <c r="AR782" s="634"/>
      <c r="AS782" s="634"/>
      <c r="AT782" s="635"/>
      <c r="AU782" s="636">
        <v>0.7</v>
      </c>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66</v>
      </c>
      <c r="H792" s="651"/>
      <c r="I792" s="651"/>
      <c r="J792" s="651"/>
      <c r="K792" s="651"/>
      <c r="L792" s="652"/>
      <c r="M792" s="353"/>
      <c r="N792" s="353"/>
      <c r="O792" s="353"/>
      <c r="P792" s="353"/>
      <c r="Q792" s="353"/>
      <c r="R792" s="353"/>
      <c r="S792" s="353"/>
      <c r="T792" s="353"/>
      <c r="U792" s="353"/>
      <c r="V792" s="353"/>
      <c r="W792" s="353"/>
      <c r="X792" s="354"/>
      <c r="Y792" s="653">
        <f>SUM(Y782:AB791)</f>
        <v>23</v>
      </c>
      <c r="Z792" s="654"/>
      <c r="AA792" s="654"/>
      <c r="AB792" s="655"/>
      <c r="AC792" s="650" t="s">
        <v>66</v>
      </c>
      <c r="AD792" s="651"/>
      <c r="AE792" s="651"/>
      <c r="AF792" s="651"/>
      <c r="AG792" s="651"/>
      <c r="AH792" s="652"/>
      <c r="AI792" s="353"/>
      <c r="AJ792" s="353"/>
      <c r="AK792" s="353"/>
      <c r="AL792" s="353"/>
      <c r="AM792" s="353"/>
      <c r="AN792" s="353"/>
      <c r="AO792" s="353"/>
      <c r="AP792" s="353"/>
      <c r="AQ792" s="353"/>
      <c r="AR792" s="353"/>
      <c r="AS792" s="353"/>
      <c r="AT792" s="354"/>
      <c r="AU792" s="653">
        <f>SUM(AU782:AX791)</f>
        <v>0.7</v>
      </c>
      <c r="AV792" s="654"/>
      <c r="AW792" s="654"/>
      <c r="AX792" s="656"/>
    </row>
    <row r="793" spans="1:50" ht="24.75" hidden="1" customHeight="1" x14ac:dyDescent="0.15">
      <c r="A793" s="824"/>
      <c r="B793" s="840"/>
      <c r="C793" s="840"/>
      <c r="D793" s="840"/>
      <c r="E793" s="840"/>
      <c r="F793" s="841"/>
      <c r="G793" s="621" t="s">
        <v>341</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57</v>
      </c>
      <c r="H794" s="567"/>
      <c r="I794" s="567"/>
      <c r="J794" s="567"/>
      <c r="K794" s="567"/>
      <c r="L794" s="625" t="s">
        <v>60</v>
      </c>
      <c r="M794" s="567"/>
      <c r="N794" s="567"/>
      <c r="O794" s="567"/>
      <c r="P794" s="567"/>
      <c r="Q794" s="567"/>
      <c r="R794" s="567"/>
      <c r="S794" s="567"/>
      <c r="T794" s="567"/>
      <c r="U794" s="567"/>
      <c r="V794" s="567"/>
      <c r="W794" s="567"/>
      <c r="X794" s="568"/>
      <c r="Y794" s="626" t="s">
        <v>64</v>
      </c>
      <c r="Z794" s="627"/>
      <c r="AA794" s="627"/>
      <c r="AB794" s="628"/>
      <c r="AC794" s="566" t="s">
        <v>57</v>
      </c>
      <c r="AD794" s="567"/>
      <c r="AE794" s="567"/>
      <c r="AF794" s="567"/>
      <c r="AG794" s="567"/>
      <c r="AH794" s="625" t="s">
        <v>60</v>
      </c>
      <c r="AI794" s="567"/>
      <c r="AJ794" s="567"/>
      <c r="AK794" s="567"/>
      <c r="AL794" s="567"/>
      <c r="AM794" s="567"/>
      <c r="AN794" s="567"/>
      <c r="AO794" s="567"/>
      <c r="AP794" s="567"/>
      <c r="AQ794" s="567"/>
      <c r="AR794" s="567"/>
      <c r="AS794" s="567"/>
      <c r="AT794" s="568"/>
      <c r="AU794" s="626" t="s">
        <v>64</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66</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66</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343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57</v>
      </c>
      <c r="H807" s="567"/>
      <c r="I807" s="567"/>
      <c r="J807" s="567"/>
      <c r="K807" s="567"/>
      <c r="L807" s="625" t="s">
        <v>60</v>
      </c>
      <c r="M807" s="567"/>
      <c r="N807" s="567"/>
      <c r="O807" s="567"/>
      <c r="P807" s="567"/>
      <c r="Q807" s="567"/>
      <c r="R807" s="567"/>
      <c r="S807" s="567"/>
      <c r="T807" s="567"/>
      <c r="U807" s="567"/>
      <c r="V807" s="567"/>
      <c r="W807" s="567"/>
      <c r="X807" s="568"/>
      <c r="Y807" s="626" t="s">
        <v>64</v>
      </c>
      <c r="Z807" s="627"/>
      <c r="AA807" s="627"/>
      <c r="AB807" s="628"/>
      <c r="AC807" s="566" t="s">
        <v>57</v>
      </c>
      <c r="AD807" s="567"/>
      <c r="AE807" s="567"/>
      <c r="AF807" s="567"/>
      <c r="AG807" s="567"/>
      <c r="AH807" s="625" t="s">
        <v>60</v>
      </c>
      <c r="AI807" s="567"/>
      <c r="AJ807" s="567"/>
      <c r="AK807" s="567"/>
      <c r="AL807" s="567"/>
      <c r="AM807" s="567"/>
      <c r="AN807" s="567"/>
      <c r="AO807" s="567"/>
      <c r="AP807" s="567"/>
      <c r="AQ807" s="567"/>
      <c r="AR807" s="567"/>
      <c r="AS807" s="567"/>
      <c r="AT807" s="568"/>
      <c r="AU807" s="626" t="s">
        <v>64</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66</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66</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260</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60</v>
      </c>
      <c r="M820" s="567"/>
      <c r="N820" s="567"/>
      <c r="O820" s="567"/>
      <c r="P820" s="567"/>
      <c r="Q820" s="567"/>
      <c r="R820" s="567"/>
      <c r="S820" s="567"/>
      <c r="T820" s="567"/>
      <c r="U820" s="567"/>
      <c r="V820" s="567"/>
      <c r="W820" s="567"/>
      <c r="X820" s="568"/>
      <c r="Y820" s="626" t="s">
        <v>64</v>
      </c>
      <c r="Z820" s="627"/>
      <c r="AA820" s="627"/>
      <c r="AB820" s="628"/>
      <c r="AC820" s="566" t="s">
        <v>57</v>
      </c>
      <c r="AD820" s="567"/>
      <c r="AE820" s="567"/>
      <c r="AF820" s="567"/>
      <c r="AG820" s="567"/>
      <c r="AH820" s="625" t="s">
        <v>60</v>
      </c>
      <c r="AI820" s="567"/>
      <c r="AJ820" s="567"/>
      <c r="AK820" s="567"/>
      <c r="AL820" s="567"/>
      <c r="AM820" s="567"/>
      <c r="AN820" s="567"/>
      <c r="AO820" s="567"/>
      <c r="AP820" s="567"/>
      <c r="AQ820" s="567"/>
      <c r="AR820" s="567"/>
      <c r="AS820" s="567"/>
      <c r="AT820" s="568"/>
      <c r="AU820" s="626" t="s">
        <v>64</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66</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66</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221</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354</v>
      </c>
      <c r="AM832" s="661"/>
      <c r="AN832" s="661"/>
      <c r="AO832" s="38" t="s">
        <v>251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75</v>
      </c>
      <c r="D837" s="662"/>
      <c r="E837" s="662"/>
      <c r="F837" s="662"/>
      <c r="G837" s="662"/>
      <c r="H837" s="662"/>
      <c r="I837" s="662"/>
      <c r="J837" s="407" t="s">
        <v>77</v>
      </c>
      <c r="K837" s="603"/>
      <c r="L837" s="603"/>
      <c r="M837" s="603"/>
      <c r="N837" s="603"/>
      <c r="O837" s="603"/>
      <c r="P837" s="662" t="s">
        <v>20</v>
      </c>
      <c r="Q837" s="662"/>
      <c r="R837" s="662"/>
      <c r="S837" s="662"/>
      <c r="T837" s="662"/>
      <c r="U837" s="662"/>
      <c r="V837" s="662"/>
      <c r="W837" s="662"/>
      <c r="X837" s="662"/>
      <c r="Y837" s="663" t="s">
        <v>313</v>
      </c>
      <c r="Z837" s="663"/>
      <c r="AA837" s="663"/>
      <c r="AB837" s="663"/>
      <c r="AC837" s="407" t="s">
        <v>268</v>
      </c>
      <c r="AD837" s="407"/>
      <c r="AE837" s="407"/>
      <c r="AF837" s="407"/>
      <c r="AG837" s="407"/>
      <c r="AH837" s="663" t="s">
        <v>370</v>
      </c>
      <c r="AI837" s="662"/>
      <c r="AJ837" s="662"/>
      <c r="AK837" s="662"/>
      <c r="AL837" s="662" t="s">
        <v>21</v>
      </c>
      <c r="AM837" s="662"/>
      <c r="AN837" s="662"/>
      <c r="AO837" s="238"/>
      <c r="AP837" s="407" t="s">
        <v>316</v>
      </c>
      <c r="AQ837" s="407"/>
      <c r="AR837" s="407"/>
      <c r="AS837" s="407"/>
      <c r="AT837" s="407"/>
      <c r="AU837" s="407"/>
      <c r="AV837" s="407"/>
      <c r="AW837" s="407"/>
      <c r="AX837" s="407"/>
    </row>
    <row r="838" spans="1:50" ht="38.25" customHeight="1" x14ac:dyDescent="0.15">
      <c r="A838" s="664">
        <v>1</v>
      </c>
      <c r="B838" s="664">
        <v>1</v>
      </c>
      <c r="C838" s="665" t="s">
        <v>511</v>
      </c>
      <c r="D838" s="665"/>
      <c r="E838" s="665"/>
      <c r="F838" s="665"/>
      <c r="G838" s="665"/>
      <c r="H838" s="665"/>
      <c r="I838" s="665"/>
      <c r="J838" s="666">
        <v>2010005016674</v>
      </c>
      <c r="K838" s="666"/>
      <c r="L838" s="666"/>
      <c r="M838" s="666"/>
      <c r="N838" s="666"/>
      <c r="O838" s="666"/>
      <c r="P838" s="667" t="s">
        <v>61</v>
      </c>
      <c r="Q838" s="667"/>
      <c r="R838" s="667"/>
      <c r="S838" s="667"/>
      <c r="T838" s="667"/>
      <c r="U838" s="667"/>
      <c r="V838" s="667"/>
      <c r="W838" s="667"/>
      <c r="X838" s="667"/>
      <c r="Y838" s="668">
        <v>23</v>
      </c>
      <c r="Z838" s="669"/>
      <c r="AA838" s="669"/>
      <c r="AB838" s="670"/>
      <c r="AC838" s="671" t="s">
        <v>24</v>
      </c>
      <c r="AD838" s="672"/>
      <c r="AE838" s="672"/>
      <c r="AF838" s="672"/>
      <c r="AG838" s="672"/>
      <c r="AH838" s="673">
        <v>1</v>
      </c>
      <c r="AI838" s="673"/>
      <c r="AJ838" s="673"/>
      <c r="AK838" s="673"/>
      <c r="AL838" s="674">
        <v>95</v>
      </c>
      <c r="AM838" s="675"/>
      <c r="AN838" s="675"/>
      <c r="AO838" s="676"/>
      <c r="AP838" s="269" t="s">
        <v>397</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75</v>
      </c>
      <c r="D870" s="662"/>
      <c r="E870" s="662"/>
      <c r="F870" s="662"/>
      <c r="G870" s="662"/>
      <c r="H870" s="662"/>
      <c r="I870" s="662"/>
      <c r="J870" s="407" t="s">
        <v>77</v>
      </c>
      <c r="K870" s="603"/>
      <c r="L870" s="603"/>
      <c r="M870" s="603"/>
      <c r="N870" s="603"/>
      <c r="O870" s="603"/>
      <c r="P870" s="662" t="s">
        <v>20</v>
      </c>
      <c r="Q870" s="662"/>
      <c r="R870" s="662"/>
      <c r="S870" s="662"/>
      <c r="T870" s="662"/>
      <c r="U870" s="662"/>
      <c r="V870" s="662"/>
      <c r="W870" s="662"/>
      <c r="X870" s="662"/>
      <c r="Y870" s="663" t="s">
        <v>313</v>
      </c>
      <c r="Z870" s="663"/>
      <c r="AA870" s="663"/>
      <c r="AB870" s="663"/>
      <c r="AC870" s="407" t="s">
        <v>268</v>
      </c>
      <c r="AD870" s="407"/>
      <c r="AE870" s="407"/>
      <c r="AF870" s="407"/>
      <c r="AG870" s="407"/>
      <c r="AH870" s="663" t="s">
        <v>370</v>
      </c>
      <c r="AI870" s="662"/>
      <c r="AJ870" s="662"/>
      <c r="AK870" s="662"/>
      <c r="AL870" s="662" t="s">
        <v>21</v>
      </c>
      <c r="AM870" s="662"/>
      <c r="AN870" s="662"/>
      <c r="AO870" s="238"/>
      <c r="AP870" s="407" t="s">
        <v>316</v>
      </c>
      <c r="AQ870" s="407"/>
      <c r="AR870" s="407"/>
      <c r="AS870" s="407"/>
      <c r="AT870" s="407"/>
      <c r="AU870" s="407"/>
      <c r="AV870" s="407"/>
      <c r="AW870" s="407"/>
      <c r="AX870" s="407"/>
    </row>
    <row r="871" spans="1:50" ht="57" customHeight="1" x14ac:dyDescent="0.15">
      <c r="A871" s="664">
        <v>1</v>
      </c>
      <c r="B871" s="664">
        <v>1</v>
      </c>
      <c r="C871" s="665" t="s">
        <v>517</v>
      </c>
      <c r="D871" s="665"/>
      <c r="E871" s="665"/>
      <c r="F871" s="665"/>
      <c r="G871" s="665"/>
      <c r="H871" s="665"/>
      <c r="I871" s="665"/>
      <c r="J871" s="666">
        <v>5010601006745</v>
      </c>
      <c r="K871" s="666"/>
      <c r="L871" s="666"/>
      <c r="M871" s="666"/>
      <c r="N871" s="666"/>
      <c r="O871" s="666"/>
      <c r="P871" s="667" t="s">
        <v>18</v>
      </c>
      <c r="Q871" s="667"/>
      <c r="R871" s="667"/>
      <c r="S871" s="667"/>
      <c r="T871" s="667"/>
      <c r="U871" s="667"/>
      <c r="V871" s="667"/>
      <c r="W871" s="667"/>
      <c r="X871" s="667"/>
      <c r="Y871" s="668">
        <v>0.7</v>
      </c>
      <c r="Z871" s="669"/>
      <c r="AA871" s="669"/>
      <c r="AB871" s="670"/>
      <c r="AC871" s="671" t="s">
        <v>232</v>
      </c>
      <c r="AD871" s="672"/>
      <c r="AE871" s="672"/>
      <c r="AF871" s="672"/>
      <c r="AG871" s="672"/>
      <c r="AH871" s="673" t="s">
        <v>397</v>
      </c>
      <c r="AI871" s="673"/>
      <c r="AJ871" s="673"/>
      <c r="AK871" s="673"/>
      <c r="AL871" s="674" t="s">
        <v>397</v>
      </c>
      <c r="AM871" s="675"/>
      <c r="AN871" s="675"/>
      <c r="AO871" s="676"/>
      <c r="AP871" s="269" t="s">
        <v>514</v>
      </c>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75</v>
      </c>
      <c r="D903" s="662"/>
      <c r="E903" s="662"/>
      <c r="F903" s="662"/>
      <c r="G903" s="662"/>
      <c r="H903" s="662"/>
      <c r="I903" s="662"/>
      <c r="J903" s="407" t="s">
        <v>77</v>
      </c>
      <c r="K903" s="603"/>
      <c r="L903" s="603"/>
      <c r="M903" s="603"/>
      <c r="N903" s="603"/>
      <c r="O903" s="603"/>
      <c r="P903" s="662" t="s">
        <v>20</v>
      </c>
      <c r="Q903" s="662"/>
      <c r="R903" s="662"/>
      <c r="S903" s="662"/>
      <c r="T903" s="662"/>
      <c r="U903" s="662"/>
      <c r="V903" s="662"/>
      <c r="W903" s="662"/>
      <c r="X903" s="662"/>
      <c r="Y903" s="663" t="s">
        <v>313</v>
      </c>
      <c r="Z903" s="663"/>
      <c r="AA903" s="663"/>
      <c r="AB903" s="663"/>
      <c r="AC903" s="407" t="s">
        <v>268</v>
      </c>
      <c r="AD903" s="407"/>
      <c r="AE903" s="407"/>
      <c r="AF903" s="407"/>
      <c r="AG903" s="407"/>
      <c r="AH903" s="663" t="s">
        <v>370</v>
      </c>
      <c r="AI903" s="662"/>
      <c r="AJ903" s="662"/>
      <c r="AK903" s="662"/>
      <c r="AL903" s="662" t="s">
        <v>21</v>
      </c>
      <c r="AM903" s="662"/>
      <c r="AN903" s="662"/>
      <c r="AO903" s="238"/>
      <c r="AP903" s="407" t="s">
        <v>316</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75</v>
      </c>
      <c r="D936" s="662"/>
      <c r="E936" s="662"/>
      <c r="F936" s="662"/>
      <c r="G936" s="662"/>
      <c r="H936" s="662"/>
      <c r="I936" s="662"/>
      <c r="J936" s="407" t="s">
        <v>77</v>
      </c>
      <c r="K936" s="603"/>
      <c r="L936" s="603"/>
      <c r="M936" s="603"/>
      <c r="N936" s="603"/>
      <c r="O936" s="603"/>
      <c r="P936" s="662" t="s">
        <v>20</v>
      </c>
      <c r="Q936" s="662"/>
      <c r="R936" s="662"/>
      <c r="S936" s="662"/>
      <c r="T936" s="662"/>
      <c r="U936" s="662"/>
      <c r="V936" s="662"/>
      <c r="W936" s="662"/>
      <c r="X936" s="662"/>
      <c r="Y936" s="663" t="s">
        <v>313</v>
      </c>
      <c r="Z936" s="663"/>
      <c r="AA936" s="663"/>
      <c r="AB936" s="663"/>
      <c r="AC936" s="407" t="s">
        <v>268</v>
      </c>
      <c r="AD936" s="407"/>
      <c r="AE936" s="407"/>
      <c r="AF936" s="407"/>
      <c r="AG936" s="407"/>
      <c r="AH936" s="663" t="s">
        <v>370</v>
      </c>
      <c r="AI936" s="662"/>
      <c r="AJ936" s="662"/>
      <c r="AK936" s="662"/>
      <c r="AL936" s="662" t="s">
        <v>21</v>
      </c>
      <c r="AM936" s="662"/>
      <c r="AN936" s="662"/>
      <c r="AO936" s="238"/>
      <c r="AP936" s="407" t="s">
        <v>316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75</v>
      </c>
      <c r="D969" s="662"/>
      <c r="E969" s="662"/>
      <c r="F969" s="662"/>
      <c r="G969" s="662"/>
      <c r="H969" s="662"/>
      <c r="I969" s="662"/>
      <c r="J969" s="407" t="s">
        <v>77</v>
      </c>
      <c r="K969" s="603"/>
      <c r="L969" s="603"/>
      <c r="M969" s="603"/>
      <c r="N969" s="603"/>
      <c r="O969" s="603"/>
      <c r="P969" s="662" t="s">
        <v>20</v>
      </c>
      <c r="Q969" s="662"/>
      <c r="R969" s="662"/>
      <c r="S969" s="662"/>
      <c r="T969" s="662"/>
      <c r="U969" s="662"/>
      <c r="V969" s="662"/>
      <c r="W969" s="662"/>
      <c r="X969" s="662"/>
      <c r="Y969" s="663" t="s">
        <v>313</v>
      </c>
      <c r="Z969" s="663"/>
      <c r="AA969" s="663"/>
      <c r="AB969" s="663"/>
      <c r="AC969" s="407" t="s">
        <v>268</v>
      </c>
      <c r="AD969" s="407"/>
      <c r="AE969" s="407"/>
      <c r="AF969" s="407"/>
      <c r="AG969" s="407"/>
      <c r="AH969" s="663" t="s">
        <v>370</v>
      </c>
      <c r="AI969" s="662"/>
      <c r="AJ969" s="662"/>
      <c r="AK969" s="662"/>
      <c r="AL969" s="662" t="s">
        <v>21</v>
      </c>
      <c r="AM969" s="662"/>
      <c r="AN969" s="662"/>
      <c r="AO969" s="238"/>
      <c r="AP969" s="407" t="s">
        <v>316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75</v>
      </c>
      <c r="D1002" s="662"/>
      <c r="E1002" s="662"/>
      <c r="F1002" s="662"/>
      <c r="G1002" s="662"/>
      <c r="H1002" s="662"/>
      <c r="I1002" s="662"/>
      <c r="J1002" s="407" t="s">
        <v>77</v>
      </c>
      <c r="K1002" s="603"/>
      <c r="L1002" s="603"/>
      <c r="M1002" s="603"/>
      <c r="N1002" s="603"/>
      <c r="O1002" s="603"/>
      <c r="P1002" s="662" t="s">
        <v>20</v>
      </c>
      <c r="Q1002" s="662"/>
      <c r="R1002" s="662"/>
      <c r="S1002" s="662"/>
      <c r="T1002" s="662"/>
      <c r="U1002" s="662"/>
      <c r="V1002" s="662"/>
      <c r="W1002" s="662"/>
      <c r="X1002" s="662"/>
      <c r="Y1002" s="663" t="s">
        <v>313</v>
      </c>
      <c r="Z1002" s="663"/>
      <c r="AA1002" s="663"/>
      <c r="AB1002" s="663"/>
      <c r="AC1002" s="407" t="s">
        <v>268</v>
      </c>
      <c r="AD1002" s="407"/>
      <c r="AE1002" s="407"/>
      <c r="AF1002" s="407"/>
      <c r="AG1002" s="407"/>
      <c r="AH1002" s="663" t="s">
        <v>370</v>
      </c>
      <c r="AI1002" s="662"/>
      <c r="AJ1002" s="662"/>
      <c r="AK1002" s="662"/>
      <c r="AL1002" s="662" t="s">
        <v>21</v>
      </c>
      <c r="AM1002" s="662"/>
      <c r="AN1002" s="662"/>
      <c r="AO1002" s="238"/>
      <c r="AP1002" s="407" t="s">
        <v>316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75</v>
      </c>
      <c r="D1035" s="662"/>
      <c r="E1035" s="662"/>
      <c r="F1035" s="662"/>
      <c r="G1035" s="662"/>
      <c r="H1035" s="662"/>
      <c r="I1035" s="662"/>
      <c r="J1035" s="407" t="s">
        <v>77</v>
      </c>
      <c r="K1035" s="603"/>
      <c r="L1035" s="603"/>
      <c r="M1035" s="603"/>
      <c r="N1035" s="603"/>
      <c r="O1035" s="603"/>
      <c r="P1035" s="662" t="s">
        <v>20</v>
      </c>
      <c r="Q1035" s="662"/>
      <c r="R1035" s="662"/>
      <c r="S1035" s="662"/>
      <c r="T1035" s="662"/>
      <c r="U1035" s="662"/>
      <c r="V1035" s="662"/>
      <c r="W1035" s="662"/>
      <c r="X1035" s="662"/>
      <c r="Y1035" s="663" t="s">
        <v>313</v>
      </c>
      <c r="Z1035" s="663"/>
      <c r="AA1035" s="663"/>
      <c r="AB1035" s="663"/>
      <c r="AC1035" s="407" t="s">
        <v>268</v>
      </c>
      <c r="AD1035" s="407"/>
      <c r="AE1035" s="407"/>
      <c r="AF1035" s="407"/>
      <c r="AG1035" s="407"/>
      <c r="AH1035" s="663" t="s">
        <v>370</v>
      </c>
      <c r="AI1035" s="662"/>
      <c r="AJ1035" s="662"/>
      <c r="AK1035" s="662"/>
      <c r="AL1035" s="662" t="s">
        <v>21</v>
      </c>
      <c r="AM1035" s="662"/>
      <c r="AN1035" s="662"/>
      <c r="AO1035" s="238"/>
      <c r="AP1035" s="407" t="s">
        <v>316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75</v>
      </c>
      <c r="D1068" s="662"/>
      <c r="E1068" s="662"/>
      <c r="F1068" s="662"/>
      <c r="G1068" s="662"/>
      <c r="H1068" s="662"/>
      <c r="I1068" s="662"/>
      <c r="J1068" s="407" t="s">
        <v>77</v>
      </c>
      <c r="K1068" s="603"/>
      <c r="L1068" s="603"/>
      <c r="M1068" s="603"/>
      <c r="N1068" s="603"/>
      <c r="O1068" s="603"/>
      <c r="P1068" s="662" t="s">
        <v>20</v>
      </c>
      <c r="Q1068" s="662"/>
      <c r="R1068" s="662"/>
      <c r="S1068" s="662"/>
      <c r="T1068" s="662"/>
      <c r="U1068" s="662"/>
      <c r="V1068" s="662"/>
      <c r="W1068" s="662"/>
      <c r="X1068" s="662"/>
      <c r="Y1068" s="663" t="s">
        <v>313</v>
      </c>
      <c r="Z1068" s="663"/>
      <c r="AA1068" s="663"/>
      <c r="AB1068" s="663"/>
      <c r="AC1068" s="407" t="s">
        <v>268</v>
      </c>
      <c r="AD1068" s="407"/>
      <c r="AE1068" s="407"/>
      <c r="AF1068" s="407"/>
      <c r="AG1068" s="407"/>
      <c r="AH1068" s="663" t="s">
        <v>370</v>
      </c>
      <c r="AI1068" s="662"/>
      <c r="AJ1068" s="662"/>
      <c r="AK1068" s="662"/>
      <c r="AL1068" s="662" t="s">
        <v>21</v>
      </c>
      <c r="AM1068" s="662"/>
      <c r="AN1068" s="662"/>
      <c r="AO1068" s="238"/>
      <c r="AP1068" s="407" t="s">
        <v>316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7.5" hidden="1" customHeight="1" x14ac:dyDescent="0.15">
      <c r="A1099" s="679" t="s">
        <v>36</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354</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339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282</v>
      </c>
      <c r="F1102" s="407"/>
      <c r="G1102" s="407"/>
      <c r="H1102" s="407"/>
      <c r="I1102" s="407"/>
      <c r="J1102" s="407" t="s">
        <v>77</v>
      </c>
      <c r="K1102" s="407"/>
      <c r="L1102" s="407"/>
      <c r="M1102" s="407"/>
      <c r="N1102" s="407"/>
      <c r="O1102" s="407"/>
      <c r="P1102" s="663" t="s">
        <v>20</v>
      </c>
      <c r="Q1102" s="663"/>
      <c r="R1102" s="663"/>
      <c r="S1102" s="663"/>
      <c r="T1102" s="663"/>
      <c r="U1102" s="663"/>
      <c r="V1102" s="663"/>
      <c r="W1102" s="663"/>
      <c r="X1102" s="663"/>
      <c r="Y1102" s="407" t="s">
        <v>280</v>
      </c>
      <c r="Z1102" s="407"/>
      <c r="AA1102" s="407"/>
      <c r="AB1102" s="407"/>
      <c r="AC1102" s="407" t="s">
        <v>283</v>
      </c>
      <c r="AD1102" s="407"/>
      <c r="AE1102" s="407"/>
      <c r="AF1102" s="407"/>
      <c r="AG1102" s="407"/>
      <c r="AH1102" s="663" t="s">
        <v>302</v>
      </c>
      <c r="AI1102" s="663"/>
      <c r="AJ1102" s="663"/>
      <c r="AK1102" s="663"/>
      <c r="AL1102" s="663" t="s">
        <v>21</v>
      </c>
      <c r="AM1102" s="663"/>
      <c r="AN1102" s="663"/>
      <c r="AO1102" s="684"/>
      <c r="AP1102" s="407" t="s">
        <v>348</v>
      </c>
      <c r="AQ1102" s="407"/>
      <c r="AR1102" s="407"/>
      <c r="AS1102" s="407"/>
      <c r="AT1102" s="407"/>
      <c r="AU1102" s="407"/>
      <c r="AV1102" s="407"/>
      <c r="AW1102" s="407"/>
      <c r="AX1102" s="407"/>
    </row>
    <row r="1103" spans="1:50" ht="30"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704"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4" sqref="L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27</v>
      </c>
      <c r="G1" s="59" t="s">
        <v>127</v>
      </c>
      <c r="K1" s="64" t="s">
        <v>163</v>
      </c>
      <c r="L1" s="52" t="s">
        <v>127</v>
      </c>
      <c r="O1" s="49"/>
      <c r="P1" s="59" t="s">
        <v>22</v>
      </c>
      <c r="Q1" s="59" t="s">
        <v>127</v>
      </c>
      <c r="T1" s="49"/>
      <c r="U1" s="65" t="s">
        <v>256</v>
      </c>
      <c r="W1" s="65" t="s">
        <v>255</v>
      </c>
      <c r="Y1" s="65" t="s">
        <v>30</v>
      </c>
      <c r="Z1" s="67"/>
      <c r="AA1" s="65" t="s">
        <v>136</v>
      </c>
      <c r="AB1" s="69"/>
      <c r="AC1" s="65" t="s">
        <v>70</v>
      </c>
      <c r="AD1" s="50"/>
      <c r="AE1" s="65" t="s">
        <v>105</v>
      </c>
      <c r="AF1" s="67"/>
      <c r="AG1" s="71" t="s">
        <v>283</v>
      </c>
      <c r="AI1" s="71" t="s">
        <v>294</v>
      </c>
      <c r="AK1" s="71" t="s">
        <v>303</v>
      </c>
      <c r="AM1" s="74"/>
      <c r="AN1" s="74"/>
      <c r="AP1" s="50" t="s">
        <v>361</v>
      </c>
    </row>
    <row r="2" spans="1:42" ht="13.5" customHeight="1" x14ac:dyDescent="0.15">
      <c r="A2" s="53" t="s">
        <v>141</v>
      </c>
      <c r="B2" s="56"/>
      <c r="C2" s="49" t="str">
        <f t="shared" ref="C2:C24" si="0">IF(B2="","",A2)</f>
        <v/>
      </c>
      <c r="D2" s="49" t="str">
        <f>IF(C2="","",IF(D1&lt;&gt;"",CONCATENATE(D1,"、",C2),C2))</f>
        <v/>
      </c>
      <c r="F2" s="60" t="s">
        <v>124</v>
      </c>
      <c r="G2" s="62" t="s">
        <v>19</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128</v>
      </c>
      <c r="Q2" s="62"/>
      <c r="R2" s="49" t="str">
        <f t="shared" ref="R2:R8" si="3">IF(Q2="","",P2)</f>
        <v/>
      </c>
      <c r="S2" s="49" t="str">
        <f>IF(R2="","",IF(S1&lt;&gt;"",CONCATENATE(S1,"、",R2),R2))</f>
        <v/>
      </c>
      <c r="T2" s="49"/>
      <c r="U2" s="66" t="s">
        <v>251</v>
      </c>
      <c r="W2" s="66" t="s">
        <v>177</v>
      </c>
      <c r="Y2" s="66" t="s">
        <v>119</v>
      </c>
      <c r="Z2" s="67"/>
      <c r="AA2" s="66" t="s">
        <v>315</v>
      </c>
      <c r="AB2" s="69"/>
      <c r="AC2" s="70" t="s">
        <v>211</v>
      </c>
      <c r="AD2" s="50"/>
      <c r="AE2" s="66" t="s">
        <v>154</v>
      </c>
      <c r="AF2" s="67"/>
      <c r="AG2" s="72" t="s">
        <v>24</v>
      </c>
      <c r="AI2" s="71" t="s">
        <v>397</v>
      </c>
      <c r="AK2" s="71" t="s">
        <v>304</v>
      </c>
      <c r="AM2" s="74"/>
      <c r="AN2" s="74"/>
      <c r="AP2" s="72" t="s">
        <v>24</v>
      </c>
    </row>
    <row r="3" spans="1:42" ht="13.5" customHeight="1" x14ac:dyDescent="0.15">
      <c r="A3" s="53" t="s">
        <v>143</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167</v>
      </c>
      <c r="L3" s="56"/>
      <c r="M3" s="49" t="str">
        <f t="shared" si="2"/>
        <v/>
      </c>
      <c r="N3" s="49" t="str">
        <f t="shared" ref="N3:N11" si="6">IF(M3="",N2,IF(N2&lt;&gt;"",CONCATENATE(N2,"、",M3),M3))</f>
        <v/>
      </c>
      <c r="O3" s="49"/>
      <c r="P3" s="60" t="s">
        <v>129</v>
      </c>
      <c r="Q3" s="62" t="s">
        <v>19</v>
      </c>
      <c r="R3" s="49" t="str">
        <f t="shared" si="3"/>
        <v>委託・請負</v>
      </c>
      <c r="S3" s="49" t="str">
        <f t="shared" ref="S3:S8" si="7">IF(R3="",S2,IF(S2&lt;&gt;"",CONCATENATE(S2,"、",R3),R3))</f>
        <v>委託・請負</v>
      </c>
      <c r="T3" s="49"/>
      <c r="U3" s="66" t="s">
        <v>400</v>
      </c>
      <c r="W3" s="66" t="s">
        <v>223</v>
      </c>
      <c r="Y3" s="66" t="s">
        <v>122</v>
      </c>
      <c r="Z3" s="67"/>
      <c r="AA3" s="66" t="s">
        <v>477</v>
      </c>
      <c r="AB3" s="69"/>
      <c r="AC3" s="70" t="s">
        <v>201</v>
      </c>
      <c r="AD3" s="50"/>
      <c r="AE3" s="66" t="s">
        <v>257</v>
      </c>
      <c r="AF3" s="67"/>
      <c r="AG3" s="72" t="s">
        <v>317</v>
      </c>
      <c r="AI3" s="71" t="s">
        <v>117</v>
      </c>
      <c r="AK3" s="71" t="str">
        <f t="shared" ref="AK3:AK27" si="8">CHAR(CODE(AK2)+1)</f>
        <v>B</v>
      </c>
      <c r="AM3" s="74"/>
      <c r="AN3" s="74"/>
      <c r="AP3" s="72" t="s">
        <v>317</v>
      </c>
    </row>
    <row r="4" spans="1:42" ht="13.5" customHeight="1" x14ac:dyDescent="0.15">
      <c r="A4" s="53" t="s">
        <v>145</v>
      </c>
      <c r="B4" s="56"/>
      <c r="C4" s="49" t="str">
        <f t="shared" si="0"/>
        <v/>
      </c>
      <c r="D4" s="49" t="str">
        <f t="shared" si="4"/>
        <v/>
      </c>
      <c r="F4" s="61" t="s">
        <v>181</v>
      </c>
      <c r="G4" s="62"/>
      <c r="H4" s="49" t="str">
        <f t="shared" si="1"/>
        <v/>
      </c>
      <c r="I4" s="49" t="str">
        <f t="shared" si="5"/>
        <v>一般会計</v>
      </c>
      <c r="K4" s="53" t="s">
        <v>80</v>
      </c>
      <c r="L4" s="56"/>
      <c r="M4" s="49" t="str">
        <f t="shared" si="2"/>
        <v/>
      </c>
      <c r="N4" s="49" t="str">
        <f t="shared" si="6"/>
        <v/>
      </c>
      <c r="O4" s="49"/>
      <c r="P4" s="60" t="s">
        <v>131</v>
      </c>
      <c r="Q4" s="62"/>
      <c r="R4" s="49" t="str">
        <f t="shared" si="3"/>
        <v/>
      </c>
      <c r="S4" s="49" t="str">
        <f t="shared" si="7"/>
        <v>委託・請負</v>
      </c>
      <c r="T4" s="49"/>
      <c r="U4" s="66" t="s">
        <v>165</v>
      </c>
      <c r="W4" s="66" t="s">
        <v>225</v>
      </c>
      <c r="Y4" s="66" t="s">
        <v>11</v>
      </c>
      <c r="Z4" s="67"/>
      <c r="AA4" s="66" t="s">
        <v>113</v>
      </c>
      <c r="AB4" s="69"/>
      <c r="AC4" s="66" t="s">
        <v>183</v>
      </c>
      <c r="AD4" s="50"/>
      <c r="AE4" s="66" t="s">
        <v>215</v>
      </c>
      <c r="AF4" s="67"/>
      <c r="AG4" s="72" t="s">
        <v>191</v>
      </c>
      <c r="AI4" s="71" t="s">
        <v>296</v>
      </c>
      <c r="AK4" s="71" t="str">
        <f t="shared" si="8"/>
        <v>C</v>
      </c>
      <c r="AM4" s="74"/>
      <c r="AN4" s="74"/>
      <c r="AP4" s="72" t="s">
        <v>191</v>
      </c>
    </row>
    <row r="5" spans="1:42" ht="13.5" customHeight="1" x14ac:dyDescent="0.15">
      <c r="A5" s="53" t="s">
        <v>146</v>
      </c>
      <c r="B5" s="56"/>
      <c r="C5" s="49" t="str">
        <f t="shared" si="0"/>
        <v/>
      </c>
      <c r="D5" s="49" t="str">
        <f t="shared" si="4"/>
        <v/>
      </c>
      <c r="F5" s="61" t="s">
        <v>62</v>
      </c>
      <c r="G5" s="62"/>
      <c r="H5" s="49" t="str">
        <f t="shared" si="1"/>
        <v/>
      </c>
      <c r="I5" s="49" t="str">
        <f t="shared" si="5"/>
        <v>一般会計</v>
      </c>
      <c r="K5" s="53" t="s">
        <v>170</v>
      </c>
      <c r="L5" s="56"/>
      <c r="M5" s="49" t="str">
        <f t="shared" si="2"/>
        <v/>
      </c>
      <c r="N5" s="49" t="str">
        <f t="shared" si="6"/>
        <v/>
      </c>
      <c r="O5" s="49"/>
      <c r="P5" s="60" t="s">
        <v>132</v>
      </c>
      <c r="Q5" s="62"/>
      <c r="R5" s="49" t="str">
        <f t="shared" si="3"/>
        <v/>
      </c>
      <c r="S5" s="49" t="str">
        <f t="shared" si="7"/>
        <v>委託・請負</v>
      </c>
      <c r="T5" s="49"/>
      <c r="W5" s="66" t="s">
        <v>347</v>
      </c>
      <c r="Y5" s="66" t="s">
        <v>308</v>
      </c>
      <c r="Z5" s="67"/>
      <c r="AA5" s="66" t="s">
        <v>239</v>
      </c>
      <c r="AB5" s="69"/>
      <c r="AC5" s="66" t="s">
        <v>37</v>
      </c>
      <c r="AD5" s="69"/>
      <c r="AE5" s="66" t="s">
        <v>371</v>
      </c>
      <c r="AF5" s="67"/>
      <c r="AG5" s="72" t="s">
        <v>376</v>
      </c>
      <c r="AI5" s="71" t="s">
        <v>336</v>
      </c>
      <c r="AK5" s="71" t="str">
        <f t="shared" si="8"/>
        <v>D</v>
      </c>
      <c r="AP5" s="72" t="s">
        <v>376</v>
      </c>
    </row>
    <row r="6" spans="1:42" ht="13.5" customHeight="1" x14ac:dyDescent="0.15">
      <c r="A6" s="53" t="s">
        <v>147</v>
      </c>
      <c r="B6" s="56"/>
      <c r="C6" s="49" t="str">
        <f t="shared" si="0"/>
        <v/>
      </c>
      <c r="D6" s="49" t="str">
        <f t="shared" si="4"/>
        <v/>
      </c>
      <c r="F6" s="61" t="s">
        <v>182</v>
      </c>
      <c r="G6" s="62"/>
      <c r="H6" s="49" t="str">
        <f t="shared" si="1"/>
        <v/>
      </c>
      <c r="I6" s="49" t="str">
        <f t="shared" si="5"/>
        <v>一般会計</v>
      </c>
      <c r="K6" s="53" t="s">
        <v>173</v>
      </c>
      <c r="L6" s="56"/>
      <c r="M6" s="49" t="str">
        <f t="shared" si="2"/>
        <v/>
      </c>
      <c r="N6" s="49" t="str">
        <f t="shared" si="6"/>
        <v/>
      </c>
      <c r="O6" s="49"/>
      <c r="P6" s="60" t="s">
        <v>133</v>
      </c>
      <c r="Q6" s="62"/>
      <c r="R6" s="49" t="str">
        <f t="shared" si="3"/>
        <v/>
      </c>
      <c r="S6" s="49" t="str">
        <f t="shared" si="7"/>
        <v>委託・請負</v>
      </c>
      <c r="T6" s="49"/>
      <c r="U6" s="66" t="s">
        <v>383</v>
      </c>
      <c r="W6" s="66" t="s">
        <v>226</v>
      </c>
      <c r="Y6" s="66" t="s">
        <v>411</v>
      </c>
      <c r="Z6" s="67"/>
      <c r="AA6" s="66" t="s">
        <v>276</v>
      </c>
      <c r="AB6" s="69"/>
      <c r="AC6" s="66" t="s">
        <v>212</v>
      </c>
      <c r="AD6" s="69"/>
      <c r="AE6" s="66" t="s">
        <v>379</v>
      </c>
      <c r="AF6" s="67"/>
      <c r="AG6" s="72" t="s">
        <v>377</v>
      </c>
      <c r="AI6" s="71" t="s">
        <v>401</v>
      </c>
      <c r="AK6" s="71" t="str">
        <f t="shared" si="8"/>
        <v>E</v>
      </c>
      <c r="AP6" s="72" t="s">
        <v>377</v>
      </c>
    </row>
    <row r="7" spans="1:42" ht="13.5" customHeight="1" x14ac:dyDescent="0.15">
      <c r="A7" s="53" t="s">
        <v>114</v>
      </c>
      <c r="B7" s="56"/>
      <c r="C7" s="49" t="str">
        <f t="shared" si="0"/>
        <v/>
      </c>
      <c r="D7" s="49" t="str">
        <f t="shared" si="4"/>
        <v/>
      </c>
      <c r="F7" s="61" t="s">
        <v>44</v>
      </c>
      <c r="G7" s="62"/>
      <c r="H7" s="49" t="str">
        <f t="shared" si="1"/>
        <v/>
      </c>
      <c r="I7" s="49" t="str">
        <f t="shared" si="5"/>
        <v>一般会計</v>
      </c>
      <c r="K7" s="53" t="s">
        <v>138</v>
      </c>
      <c r="L7" s="56"/>
      <c r="M7" s="49" t="str">
        <f t="shared" si="2"/>
        <v/>
      </c>
      <c r="N7" s="49" t="str">
        <f t="shared" si="6"/>
        <v/>
      </c>
      <c r="O7" s="49"/>
      <c r="P7" s="60" t="s">
        <v>134</v>
      </c>
      <c r="Q7" s="62"/>
      <c r="R7" s="49" t="str">
        <f t="shared" si="3"/>
        <v/>
      </c>
      <c r="S7" s="49" t="str">
        <f t="shared" si="7"/>
        <v>委託・請負</v>
      </c>
      <c r="T7" s="49"/>
      <c r="U7" s="66" t="s">
        <v>251</v>
      </c>
      <c r="W7" s="66" t="s">
        <v>228</v>
      </c>
      <c r="Y7" s="66" t="s">
        <v>373</v>
      </c>
      <c r="Z7" s="67"/>
      <c r="AA7" s="66" t="s">
        <v>324</v>
      </c>
      <c r="AB7" s="69"/>
      <c r="AC7" s="69"/>
      <c r="AD7" s="69"/>
      <c r="AE7" s="66" t="s">
        <v>212</v>
      </c>
      <c r="AF7" s="67"/>
      <c r="AG7" s="72" t="s">
        <v>350</v>
      </c>
      <c r="AH7" s="75"/>
      <c r="AI7" s="72" t="s">
        <v>393</v>
      </c>
      <c r="AK7" s="71" t="str">
        <f t="shared" si="8"/>
        <v>F</v>
      </c>
      <c r="AP7" s="72" t="s">
        <v>350</v>
      </c>
    </row>
    <row r="8" spans="1:42" ht="13.5" customHeight="1" x14ac:dyDescent="0.15">
      <c r="A8" s="53" t="s">
        <v>67</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委託・請負</v>
      </c>
      <c r="T8" s="49"/>
      <c r="U8" s="66" t="s">
        <v>337</v>
      </c>
      <c r="W8" s="66" t="s">
        <v>230</v>
      </c>
      <c r="Y8" s="66" t="s">
        <v>412</v>
      </c>
      <c r="Z8" s="67"/>
      <c r="AA8" s="66" t="s">
        <v>425</v>
      </c>
      <c r="AB8" s="69"/>
      <c r="AC8" s="69"/>
      <c r="AD8" s="69"/>
      <c r="AE8" s="69"/>
      <c r="AF8" s="67"/>
      <c r="AG8" s="72" t="s">
        <v>232</v>
      </c>
      <c r="AI8" s="71" t="s">
        <v>334</v>
      </c>
      <c r="AK8" s="71" t="str">
        <f t="shared" si="8"/>
        <v>G</v>
      </c>
      <c r="AP8" s="72" t="s">
        <v>232</v>
      </c>
    </row>
    <row r="9" spans="1:42" ht="13.5" customHeight="1" x14ac:dyDescent="0.15">
      <c r="A9" s="53" t="s">
        <v>148</v>
      </c>
      <c r="B9" s="56"/>
      <c r="C9" s="49" t="str">
        <f t="shared" si="0"/>
        <v/>
      </c>
      <c r="D9" s="49" t="str">
        <f t="shared" si="4"/>
        <v/>
      </c>
      <c r="F9" s="61" t="s">
        <v>320</v>
      </c>
      <c r="G9" s="62"/>
      <c r="H9" s="49" t="str">
        <f t="shared" si="1"/>
        <v/>
      </c>
      <c r="I9" s="49" t="str">
        <f t="shared" si="5"/>
        <v>一般会計</v>
      </c>
      <c r="K9" s="53" t="s">
        <v>176</v>
      </c>
      <c r="L9" s="56"/>
      <c r="M9" s="49" t="str">
        <f t="shared" si="2"/>
        <v/>
      </c>
      <c r="N9" s="49" t="str">
        <f t="shared" si="6"/>
        <v/>
      </c>
      <c r="O9" s="49"/>
      <c r="P9" s="49"/>
      <c r="Q9" s="63"/>
      <c r="T9" s="49"/>
      <c r="U9" s="66" t="s">
        <v>389</v>
      </c>
      <c r="W9" s="66" t="s">
        <v>231</v>
      </c>
      <c r="Y9" s="66" t="s">
        <v>414</v>
      </c>
      <c r="Z9" s="67"/>
      <c r="AA9" s="66" t="s">
        <v>478</v>
      </c>
      <c r="AB9" s="69"/>
      <c r="AC9" s="69"/>
      <c r="AD9" s="69"/>
      <c r="AE9" s="69"/>
      <c r="AF9" s="67"/>
      <c r="AG9" s="72" t="s">
        <v>378</v>
      </c>
      <c r="AI9" s="73"/>
      <c r="AK9" s="71" t="str">
        <f t="shared" si="8"/>
        <v>H</v>
      </c>
      <c r="AP9" s="72" t="s">
        <v>378</v>
      </c>
    </row>
    <row r="10" spans="1:42" ht="13.5" customHeight="1" x14ac:dyDescent="0.15">
      <c r="A10" s="53" t="s">
        <v>252</v>
      </c>
      <c r="B10" s="56"/>
      <c r="C10" s="49" t="str">
        <f t="shared" si="0"/>
        <v/>
      </c>
      <c r="D10" s="49" t="str">
        <f t="shared" si="4"/>
        <v/>
      </c>
      <c r="F10" s="61" t="s">
        <v>185</v>
      </c>
      <c r="G10" s="62"/>
      <c r="H10" s="49" t="str">
        <f t="shared" si="1"/>
        <v/>
      </c>
      <c r="I10" s="49" t="str">
        <f t="shared" si="5"/>
        <v>一般会計</v>
      </c>
      <c r="K10" s="53" t="s">
        <v>349</v>
      </c>
      <c r="L10" s="56"/>
      <c r="M10" s="49" t="str">
        <f t="shared" si="2"/>
        <v/>
      </c>
      <c r="N10" s="49" t="str">
        <f t="shared" si="6"/>
        <v/>
      </c>
      <c r="O10" s="49"/>
      <c r="P10" s="49" t="str">
        <f>S8</f>
        <v>委託・請負</v>
      </c>
      <c r="Q10" s="63"/>
      <c r="T10" s="49"/>
      <c r="W10" s="66" t="s">
        <v>234</v>
      </c>
      <c r="Y10" s="66" t="s">
        <v>415</v>
      </c>
      <c r="Z10" s="67"/>
      <c r="AA10" s="66" t="s">
        <v>479</v>
      </c>
      <c r="AB10" s="69"/>
      <c r="AC10" s="69"/>
      <c r="AD10" s="69"/>
      <c r="AE10" s="69"/>
      <c r="AF10" s="67"/>
      <c r="AG10" s="72" t="s">
        <v>364</v>
      </c>
      <c r="AK10" s="71" t="str">
        <f t="shared" si="8"/>
        <v>I</v>
      </c>
      <c r="AP10" s="71" t="s">
        <v>135</v>
      </c>
    </row>
    <row r="11" spans="1:42" ht="13.5" customHeight="1" x14ac:dyDescent="0.15">
      <c r="A11" s="53" t="s">
        <v>151</v>
      </c>
      <c r="B11" s="56"/>
      <c r="C11" s="49" t="str">
        <f t="shared" si="0"/>
        <v/>
      </c>
      <c r="D11" s="49" t="str">
        <f t="shared" si="4"/>
        <v/>
      </c>
      <c r="F11" s="61" t="s">
        <v>186</v>
      </c>
      <c r="G11" s="62"/>
      <c r="H11" s="49" t="str">
        <f t="shared" si="1"/>
        <v/>
      </c>
      <c r="I11" s="49" t="str">
        <f t="shared" si="5"/>
        <v>一般会計</v>
      </c>
      <c r="K11" s="53" t="s">
        <v>178</v>
      </c>
      <c r="L11" s="56" t="s">
        <v>19</v>
      </c>
      <c r="M11" s="49" t="str">
        <f t="shared" si="2"/>
        <v>その他の事項経費</v>
      </c>
      <c r="N11" s="49" t="str">
        <f t="shared" si="6"/>
        <v>その他の事項経費</v>
      </c>
      <c r="O11" s="49"/>
      <c r="P11" s="49"/>
      <c r="Q11" s="63"/>
      <c r="T11" s="49"/>
      <c r="W11" s="66" t="s">
        <v>237</v>
      </c>
      <c r="Y11" s="66" t="s">
        <v>9</v>
      </c>
      <c r="Z11" s="67"/>
      <c r="AA11" s="66" t="s">
        <v>480</v>
      </c>
      <c r="AB11" s="69"/>
      <c r="AC11" s="69"/>
      <c r="AD11" s="69"/>
      <c r="AE11" s="69"/>
      <c r="AF11" s="67"/>
      <c r="AG11" s="71" t="s">
        <v>369</v>
      </c>
      <c r="AK11" s="71" t="str">
        <f t="shared" si="8"/>
        <v>J</v>
      </c>
    </row>
    <row r="12" spans="1:42" ht="13.5" customHeight="1" x14ac:dyDescent="0.15">
      <c r="A12" s="53" t="s">
        <v>156</v>
      </c>
      <c r="B12" s="56"/>
      <c r="C12" s="49" t="str">
        <f t="shared" si="0"/>
        <v/>
      </c>
      <c r="D12" s="49" t="str">
        <f t="shared" si="4"/>
        <v/>
      </c>
      <c r="F12" s="61" t="s">
        <v>65</v>
      </c>
      <c r="G12" s="62"/>
      <c r="H12" s="49" t="str">
        <f t="shared" si="1"/>
        <v/>
      </c>
      <c r="I12" s="49" t="str">
        <f t="shared" si="5"/>
        <v>一般会計</v>
      </c>
      <c r="K12" s="49"/>
      <c r="L12" s="49"/>
      <c r="O12" s="49"/>
      <c r="P12" s="49"/>
      <c r="Q12" s="63"/>
      <c r="T12" s="49"/>
      <c r="W12" s="66" t="s">
        <v>139</v>
      </c>
      <c r="Y12" s="66" t="s">
        <v>418</v>
      </c>
      <c r="Z12" s="67"/>
      <c r="AA12" s="66" t="s">
        <v>338</v>
      </c>
      <c r="AB12" s="69"/>
      <c r="AC12" s="69"/>
      <c r="AD12" s="69"/>
      <c r="AE12" s="69"/>
      <c r="AF12" s="67"/>
      <c r="AG12" s="71" t="s">
        <v>365</v>
      </c>
      <c r="AK12" s="71" t="str">
        <f t="shared" si="8"/>
        <v>K</v>
      </c>
    </row>
    <row r="13" spans="1:42" ht="13.5" customHeight="1" x14ac:dyDescent="0.15">
      <c r="A13" s="53" t="s">
        <v>159</v>
      </c>
      <c r="B13" s="56"/>
      <c r="C13" s="49" t="str">
        <f t="shared" si="0"/>
        <v/>
      </c>
      <c r="D13" s="49" t="str">
        <f t="shared" si="4"/>
        <v/>
      </c>
      <c r="F13" s="61" t="s">
        <v>188</v>
      </c>
      <c r="G13" s="62"/>
      <c r="H13" s="49" t="str">
        <f t="shared" si="1"/>
        <v/>
      </c>
      <c r="I13" s="49" t="str">
        <f t="shared" si="5"/>
        <v>一般会計</v>
      </c>
      <c r="K13" s="49" t="str">
        <f>N11</f>
        <v>その他の事項経費</v>
      </c>
      <c r="L13" s="49"/>
      <c r="O13" s="49"/>
      <c r="P13" s="49"/>
      <c r="Q13" s="63"/>
      <c r="T13" s="49"/>
      <c r="W13" s="66" t="s">
        <v>238</v>
      </c>
      <c r="Y13" s="66" t="s">
        <v>419</v>
      </c>
      <c r="Z13" s="67"/>
      <c r="AA13" s="66" t="s">
        <v>432</v>
      </c>
      <c r="AB13" s="69"/>
      <c r="AC13" s="69"/>
      <c r="AD13" s="69"/>
      <c r="AE13" s="69"/>
      <c r="AF13" s="67"/>
      <c r="AG13" s="71" t="s">
        <v>135</v>
      </c>
      <c r="AK13" s="71" t="str">
        <f t="shared" si="8"/>
        <v>L</v>
      </c>
    </row>
    <row r="14" spans="1:42" ht="13.5" customHeight="1" x14ac:dyDescent="0.15">
      <c r="A14" s="53" t="s">
        <v>12</v>
      </c>
      <c r="B14" s="56"/>
      <c r="C14" s="49" t="str">
        <f t="shared" si="0"/>
        <v/>
      </c>
      <c r="D14" s="49" t="str">
        <f t="shared" si="4"/>
        <v/>
      </c>
      <c r="F14" s="61" t="s">
        <v>189</v>
      </c>
      <c r="G14" s="62"/>
      <c r="H14" s="49" t="str">
        <f t="shared" si="1"/>
        <v/>
      </c>
      <c r="I14" s="49" t="str">
        <f t="shared" si="5"/>
        <v>一般会計</v>
      </c>
      <c r="K14" s="49"/>
      <c r="L14" s="49"/>
      <c r="O14" s="49"/>
      <c r="P14" s="49"/>
      <c r="Q14" s="63"/>
      <c r="T14" s="49"/>
      <c r="W14" s="66" t="s">
        <v>240</v>
      </c>
      <c r="Y14" s="66" t="s">
        <v>420</v>
      </c>
      <c r="Z14" s="67"/>
      <c r="AA14" s="66" t="s">
        <v>474</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190</v>
      </c>
      <c r="G15" s="62"/>
      <c r="H15" s="49" t="str">
        <f t="shared" si="1"/>
        <v/>
      </c>
      <c r="I15" s="49" t="str">
        <f t="shared" si="5"/>
        <v>一般会計</v>
      </c>
      <c r="K15" s="49"/>
      <c r="L15" s="49"/>
      <c r="O15" s="49"/>
      <c r="P15" s="49"/>
      <c r="Q15" s="63"/>
      <c r="T15" s="49"/>
      <c r="W15" s="66" t="s">
        <v>241</v>
      </c>
      <c r="Y15" s="66" t="s">
        <v>193</v>
      </c>
      <c r="Z15" s="67"/>
      <c r="AA15" s="66" t="s">
        <v>481</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194</v>
      </c>
      <c r="G16" s="62"/>
      <c r="H16" s="49" t="str">
        <f t="shared" si="1"/>
        <v/>
      </c>
      <c r="I16" s="49" t="str">
        <f t="shared" si="5"/>
        <v>一般会計</v>
      </c>
      <c r="K16" s="49"/>
      <c r="L16" s="49"/>
      <c r="O16" s="49"/>
      <c r="P16" s="49"/>
      <c r="Q16" s="63"/>
      <c r="T16" s="49"/>
      <c r="W16" s="66" t="s">
        <v>243</v>
      </c>
      <c r="Y16" s="66" t="s">
        <v>97</v>
      </c>
      <c r="Z16" s="67"/>
      <c r="AA16" s="66" t="s">
        <v>482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244</v>
      </c>
      <c r="Y17" s="66" t="s">
        <v>421</v>
      </c>
      <c r="Z17" s="67"/>
      <c r="AA17" s="66" t="s">
        <v>264</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199</v>
      </c>
      <c r="G18" s="62"/>
      <c r="H18" s="49" t="str">
        <f t="shared" si="1"/>
        <v/>
      </c>
      <c r="I18" s="49" t="str">
        <f t="shared" si="5"/>
        <v>一般会計</v>
      </c>
      <c r="K18" s="49"/>
      <c r="L18" s="49"/>
      <c r="O18" s="49"/>
      <c r="P18" s="49"/>
      <c r="Q18" s="63"/>
      <c r="T18" s="49"/>
      <c r="W18" s="66" t="s">
        <v>28</v>
      </c>
      <c r="Y18" s="66" t="s">
        <v>386</v>
      </c>
      <c r="Z18" s="67"/>
      <c r="AA18" s="66" t="s">
        <v>195</v>
      </c>
      <c r="AB18" s="69"/>
      <c r="AC18" s="69"/>
      <c r="AD18" s="69"/>
      <c r="AE18" s="69"/>
      <c r="AF18" s="67"/>
      <c r="AK18" s="71" t="str">
        <f t="shared" si="8"/>
        <v>Q</v>
      </c>
    </row>
    <row r="19" spans="1:37" ht="13.5" customHeight="1" x14ac:dyDescent="0.15">
      <c r="A19" s="53" t="s">
        <v>142</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246</v>
      </c>
      <c r="Y19" s="66" t="s">
        <v>292</v>
      </c>
      <c r="Z19" s="67"/>
      <c r="AA19" s="66" t="s">
        <v>484</v>
      </c>
      <c r="AB19" s="69"/>
      <c r="AC19" s="69"/>
      <c r="AD19" s="69"/>
      <c r="AE19" s="69"/>
      <c r="AF19" s="67"/>
      <c r="AK19" s="71" t="str">
        <f t="shared" si="8"/>
        <v>R</v>
      </c>
    </row>
    <row r="20" spans="1:37" ht="13.5" customHeight="1" x14ac:dyDescent="0.15">
      <c r="A20" s="53" t="s">
        <v>327</v>
      </c>
      <c r="B20" s="56"/>
      <c r="C20" s="49" t="str">
        <f t="shared" si="0"/>
        <v/>
      </c>
      <c r="D20" s="49" t="str">
        <f t="shared" si="4"/>
        <v/>
      </c>
      <c r="F20" s="61" t="s">
        <v>26</v>
      </c>
      <c r="G20" s="62"/>
      <c r="H20" s="49" t="str">
        <f t="shared" si="1"/>
        <v/>
      </c>
      <c r="I20" s="49" t="str">
        <f t="shared" si="5"/>
        <v>一般会計</v>
      </c>
      <c r="K20" s="49"/>
      <c r="L20" s="49"/>
      <c r="O20" s="49"/>
      <c r="P20" s="49"/>
      <c r="Q20" s="63"/>
      <c r="T20" s="49"/>
      <c r="W20" s="66" t="s">
        <v>248</v>
      </c>
      <c r="Y20" s="66" t="s">
        <v>245</v>
      </c>
      <c r="Z20" s="67"/>
      <c r="AA20" s="66" t="s">
        <v>485</v>
      </c>
      <c r="AB20" s="69"/>
      <c r="AC20" s="69"/>
      <c r="AD20" s="69"/>
      <c r="AE20" s="69"/>
      <c r="AF20" s="67"/>
      <c r="AK20" s="71" t="str">
        <f t="shared" si="8"/>
        <v>S</v>
      </c>
    </row>
    <row r="21" spans="1:37" ht="13.5" customHeight="1" x14ac:dyDescent="0.15">
      <c r="A21" s="53" t="s">
        <v>329</v>
      </c>
      <c r="B21" s="56"/>
      <c r="C21" s="49" t="str">
        <f t="shared" si="0"/>
        <v/>
      </c>
      <c r="D21" s="49" t="str">
        <f t="shared" si="4"/>
        <v/>
      </c>
      <c r="F21" s="61" t="s">
        <v>202</v>
      </c>
      <c r="G21" s="62"/>
      <c r="H21" s="49" t="str">
        <f t="shared" si="1"/>
        <v/>
      </c>
      <c r="I21" s="49" t="str">
        <f t="shared" si="5"/>
        <v>一般会計</v>
      </c>
      <c r="K21" s="49"/>
      <c r="L21" s="49"/>
      <c r="O21" s="49"/>
      <c r="P21" s="49"/>
      <c r="Q21" s="63"/>
      <c r="T21" s="49"/>
      <c r="W21" s="66" t="s">
        <v>89</v>
      </c>
      <c r="Y21" s="66" t="s">
        <v>286</v>
      </c>
      <c r="Z21" s="67"/>
      <c r="AA21" s="66" t="s">
        <v>299</v>
      </c>
      <c r="AB21" s="69"/>
      <c r="AC21" s="69"/>
      <c r="AD21" s="69"/>
      <c r="AE21" s="69"/>
      <c r="AF21" s="67"/>
      <c r="AK21" s="71" t="str">
        <f t="shared" si="8"/>
        <v>T</v>
      </c>
    </row>
    <row r="22" spans="1:37" ht="13.5" customHeight="1" x14ac:dyDescent="0.15">
      <c r="A22" s="53" t="s">
        <v>331</v>
      </c>
      <c r="B22" s="56"/>
      <c r="C22" s="49" t="str">
        <f t="shared" si="0"/>
        <v/>
      </c>
      <c r="D22" s="49" t="str">
        <f t="shared" si="4"/>
        <v/>
      </c>
      <c r="F22" s="61" t="s">
        <v>125</v>
      </c>
      <c r="G22" s="62"/>
      <c r="H22" s="49" t="str">
        <f t="shared" si="1"/>
        <v/>
      </c>
      <c r="I22" s="49" t="str">
        <f t="shared" si="5"/>
        <v>一般会計</v>
      </c>
      <c r="K22" s="49"/>
      <c r="L22" s="49"/>
      <c r="O22" s="49"/>
      <c r="P22" s="49"/>
      <c r="Q22" s="63"/>
      <c r="T22" s="49"/>
      <c r="W22" s="66" t="s">
        <v>250</v>
      </c>
      <c r="Y22" s="66" t="s">
        <v>422</v>
      </c>
      <c r="Z22" s="67"/>
      <c r="AA22" s="66" t="s">
        <v>85</v>
      </c>
      <c r="AB22" s="69"/>
      <c r="AC22" s="69"/>
      <c r="AD22" s="69"/>
      <c r="AE22" s="69"/>
      <c r="AF22" s="67"/>
      <c r="AK22" s="71" t="str">
        <f t="shared" si="8"/>
        <v>U</v>
      </c>
    </row>
    <row r="23" spans="1:37" ht="13.5" customHeight="1" x14ac:dyDescent="0.15">
      <c r="A23" s="53" t="s">
        <v>332</v>
      </c>
      <c r="B23" s="56"/>
      <c r="C23" s="49" t="str">
        <f t="shared" si="0"/>
        <v/>
      </c>
      <c r="D23" s="49" t="str">
        <f t="shared" si="4"/>
        <v/>
      </c>
      <c r="F23" s="61" t="s">
        <v>130</v>
      </c>
      <c r="G23" s="62"/>
      <c r="H23" s="49" t="str">
        <f t="shared" si="1"/>
        <v/>
      </c>
      <c r="I23" s="49" t="str">
        <f t="shared" si="5"/>
        <v>一般会計</v>
      </c>
      <c r="K23" s="49"/>
      <c r="L23" s="49"/>
      <c r="O23" s="49"/>
      <c r="P23" s="49"/>
      <c r="Q23" s="63"/>
      <c r="T23" s="49"/>
      <c r="Y23" s="66" t="s">
        <v>423</v>
      </c>
      <c r="Z23" s="67"/>
      <c r="AA23" s="66" t="s">
        <v>483</v>
      </c>
      <c r="AB23" s="69"/>
      <c r="AC23" s="69"/>
      <c r="AD23" s="69"/>
      <c r="AE23" s="69"/>
      <c r="AF23" s="67"/>
      <c r="AK23" s="71" t="str">
        <f t="shared" si="8"/>
        <v>V</v>
      </c>
    </row>
    <row r="24" spans="1:37" ht="13.5" customHeight="1" x14ac:dyDescent="0.15">
      <c r="A24" s="53" t="s">
        <v>396</v>
      </c>
      <c r="B24" s="56"/>
      <c r="C24" s="49" t="str">
        <f t="shared" si="0"/>
        <v/>
      </c>
      <c r="D24" s="49" t="str">
        <f t="shared" si="4"/>
        <v/>
      </c>
      <c r="F24" s="61" t="s">
        <v>253</v>
      </c>
      <c r="G24" s="62"/>
      <c r="H24" s="49" t="str">
        <f t="shared" si="1"/>
        <v/>
      </c>
      <c r="I24" s="49" t="str">
        <f t="shared" si="5"/>
        <v>一般会計</v>
      </c>
      <c r="K24" s="49"/>
      <c r="L24" s="49"/>
      <c r="O24" s="49"/>
      <c r="P24" s="49"/>
      <c r="Q24" s="63"/>
      <c r="T24" s="49"/>
      <c r="Y24" s="66" t="s">
        <v>424</v>
      </c>
      <c r="Z24" s="67"/>
      <c r="AA24" s="66" t="s">
        <v>486</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426</v>
      </c>
      <c r="Z25" s="67"/>
      <c r="AA25" s="66" t="s">
        <v>487</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427</v>
      </c>
      <c r="Z26" s="67"/>
      <c r="AA26" s="66" t="s">
        <v>488</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428</v>
      </c>
      <c r="Z27" s="67"/>
      <c r="AA27" s="66" t="s">
        <v>259</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416</v>
      </c>
      <c r="Z28" s="67"/>
      <c r="AA28" s="66" t="s">
        <v>489</v>
      </c>
      <c r="AB28" s="69"/>
      <c r="AC28" s="69"/>
      <c r="AD28" s="69"/>
      <c r="AE28" s="69"/>
      <c r="AF28" s="67"/>
      <c r="AK28" s="71" t="s">
        <v>305</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287</v>
      </c>
      <c r="Z29" s="67"/>
      <c r="AA29" s="66" t="s">
        <v>208</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342</v>
      </c>
      <c r="Z30" s="67"/>
      <c r="AA30" s="66" t="s">
        <v>306</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449</v>
      </c>
      <c r="AB31" s="69"/>
      <c r="AC31" s="69"/>
      <c r="AD31" s="69"/>
      <c r="AE31" s="69"/>
      <c r="AF31" s="67"/>
      <c r="AK31" s="71" t="str">
        <f t="shared" si="9"/>
        <v>d</v>
      </c>
    </row>
    <row r="32" spans="1:37" ht="13.5" customHeight="1" x14ac:dyDescent="0.15">
      <c r="A32" s="49"/>
      <c r="B32" s="49"/>
      <c r="F32" s="61" t="s">
        <v>321</v>
      </c>
      <c r="G32" s="62"/>
      <c r="H32" s="49" t="str">
        <f t="shared" si="1"/>
        <v/>
      </c>
      <c r="I32" s="49" t="str">
        <f t="shared" si="5"/>
        <v>一般会計</v>
      </c>
      <c r="K32" s="49"/>
      <c r="L32" s="49"/>
      <c r="O32" s="49"/>
      <c r="P32" s="49"/>
      <c r="Q32" s="63"/>
      <c r="T32" s="49"/>
      <c r="Y32" s="66" t="s">
        <v>392</v>
      </c>
      <c r="Z32" s="67"/>
      <c r="AA32" s="66" t="s">
        <v>31</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323</v>
      </c>
      <c r="G34" s="62"/>
      <c r="H34" s="49" t="str">
        <f t="shared" si="1"/>
        <v/>
      </c>
      <c r="I34" s="49" t="str">
        <f t="shared" si="5"/>
        <v>一般会計</v>
      </c>
      <c r="K34" s="49"/>
      <c r="L34" s="49"/>
      <c r="O34" s="49"/>
      <c r="P34" s="49"/>
      <c r="Q34" s="63"/>
      <c r="T34" s="49"/>
      <c r="Y34" s="66" t="s">
        <v>368</v>
      </c>
      <c r="Z34" s="67"/>
      <c r="AB34" s="69"/>
      <c r="AC34" s="69"/>
      <c r="AD34" s="69"/>
      <c r="AE34" s="69"/>
      <c r="AF34" s="67"/>
      <c r="AK34" s="71" t="str">
        <f t="shared" si="9"/>
        <v>g</v>
      </c>
    </row>
    <row r="35" spans="1:37" ht="13.5" customHeight="1" x14ac:dyDescent="0.15">
      <c r="A35" s="49"/>
      <c r="B35" s="49"/>
      <c r="F35" s="61" t="s">
        <v>325</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326</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436</v>
      </c>
      <c r="Z39" s="67"/>
      <c r="AF39" s="67"/>
      <c r="AK39" s="71" t="str">
        <f t="shared" si="9"/>
        <v>l</v>
      </c>
    </row>
    <row r="40" spans="1:37" x14ac:dyDescent="0.15">
      <c r="A40" s="49"/>
      <c r="B40" s="49"/>
      <c r="F40" s="49"/>
      <c r="G40" s="63"/>
      <c r="K40" s="49"/>
      <c r="L40" s="49"/>
      <c r="O40" s="49"/>
      <c r="P40" s="49"/>
      <c r="Q40" s="63"/>
      <c r="T40" s="49"/>
      <c r="Y40" s="66" t="s">
        <v>438</v>
      </c>
      <c r="Z40" s="67"/>
      <c r="AF40" s="67"/>
      <c r="AK40" s="71" t="str">
        <f t="shared" si="9"/>
        <v>m</v>
      </c>
    </row>
    <row r="41" spans="1:37" x14ac:dyDescent="0.15">
      <c r="A41" s="49"/>
      <c r="B41" s="49"/>
      <c r="F41" s="49"/>
      <c r="G41" s="63"/>
      <c r="K41" s="49"/>
      <c r="L41" s="49"/>
      <c r="O41" s="49"/>
      <c r="P41" s="49"/>
      <c r="Q41" s="63"/>
      <c r="T41" s="49"/>
      <c r="Y41" s="66" t="s">
        <v>439</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403</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443</v>
      </c>
      <c r="Z45" s="67"/>
      <c r="AF45" s="67"/>
      <c r="AK45" s="71" t="str">
        <f t="shared" si="9"/>
        <v>r</v>
      </c>
    </row>
    <row r="46" spans="1:37" x14ac:dyDescent="0.15">
      <c r="A46" s="49"/>
      <c r="B46" s="49"/>
      <c r="F46" s="49"/>
      <c r="G46" s="63"/>
      <c r="K46" s="49"/>
      <c r="L46" s="49"/>
      <c r="O46" s="49"/>
      <c r="P46" s="49"/>
      <c r="Q46" s="63"/>
      <c r="T46" s="49"/>
      <c r="Y46" s="66" t="s">
        <v>375</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448</v>
      </c>
      <c r="Z52" s="67"/>
      <c r="AF52" s="67"/>
    </row>
    <row r="53" spans="1:37" x14ac:dyDescent="0.15">
      <c r="A53" s="49"/>
      <c r="B53" s="49"/>
      <c r="F53" s="49"/>
      <c r="G53" s="63"/>
      <c r="K53" s="49"/>
      <c r="L53" s="49"/>
      <c r="O53" s="49"/>
      <c r="P53" s="49"/>
      <c r="Q53" s="63"/>
      <c r="T53" s="49"/>
      <c r="Y53" s="66" t="s">
        <v>450</v>
      </c>
      <c r="Z53" s="67"/>
      <c r="AF53" s="67"/>
    </row>
    <row r="54" spans="1:37" x14ac:dyDescent="0.15">
      <c r="A54" s="49"/>
      <c r="B54" s="49"/>
      <c r="F54" s="49"/>
      <c r="G54" s="63"/>
      <c r="K54" s="49"/>
      <c r="L54" s="49"/>
      <c r="O54" s="49"/>
      <c r="P54" s="55"/>
      <c r="Q54" s="63"/>
      <c r="T54" s="49"/>
      <c r="Y54" s="66" t="s">
        <v>451</v>
      </c>
      <c r="Z54" s="67"/>
      <c r="AF54" s="67"/>
    </row>
    <row r="55" spans="1:37" x14ac:dyDescent="0.15">
      <c r="A55" s="49"/>
      <c r="B55" s="49"/>
      <c r="F55" s="49"/>
      <c r="G55" s="63"/>
      <c r="K55" s="49"/>
      <c r="L55" s="49"/>
      <c r="O55" s="49"/>
      <c r="P55" s="49"/>
      <c r="Q55" s="63"/>
      <c r="T55" s="49"/>
      <c r="Y55" s="66" t="s">
        <v>452</v>
      </c>
      <c r="Z55" s="67"/>
      <c r="AF55" s="67"/>
    </row>
    <row r="56" spans="1:37" x14ac:dyDescent="0.15">
      <c r="A56" s="49"/>
      <c r="B56" s="49"/>
      <c r="F56" s="49"/>
      <c r="G56" s="63"/>
      <c r="K56" s="49"/>
      <c r="L56" s="49"/>
      <c r="O56" s="49"/>
      <c r="P56" s="49"/>
      <c r="Q56" s="63"/>
      <c r="T56" s="49"/>
      <c r="Y56" s="66" t="s">
        <v>454</v>
      </c>
      <c r="Z56" s="67"/>
      <c r="AF56" s="67"/>
    </row>
    <row r="57" spans="1:37" x14ac:dyDescent="0.15">
      <c r="A57" s="49"/>
      <c r="B57" s="49"/>
      <c r="F57" s="49"/>
      <c r="G57" s="63"/>
      <c r="K57" s="49"/>
      <c r="L57" s="49"/>
      <c r="O57" s="49"/>
      <c r="P57" s="49"/>
      <c r="Q57" s="63"/>
      <c r="T57" s="49"/>
      <c r="Y57" s="66" t="s">
        <v>453</v>
      </c>
      <c r="Z57" s="67"/>
      <c r="AF57" s="67"/>
    </row>
    <row r="58" spans="1:37" x14ac:dyDescent="0.15">
      <c r="A58" s="49"/>
      <c r="B58" s="49"/>
      <c r="F58" s="49"/>
      <c r="G58" s="63"/>
      <c r="K58" s="49"/>
      <c r="L58" s="49"/>
      <c r="O58" s="49"/>
      <c r="P58" s="49"/>
      <c r="Q58" s="63"/>
      <c r="T58" s="49"/>
      <c r="Y58" s="66" t="s">
        <v>456</v>
      </c>
      <c r="Z58" s="67"/>
      <c r="AF58" s="67"/>
    </row>
    <row r="59" spans="1:37" x14ac:dyDescent="0.15">
      <c r="A59" s="49"/>
      <c r="B59" s="49"/>
      <c r="F59" s="49"/>
      <c r="G59" s="63"/>
      <c r="K59" s="49"/>
      <c r="L59" s="49"/>
      <c r="O59" s="49"/>
      <c r="P59" s="49"/>
      <c r="Q59" s="63"/>
      <c r="T59" s="49"/>
      <c r="Y59" s="66" t="s">
        <v>457</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404</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458</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107</v>
      </c>
    </row>
    <row r="71" spans="1:32" x14ac:dyDescent="0.15">
      <c r="Y71" s="66" t="s">
        <v>459</v>
      </c>
    </row>
    <row r="72" spans="1:32" x14ac:dyDescent="0.15">
      <c r="Y72" s="66" t="s">
        <v>460</v>
      </c>
    </row>
    <row r="73" spans="1:32" x14ac:dyDescent="0.15">
      <c r="Y73" s="66" t="s">
        <v>431</v>
      </c>
    </row>
    <row r="74" spans="1:32" x14ac:dyDescent="0.15">
      <c r="Y74" s="66" t="s">
        <v>461</v>
      </c>
    </row>
    <row r="75" spans="1:32" x14ac:dyDescent="0.15">
      <c r="Y75" s="66" t="s">
        <v>358</v>
      </c>
    </row>
    <row r="76" spans="1:32" x14ac:dyDescent="0.15">
      <c r="Y76" s="66" t="s">
        <v>462</v>
      </c>
    </row>
    <row r="77" spans="1:32" x14ac:dyDescent="0.15">
      <c r="Y77" s="66" t="s">
        <v>463</v>
      </c>
    </row>
    <row r="78" spans="1:32" x14ac:dyDescent="0.15">
      <c r="Y78" s="66" t="s">
        <v>444</v>
      </c>
    </row>
    <row r="79" spans="1:32" x14ac:dyDescent="0.15">
      <c r="Y79" s="66" t="s">
        <v>464</v>
      </c>
    </row>
    <row r="80" spans="1:32" x14ac:dyDescent="0.15">
      <c r="Y80" s="66" t="s">
        <v>466</v>
      </c>
    </row>
    <row r="81" spans="25:25" x14ac:dyDescent="0.15">
      <c r="Y81" s="66" t="s">
        <v>92</v>
      </c>
    </row>
    <row r="82" spans="25:25" x14ac:dyDescent="0.15">
      <c r="Y82" s="66" t="s">
        <v>318</v>
      </c>
    </row>
    <row r="83" spans="25:25" x14ac:dyDescent="0.15">
      <c r="Y83" s="66" t="s">
        <v>166</v>
      </c>
    </row>
    <row r="84" spans="25:25" x14ac:dyDescent="0.15">
      <c r="Y84" s="66" t="s">
        <v>467</v>
      </c>
    </row>
    <row r="85" spans="25:25" x14ac:dyDescent="0.15">
      <c r="Y85" s="66" t="s">
        <v>468</v>
      </c>
    </row>
    <row r="86" spans="25:25" x14ac:dyDescent="0.15">
      <c r="Y86" s="66" t="s">
        <v>469</v>
      </c>
    </row>
    <row r="87" spans="25:25" x14ac:dyDescent="0.15">
      <c r="Y87" s="66" t="s">
        <v>470</v>
      </c>
    </row>
    <row r="88" spans="25:25" x14ac:dyDescent="0.15">
      <c r="Y88" s="66" t="s">
        <v>471</v>
      </c>
    </row>
    <row r="89" spans="25:25" x14ac:dyDescent="0.15">
      <c r="Y89" s="66" t="s">
        <v>301</v>
      </c>
    </row>
    <row r="90" spans="25:25" x14ac:dyDescent="0.15">
      <c r="Y90" s="66" t="s">
        <v>473</v>
      </c>
    </row>
    <row r="91" spans="25:25" x14ac:dyDescent="0.15">
      <c r="Y91" s="66" t="s">
        <v>216</v>
      </c>
    </row>
    <row r="92" spans="25:25" x14ac:dyDescent="0.15">
      <c r="Y92" s="66" t="s">
        <v>435</v>
      </c>
    </row>
    <row r="93" spans="25:25" x14ac:dyDescent="0.15">
      <c r="Y93" s="66" t="s">
        <v>475</v>
      </c>
    </row>
    <row r="94" spans="25:25" x14ac:dyDescent="0.15">
      <c r="Y94" s="66" t="s">
        <v>137</v>
      </c>
    </row>
    <row r="95" spans="25:25" x14ac:dyDescent="0.15">
      <c r="Y95" s="66" t="s">
        <v>333</v>
      </c>
    </row>
    <row r="96" spans="25:25" x14ac:dyDescent="0.15">
      <c r="Y96" s="66" t="s">
        <v>68</v>
      </c>
    </row>
    <row r="97" spans="25:25" x14ac:dyDescent="0.15">
      <c r="Y97" s="66" t="s">
        <v>476</v>
      </c>
    </row>
    <row r="98" spans="25:25" x14ac:dyDescent="0.15">
      <c r="Y98" s="66" t="s">
        <v>269</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2020-09-18T03:44:45Z</cp:lastPrinted>
  <dcterms:created xsi:type="dcterms:W3CDTF">2012-03-13T00:50:25Z</dcterms:created>
  <dcterms:modified xsi:type="dcterms:W3CDTF">2020-09-25T13:25:15Z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2020-07-19T03:07:02Z</vt:filetime>
  </property>
</Properties>
</file>