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③国際市場課\"/>
    </mc:Choice>
  </mc:AlternateContent>
  <bookViews>
    <workbookView xWindow="0" yWindow="0" windowWidth="20490" windowHeight="69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<sst xmlns="http://schemas.openxmlformats.org/spreadsheetml/2006/main" count="2166" uniqueCount="527">
  <si>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</si>
  <si>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</si>
  <si>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</si>
  <si>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</si>
  <si>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</si>
  <si>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</si>
  <si>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</si>
  <si>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</si>
  <si>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</si>
  <si>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</si>
  <si>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</si>
  <si>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</si>
  <si>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</si>
  <si>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</si>
  <si>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</si>
  <si>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</si>
  <si>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</si>
  <si>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</si>
  <si>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</si>
  <si>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</si>
  <si>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</si>
  <si>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</si>
  <si>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</si>
  <si>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</si>
  <si>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</si>
  <si>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</si>
  <si>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</si>
  <si>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</si>
  <si>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</si>
  <si>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</si>
  <si>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</si>
  <si>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</si>
  <si>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</si>
  <si>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</si>
  <si>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</si>
  <si>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</si>
  <si>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</si>
  <si>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</si>
  <si>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</si>
  <si>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</si>
  <si>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</si>
  <si>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</si>
  <si>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</si>
  <si>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</si>
  <si>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</si>
  <si>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</si>
  <si>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</si>
  <si>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</si>
  <si>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</si>
  <si>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</si>
  <si>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</si>
  <si>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</si>
  <si>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</si>
  <si>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</si>
  <si>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</si>
  <si>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</si>
  <si>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</si>
  <si>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</si>
  <si>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</si>
  <si>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</si>
  <si>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</si>
  <si>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</si>
  <si>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</si>
  <si>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</si>
  <si>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</si>
  <si>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</si>
  <si>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</si>
  <si>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</si>
  <si>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</si>
  <si>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</si>
  <si>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</si>
  <si>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</si>
  <si>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</si>
  <si>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</si>
  <si>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</si>
  <si>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</si>
  <si>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</si>
  <si>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</si>
  <si>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</si>
  <si>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</si>
  <si>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</si>
  <si>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</si>
  <si>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</si>
  <si>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</si>
  <si>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</si>
  <si>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</si>
  <si>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</si>
  <si>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</si>
  <si>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</si>
  <si>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</si>
  <si>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</si>
  <si>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</si>
  <si>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</si>
  <si>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</si>
  <si>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</si>
  <si>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</si>
  <si>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</si>
  <si>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</si>
  <si>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</si>
  <si>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</si>
  <si>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</si>
  <si>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</si>
  <si>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</si>
  <si>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</si>
  <si>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</si>
  <si>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</si>
  <si>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</si>
  <si>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</si>
  <si>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</si>
  <si>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</si>
  <si>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</si>
  <si>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</si>
  <si>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</si>
  <si>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千円/件数</t>
    <rPh sb="0" eb="2">
      <t>センエン</t>
    </rPh>
    <rPh sb="3" eb="5">
      <t>ケンスウ</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</si>
  <si>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</si>
  <si>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</si>
  <si>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</si>
  <si>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</si>
  <si>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</si>
  <si>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</si>
  <si>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</si>
  <si>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</si>
  <si>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</si>
  <si>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</si>
  <si>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</si>
  <si>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</si>
  <si>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</si>
  <si>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</si>
  <si>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</si>
  <si>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</si>
  <si>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</si>
  <si>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</si>
  <si>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</si>
  <si>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</si>
  <si>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</si>
  <si>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</si>
  <si>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</si>
  <si>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</si>
  <si>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</si>
  <si>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</si>
  <si>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</si>
  <si>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</si>
  <si>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</si>
  <si>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</si>
  <si>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</si>
  <si>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</si>
  <si>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</si>
  <si>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</si>
  <si>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</si>
  <si>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</si>
  <si>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</si>
  <si>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</si>
  <si>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</si>
  <si>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</si>
  <si>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</si>
  <si>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</si>
  <si>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</si>
  <si>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</si>
  <si>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</si>
  <si>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</si>
  <si>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</si>
  <si>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我が国不動産業の国際展開にあたり、特に進出に有望な国/都市へのアプローチ方法等について調査・検討を行ったうえで、現地にミッション団を派遣し、現地不動産企業とのビジネスマッチングを含むセミナーを開催する。また、不動産事業者の海外進出に向けた協議会の設立を通じた情報提供を行う。</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</si>
  <si>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</si>
  <si>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</si>
  <si>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</si>
  <si>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</si>
  <si>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</si>
  <si>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</si>
  <si>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</si>
  <si>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</si>
  <si>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</si>
  <si>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</si>
  <si>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</si>
  <si>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</si>
  <si>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</si>
  <si>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</si>
  <si>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</si>
  <si>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</si>
  <si>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</si>
  <si>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</si>
  <si>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</si>
  <si>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</si>
  <si>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</si>
  <si>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</si>
  <si>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</si>
  <si>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</si>
  <si>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</si>
  <si>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</si>
  <si>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</si>
  <si>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</si>
  <si>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</si>
  <si>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</si>
  <si>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</si>
  <si>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</si>
  <si>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</si>
  <si>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</si>
  <si>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</si>
  <si>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</si>
  <si>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</si>
  <si>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</si>
  <si>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</si>
  <si>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</si>
  <si>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</si>
  <si>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</si>
  <si>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</si>
  <si>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</si>
  <si>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</si>
  <si>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</si>
  <si>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</si>
  <si>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</si>
  <si>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</si>
  <si>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</si>
  <si>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</si>
  <si>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</si>
  <si>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</si>
  <si>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</si>
  <si>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</si>
  <si>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</si>
  <si>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</si>
  <si>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</si>
  <si>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</si>
  <si>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</si>
  <si>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</si>
  <si>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</si>
  <si>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</si>
  <si>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</si>
  <si>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</si>
  <si>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</si>
  <si>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</si>
  <si>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</si>
  <si>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</si>
  <si>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</si>
  <si>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</si>
  <si>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</si>
  <si>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</si>
  <si>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</si>
  <si>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</si>
  <si>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</si>
  <si>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</si>
  <si>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</si>
  <si>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</si>
  <si>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</si>
  <si>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</si>
  <si>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</si>
  <si>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</si>
  <si>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</si>
  <si>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</si>
  <si>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</si>
  <si>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</si>
  <si>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</si>
  <si>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</si>
  <si>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</si>
  <si>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</si>
  <si>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</si>
  <si>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</si>
  <si>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</si>
  <si>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</si>
  <si>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</si>
  <si>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</si>
  <si>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</si>
  <si>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</si>
  <si>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</si>
  <si>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</si>
  <si>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</si>
  <si>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</si>
  <si>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</si>
  <si>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</si>
  <si>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</si>
  <si>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</si>
  <si>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</si>
  <si>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</si>
  <si>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</si>
  <si>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</si>
  <si>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</si>
  <si>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</si>
  <si>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</si>
  <si>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</si>
  <si>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</si>
  <si>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</si>
  <si>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</si>
  <si>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</si>
  <si>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</si>
  <si>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</si>
  <si>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</si>
  <si>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不動産市場整備等
推進調査費</t>
    <rPh sb="0" eb="3">
      <t>フドウサン</t>
    </rPh>
    <rPh sb="3" eb="5">
      <t>シジョウ</t>
    </rPh>
    <rPh sb="5" eb="7">
      <t>セイビ</t>
    </rPh>
    <rPh sb="7" eb="8">
      <t>トウ</t>
    </rPh>
    <rPh sb="9" eb="11">
      <t>スイシン</t>
    </rPh>
    <rPh sb="11" eb="14">
      <t>チョウサヒ</t>
    </rPh>
    <phoneticPr fontId="2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</si>
  <si>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</si>
  <si>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</si>
  <si>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</si>
  <si>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</si>
  <si>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</si>
  <si>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</si>
  <si>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</si>
  <si>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</si>
  <si>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</si>
  <si>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</si>
  <si>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</si>
  <si>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</si>
  <si>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</si>
  <si>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</si>
  <si>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</si>
  <si>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</si>
  <si>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</si>
  <si>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</si>
  <si>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</si>
  <si>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</si>
  <si>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</si>
  <si>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</si>
  <si>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</si>
  <si>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</si>
  <si>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</si>
  <si>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</si>
  <si>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</si>
  <si>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</si>
  <si>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</si>
  <si>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</si>
  <si>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</si>
  <si>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</si>
  <si>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</si>
  <si>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</si>
  <si>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</si>
  <si>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</si>
  <si>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</si>
  <si>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</si>
  <si>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</si>
  <si>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</si>
  <si>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</si>
  <si>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</si>
  <si>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</si>
  <si>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</si>
  <si>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</si>
  <si>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</si>
  <si>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</si>
  <si>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</si>
  <si>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</si>
  <si>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</si>
  <si>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</si>
  <si>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</si>
  <si>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</si>
  <si>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</si>
  <si>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</si>
  <si>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</si>
  <si>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</si>
  <si>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</si>
  <si>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</si>
  <si>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</si>
  <si>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</si>
  <si>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</si>
  <si>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</si>
  <si>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</si>
  <si>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</si>
  <si>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</si>
  <si>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</si>
  <si>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</si>
  <si>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</si>
  <si>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</si>
  <si>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</si>
  <si>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</si>
  <si>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</si>
  <si>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</si>
  <si>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</si>
  <si>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</si>
  <si>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</si>
  <si>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</si>
  <si>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</si>
  <si>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</si>
  <si>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</si>
  <si>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</si>
  <si>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</si>
  <si>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</si>
  <si>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</si>
  <si>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</si>
  <si>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</si>
  <si>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</si>
  <si>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</si>
  <si>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</si>
  <si>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</si>
  <si>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</si>
  <si>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</si>
  <si>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</si>
  <si>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</si>
  <si>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</si>
  <si>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</si>
  <si>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</si>
  <si>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職員旅費</t>
    <rPh sb="0" eb="2">
      <t>ショクイン</t>
    </rPh>
    <rPh sb="2" eb="4">
      <t>リョヒ</t>
    </rPh>
    <phoneticPr fontId="2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</si>
  <si>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</si>
  <si>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</si>
  <si>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</si>
  <si>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</si>
  <si>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</si>
  <si>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</si>
  <si>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</si>
  <si>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</si>
  <si>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</si>
  <si>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</si>
  <si>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</si>
  <si>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</si>
  <si>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</si>
  <si>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</si>
  <si>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</si>
  <si>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</si>
  <si>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</si>
  <si>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</si>
  <si>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</si>
  <si>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</si>
  <si>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</si>
  <si>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</si>
  <si>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</si>
  <si>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</si>
  <si>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</si>
  <si>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</si>
  <si>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</si>
  <si>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</si>
  <si>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</si>
  <si>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</si>
  <si>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</si>
  <si>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</si>
  <si>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</si>
  <si>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</si>
  <si>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</si>
  <si>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</si>
  <si>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</si>
  <si>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</si>
  <si>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</si>
  <si>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</si>
  <si>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</si>
  <si>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</si>
  <si>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</si>
  <si>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</si>
  <si>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</si>
  <si>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</si>
  <si>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</si>
  <si>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</si>
  <si>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</si>
  <si>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</si>
  <si>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</si>
  <si>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</si>
  <si>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</si>
  <si>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</si>
  <si>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</si>
  <si>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</si>
  <si>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</si>
  <si>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</si>
  <si>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</si>
  <si>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</si>
  <si>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</si>
  <si>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</si>
  <si>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</si>
  <si>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</si>
  <si>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</si>
  <si>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</si>
  <si>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</si>
  <si>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</si>
  <si>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</si>
  <si>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</si>
  <si>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</si>
  <si>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</si>
  <si>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</si>
  <si>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</si>
  <si>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</si>
  <si>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</si>
  <si>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</si>
  <si>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</si>
  <si>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</si>
  <si>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</si>
  <si>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</si>
  <si>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</si>
  <si>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</si>
  <si>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</si>
  <si>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</si>
  <si>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</si>
  <si>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</si>
  <si>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不動産市場国際化への対応</t>
  </si>
  <si>
    <t>○</t>
  </si>
  <si>
    <t>我が国不動産企業等の海外進出案件数を前年度から増加させる。</t>
  </si>
  <si>
    <t>我が国不動産企業等の海外進出案件数</t>
  </si>
  <si>
    <t>件</t>
    <rPh sb="0" eb="1">
      <t>ケン</t>
    </rPh>
    <phoneticPr fontId="4"/>
  </si>
  <si>
    <t>各社報道発表資料</t>
  </si>
  <si>
    <t>千円</t>
    <rPh sb="0" eb="2">
      <t>センエン</t>
    </rPh>
    <phoneticPr fontId="4"/>
  </si>
  <si>
    <t>4479/1</t>
  </si>
  <si>
    <t>5592/1</t>
  </si>
  <si>
    <t>９　市場環境の整備、産業の生産性向上、消費者利益の保護</t>
  </si>
  <si>
    <t>３１　不動産市場の整備や適正な土地利用のための条件整備を推進する</t>
  </si>
  <si>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</si>
  <si>
    <t>諸謝金</t>
    <rPh sb="0" eb="1">
      <t>ショ</t>
    </rPh>
    <rPh sb="1" eb="3">
      <t>シャキン</t>
    </rPh>
    <phoneticPr fontId="24"/>
  </si>
  <si>
    <t>委員等旅費</t>
    <rPh sb="0" eb="2">
      <t>イイン</t>
    </rPh>
    <rPh sb="2" eb="3">
      <t>トウ</t>
    </rPh>
    <rPh sb="3" eb="5">
      <t>リョヒ</t>
    </rPh>
    <phoneticPr fontId="24"/>
  </si>
  <si>
    <t>新26－050</t>
    <rPh sb="0" eb="1">
      <t>シン</t>
    </rPh>
    <phoneticPr fontId="4"/>
  </si>
  <si>
    <t>329</t>
    <phoneticPr fontId="4"/>
  </si>
  <si>
    <t>340</t>
    <phoneticPr fontId="4"/>
  </si>
  <si>
    <t>328</t>
    <phoneticPr fontId="4"/>
  </si>
  <si>
    <t>337</t>
    <phoneticPr fontId="4"/>
  </si>
  <si>
    <t>事務費</t>
    <rPh sb="0" eb="2">
      <t>ジム</t>
    </rPh>
    <rPh sb="2" eb="3">
      <t>ヒ</t>
    </rPh>
    <phoneticPr fontId="4"/>
  </si>
  <si>
    <t>人件費</t>
    <rPh sb="0" eb="3">
      <t>ジンケンヒ</t>
    </rPh>
    <phoneticPr fontId="4"/>
  </si>
  <si>
    <t>外国旅費、資料翻訳料、会場借上料等</t>
    <rPh sb="0" eb="2">
      <t>ガイコク</t>
    </rPh>
    <rPh sb="2" eb="4">
      <t>リョヒ</t>
    </rPh>
    <rPh sb="5" eb="7">
      <t>シリョウ</t>
    </rPh>
    <rPh sb="7" eb="9">
      <t>ホンヤク</t>
    </rPh>
    <rPh sb="9" eb="10">
      <t>リョウ</t>
    </rPh>
    <rPh sb="11" eb="13">
      <t>カイジョウ</t>
    </rPh>
    <rPh sb="13" eb="15">
      <t>カリア</t>
    </rPh>
    <rPh sb="15" eb="16">
      <t>リョウ</t>
    </rPh>
    <rPh sb="16" eb="17">
      <t>ナド</t>
    </rPh>
    <phoneticPr fontId="4"/>
  </si>
  <si>
    <t>直接人件費</t>
    <rPh sb="0" eb="2">
      <t>チョクセツ</t>
    </rPh>
    <rPh sb="2" eb="5">
      <t>ジンケンヒ</t>
    </rPh>
    <phoneticPr fontId="4"/>
  </si>
  <si>
    <t>我が国不動産企業の国際展開支援業務</t>
    <rPh sb="0" eb="1">
      <t>ワ</t>
    </rPh>
    <rPh sb="2" eb="3">
      <t>クニ</t>
    </rPh>
    <rPh sb="3" eb="6">
      <t>フドウサン</t>
    </rPh>
    <rPh sb="6" eb="8">
      <t>キギョウ</t>
    </rPh>
    <rPh sb="9" eb="11">
      <t>コクサイ</t>
    </rPh>
    <rPh sb="11" eb="13">
      <t>テンカイ</t>
    </rPh>
    <rPh sb="13" eb="15">
      <t>シエン</t>
    </rPh>
    <rPh sb="15" eb="17">
      <t>ギョウム</t>
    </rPh>
    <phoneticPr fontId="4"/>
  </si>
  <si>
    <t>有</t>
  </si>
  <si>
    <t>‐</t>
  </si>
  <si>
    <t>企画競争入札により事業者を選定しており、競争性は確保されており、支出先の選定は妥当である。</t>
    <phoneticPr fontId="32"/>
  </si>
  <si>
    <t>-</t>
    <phoneticPr fontId="32"/>
  </si>
  <si>
    <t>競争性を確保しつつ、経費の効率化に努めている。</t>
    <phoneticPr fontId="32"/>
  </si>
  <si>
    <t>業界のニーズを踏まえて優先度の高い事業を行うこととしている。</t>
    <phoneticPr fontId="32"/>
  </si>
  <si>
    <t>業界のニーズを踏まえて、必要性と実現可能性を十分考慮して事業を計画しており、活動実績は見込みに見合ったものとなっている。</t>
    <phoneticPr fontId="32"/>
  </si>
  <si>
    <t>調査等を通じて得られた情報等について、関係者との共有等に努めている。</t>
    <phoneticPr fontId="32"/>
  </si>
  <si>
    <t>相手国政府のニーズ及び事業者へのヒアリング等を通じた業界ニーズを踏まえて、優先度の高い事業を実施した。また、事業の実施にあたっては、特定の者しか参加できない事の無いよう適正な入札に努めている。</t>
    <phoneticPr fontId="32"/>
  </si>
  <si>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phoneticPr fontId="32"/>
  </si>
  <si>
    <t>成長戦略フォローアップ（令和元年6月閣議決定）
インフラシステム輸出戦略（令和元年6月改訂）
国土交通省インフラシステム海外展開行動計画2019」（平成31年3月改定）　等</t>
    <rPh sb="14" eb="16">
      <t>ガンネン</t>
    </rPh>
    <rPh sb="39" eb="41">
      <t>ガンネン</t>
    </rPh>
    <phoneticPr fontId="4"/>
  </si>
  <si>
    <t>令和元年度我が国不動産企業の国際展開支援業務共同提案体</t>
    <rPh sb="0" eb="2">
      <t>レイワ</t>
    </rPh>
    <rPh sb="2" eb="5">
      <t>ガンネンド</t>
    </rPh>
    <rPh sb="5" eb="6">
      <t>ワ</t>
    </rPh>
    <rPh sb="7" eb="8">
      <t>クニ</t>
    </rPh>
    <rPh sb="8" eb="11">
      <t>フドウサン</t>
    </rPh>
    <rPh sb="11" eb="13">
      <t>キギョウ</t>
    </rPh>
    <rPh sb="14" eb="16">
      <t>コクサイ</t>
    </rPh>
    <rPh sb="16" eb="18">
      <t>テンカイ</t>
    </rPh>
    <rPh sb="18" eb="20">
      <t>シエン</t>
    </rPh>
    <rPh sb="20" eb="22">
      <t>ギョウム</t>
    </rPh>
    <rPh sb="22" eb="24">
      <t>キョウドウ</t>
    </rPh>
    <rPh sb="24" eb="26">
      <t>テイアン</t>
    </rPh>
    <rPh sb="26" eb="27">
      <t>カラダ</t>
    </rPh>
    <phoneticPr fontId="4"/>
  </si>
  <si>
    <t>A.令和元年度我が国不動産企業の国際展開支援業務
共同提案体</t>
    <phoneticPr fontId="4"/>
  </si>
  <si>
    <t>成果目標を達成しており、見合ったものとなっている。（達成度：131%）</t>
    <phoneticPr fontId="32"/>
  </si>
  <si>
    <t>政府の「成長戦略フォローアップ」に掲げられた目標を実現するため、国として早急に実施すべき優先度の高い事業である。</t>
    <phoneticPr fontId="32"/>
  </si>
  <si>
    <t>政府の「成長戦略フォローアップ」に掲げられた目標を実現するため、国として早急に実施すべき優先度の高い事業である。</t>
    <phoneticPr fontId="32"/>
  </si>
  <si>
    <t>7997/2</t>
    <phoneticPr fontId="32"/>
  </si>
  <si>
    <t>16000/2</t>
    <phoneticPr fontId="32"/>
  </si>
  <si>
    <t>執行（予定）額／活動実績（当初見込み）件数から算出　　　　　　</t>
    <phoneticPr fontId="32"/>
  </si>
  <si>
    <t>－</t>
    <phoneticPr fontId="32"/>
  </si>
  <si>
    <t>-</t>
    <phoneticPr fontId="32"/>
  </si>
  <si>
    <t>無</t>
  </si>
  <si>
    <t>-</t>
    <phoneticPr fontId="32"/>
  </si>
  <si>
    <t>不動産・建設経済局</t>
    <rPh sb="0" eb="3">
      <t>フドウサン</t>
    </rPh>
    <rPh sb="4" eb="6">
      <t>ケンセツ</t>
    </rPh>
    <rPh sb="6" eb="8">
      <t>ケイザイ</t>
    </rPh>
    <rPh sb="8" eb="9">
      <t>キョク</t>
    </rPh>
    <phoneticPr fontId="32"/>
  </si>
  <si>
    <t>国際市場課</t>
    <rPh sb="0" eb="2">
      <t>コクサイ</t>
    </rPh>
    <rPh sb="2" eb="4">
      <t>シジョウ</t>
    </rPh>
    <rPh sb="4" eb="5">
      <t>カ</t>
    </rPh>
    <phoneticPr fontId="32"/>
  </si>
  <si>
    <t>課長　中見　大志</t>
    <rPh sb="0" eb="2">
      <t>カチョウ</t>
    </rPh>
    <rPh sb="3" eb="5">
      <t>ナカミ</t>
    </rPh>
    <rPh sb="6" eb="7">
      <t>ダイ</t>
    </rPh>
    <rPh sb="7" eb="8">
      <t>シ</t>
    </rPh>
    <phoneticPr fontId="32"/>
  </si>
  <si>
    <t>本予算の成果を測るためには、セミナー参加人数やマッチング件数などをアウトプット指標として設定すべきと考えられる。</t>
    <rPh sb="0" eb="1">
      <t>ホン</t>
    </rPh>
    <rPh sb="1" eb="3">
      <t>ヨサン</t>
    </rPh>
    <rPh sb="4" eb="6">
      <t>セイカ</t>
    </rPh>
    <rPh sb="7" eb="8">
      <t>ハカ</t>
    </rPh>
    <rPh sb="18" eb="20">
      <t>サンカ</t>
    </rPh>
    <rPh sb="20" eb="22">
      <t>ニンズウ</t>
    </rPh>
    <rPh sb="28" eb="30">
      <t>ケンスウ</t>
    </rPh>
    <rPh sb="39" eb="41">
      <t>シヒョウ</t>
    </rPh>
    <rPh sb="44" eb="46">
      <t>セッテイ</t>
    </rPh>
    <rPh sb="50" eb="51">
      <t>カンガ</t>
    </rPh>
    <phoneticPr fontId="4"/>
  </si>
  <si>
    <t>アウトプット指標としてセミナー参加人数（参加企業数）やセミナーを通じたマッチング件数を設定できないか検討を行うこと。</t>
    <rPh sb="6" eb="8">
      <t>シヒョウ</t>
    </rPh>
    <rPh sb="15" eb="17">
      <t>サンカ</t>
    </rPh>
    <rPh sb="17" eb="19">
      <t>ニンズウ</t>
    </rPh>
    <rPh sb="20" eb="22">
      <t>サンカ</t>
    </rPh>
    <rPh sb="22" eb="24">
      <t>キギョウ</t>
    </rPh>
    <rPh sb="24" eb="25">
      <t>スウ</t>
    </rPh>
    <rPh sb="32" eb="33">
      <t>ツウ</t>
    </rPh>
    <rPh sb="40" eb="42">
      <t>ケンスウ</t>
    </rPh>
    <rPh sb="43" eb="45">
      <t>セッテイ</t>
    </rPh>
    <rPh sb="50" eb="52">
      <t>ケントウ</t>
    </rPh>
    <rPh sb="53" eb="54">
      <t>オコナ</t>
    </rPh>
    <phoneticPr fontId="32"/>
  </si>
  <si>
    <t>我が国不動産企業の海外展開の推進のためにミッション団派遣、会議開催等を行った回数</t>
    <phoneticPr fontId="32"/>
  </si>
  <si>
    <t>マッチング件数は企業の守秘義務等の観点から正確な件数の補足が困難。令和3年度からはセミナー参加企業数をアウトプット指標として追加登録する。なお、今年度は新型コロナウイルス感染症の影響から、WEBセミナー等、従来の参集型とは異なる形式でのセミナー開催も検討しているため、具体的な数値目標は今年度の開催実績を踏まえて設定する。</t>
    <rPh sb="5" eb="7">
      <t>ケンスウ</t>
    </rPh>
    <rPh sb="8" eb="10">
      <t>キギョウ</t>
    </rPh>
    <rPh sb="11" eb="13">
      <t>シュヒ</t>
    </rPh>
    <rPh sb="13" eb="15">
      <t>ギム</t>
    </rPh>
    <rPh sb="15" eb="16">
      <t>トウ</t>
    </rPh>
    <rPh sb="17" eb="19">
      <t>カンテン</t>
    </rPh>
    <rPh sb="21" eb="23">
      <t>セイカク</t>
    </rPh>
    <rPh sb="24" eb="26">
      <t>ケンスウ</t>
    </rPh>
    <rPh sb="27" eb="29">
      <t>ホソク</t>
    </rPh>
    <rPh sb="30" eb="32">
      <t>コンナン</t>
    </rPh>
    <rPh sb="33" eb="35">
      <t>レイワ</t>
    </rPh>
    <rPh sb="36" eb="38">
      <t>ネンド</t>
    </rPh>
    <rPh sb="45" eb="47">
      <t>サンカ</t>
    </rPh>
    <rPh sb="47" eb="49">
      <t>キギョウ</t>
    </rPh>
    <rPh sb="49" eb="50">
      <t>スウ</t>
    </rPh>
    <rPh sb="57" eb="59">
      <t>シヒョウ</t>
    </rPh>
    <rPh sb="62" eb="64">
      <t>ツイカ</t>
    </rPh>
    <rPh sb="64" eb="66">
      <t>トウロク</t>
    </rPh>
    <rPh sb="72" eb="75">
      <t>コンネンド</t>
    </rPh>
    <rPh sb="76" eb="78">
      <t>シンガタ</t>
    </rPh>
    <rPh sb="85" eb="88">
      <t>カンセンショウ</t>
    </rPh>
    <rPh sb="89" eb="91">
      <t>エイキョウ</t>
    </rPh>
    <rPh sb="101" eb="102">
      <t>トウ</t>
    </rPh>
    <rPh sb="103" eb="105">
      <t>ジュウライ</t>
    </rPh>
    <rPh sb="106" eb="108">
      <t>サンシュウ</t>
    </rPh>
    <rPh sb="108" eb="109">
      <t>ガタ</t>
    </rPh>
    <rPh sb="111" eb="112">
      <t>コト</t>
    </rPh>
    <rPh sb="114" eb="116">
      <t>ケイシキ</t>
    </rPh>
    <rPh sb="122" eb="124">
      <t>カイサイ</t>
    </rPh>
    <rPh sb="125" eb="127">
      <t>ケントウ</t>
    </rPh>
    <rPh sb="134" eb="137">
      <t>グタイテキ</t>
    </rPh>
    <rPh sb="138" eb="140">
      <t>スウチ</t>
    </rPh>
    <rPh sb="140" eb="142">
      <t>モクヒョウ</t>
    </rPh>
    <rPh sb="143" eb="146">
      <t>コンネンド</t>
    </rPh>
    <rPh sb="147" eb="149">
      <t>カイサイ</t>
    </rPh>
    <rPh sb="149" eb="151">
      <t>ジッセキ</t>
    </rPh>
    <rPh sb="152" eb="153">
      <t>フ</t>
    </rPh>
    <rPh sb="156" eb="158">
      <t>セッテイ</t>
    </rPh>
    <phoneticPr fontId="32"/>
  </si>
  <si>
    <t>-</t>
    <phoneticPr fontId="32"/>
  </si>
  <si>
    <t>-</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</si>
</sst>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58393</xdr:colOff>
      <xdr:row>745</xdr:row>
      <xdr:rowOff>65433</xdr:rowOff>
    </xdr:from>
    <xdr:to>
      <xdr:col>48</xdr:col>
      <xdr:colOff>12010</xdr:colOff>
      <xdr:row>772</xdr:row>
      <xdr:rowOff>216178</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8643" y="40318083"/>
          <a:ext cx="7554567" cy="1874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369</v>
      </c>
      <c r="AT2" s="880"/>
      <c r="AU2" s="880"/>
      <c r="AV2" s="1" t="str">
        <f>IF(AW2="","","-")</f>
        <v/>
      </c>
      <c r="AW2" s="881"/>
      <c r="AX2" s="881"/>
    </row>
    <row r="3" spans="1:50" ht="21" customHeight="1" x14ac:dyDescent="0.15">
      <c r="A3" s="882" t="s">
        <v>143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74</v>
      </c>
      <c r="AJ3" s="884" t="s">
        <v>235</v>
      </c>
      <c r="AK3" s="884"/>
      <c r="AL3" s="884"/>
      <c r="AM3" s="884"/>
      <c r="AN3" s="884"/>
      <c r="AO3" s="884"/>
      <c r="AP3" s="884"/>
      <c r="AQ3" s="884"/>
      <c r="AR3" s="884"/>
      <c r="AS3" s="884"/>
      <c r="AT3" s="884"/>
      <c r="AU3" s="884"/>
      <c r="AV3" s="884"/>
      <c r="AW3" s="884"/>
      <c r="AX3" s="43" t="s">
        <v>106</v>
      </c>
    </row>
    <row r="4" spans="1:50" ht="24.75" customHeight="1" x14ac:dyDescent="0.15">
      <c r="A4" s="885" t="s">
        <v>37</v>
      </c>
      <c r="B4" s="886"/>
      <c r="C4" s="886"/>
      <c r="D4" s="886"/>
      <c r="E4" s="886"/>
      <c r="F4" s="886"/>
      <c r="G4" s="887" t="s">
        <v>471</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518</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111</v>
      </c>
      <c r="B5" s="897"/>
      <c r="C5" s="897"/>
      <c r="D5" s="897"/>
      <c r="E5" s="897"/>
      <c r="F5" s="898"/>
      <c r="G5" s="899" t="s">
        <v>206</v>
      </c>
      <c r="H5" s="900"/>
      <c r="I5" s="900"/>
      <c r="J5" s="900"/>
      <c r="K5" s="900"/>
      <c r="L5" s="900"/>
      <c r="M5" s="901" t="s">
        <v>108</v>
      </c>
      <c r="N5" s="902"/>
      <c r="O5" s="902"/>
      <c r="P5" s="902"/>
      <c r="Q5" s="902"/>
      <c r="R5" s="903"/>
      <c r="S5" s="904" t="s">
        <v>26</v>
      </c>
      <c r="T5" s="900"/>
      <c r="U5" s="900"/>
      <c r="V5" s="900"/>
      <c r="W5" s="900"/>
      <c r="X5" s="905"/>
      <c r="Y5" s="906" t="s">
        <v>20</v>
      </c>
      <c r="Z5" s="723"/>
      <c r="AA5" s="723"/>
      <c r="AB5" s="723"/>
      <c r="AC5" s="723"/>
      <c r="AD5" s="724"/>
      <c r="AE5" s="907" t="s">
        <v>519</v>
      </c>
      <c r="AF5" s="907"/>
      <c r="AG5" s="907"/>
      <c r="AH5" s="907"/>
      <c r="AI5" s="907"/>
      <c r="AJ5" s="907"/>
      <c r="AK5" s="907"/>
      <c r="AL5" s="907"/>
      <c r="AM5" s="907"/>
      <c r="AN5" s="907"/>
      <c r="AO5" s="907"/>
      <c r="AP5" s="908"/>
      <c r="AQ5" s="909" t="s">
        <v>520</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65.25" customHeight="1" x14ac:dyDescent="0.15">
      <c r="A7" s="846" t="s">
        <v>2</v>
      </c>
      <c r="B7" s="847"/>
      <c r="C7" s="847"/>
      <c r="D7" s="847"/>
      <c r="E7" s="847"/>
      <c r="F7" s="848"/>
      <c r="G7" s="849" t="s">
        <v>389</v>
      </c>
      <c r="H7" s="760"/>
      <c r="I7" s="760"/>
      <c r="J7" s="760"/>
      <c r="K7" s="760"/>
      <c r="L7" s="760"/>
      <c r="M7" s="760"/>
      <c r="N7" s="760"/>
      <c r="O7" s="760"/>
      <c r="P7" s="760"/>
      <c r="Q7" s="760"/>
      <c r="R7" s="760"/>
      <c r="S7" s="760"/>
      <c r="T7" s="760"/>
      <c r="U7" s="760"/>
      <c r="V7" s="760"/>
      <c r="W7" s="760"/>
      <c r="X7" s="761"/>
      <c r="Y7" s="850" t="s">
        <v>215</v>
      </c>
      <c r="Z7" s="260"/>
      <c r="AA7" s="260"/>
      <c r="AB7" s="260"/>
      <c r="AC7" s="260"/>
      <c r="AD7" s="851"/>
      <c r="AE7" s="852" t="s">
        <v>505</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297</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299</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63</v>
      </c>
      <c r="B9" s="117"/>
      <c r="C9" s="117"/>
      <c r="D9" s="117"/>
      <c r="E9" s="117"/>
      <c r="F9" s="117"/>
      <c r="G9" s="863" t="s">
        <v>213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1.5" customHeight="1" x14ac:dyDescent="0.15">
      <c r="A10" s="866" t="s">
        <v>71</v>
      </c>
      <c r="B10" s="867"/>
      <c r="C10" s="867"/>
      <c r="D10" s="867"/>
      <c r="E10" s="867"/>
      <c r="F10" s="867"/>
      <c r="G10" s="868" t="s">
        <v>161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66</v>
      </c>
      <c r="B12" s="114"/>
      <c r="C12" s="114"/>
      <c r="D12" s="114"/>
      <c r="E12" s="114"/>
      <c r="F12" s="115"/>
      <c r="G12" s="875"/>
      <c r="H12" s="876"/>
      <c r="I12" s="876"/>
      <c r="J12" s="876"/>
      <c r="K12" s="876"/>
      <c r="L12" s="876"/>
      <c r="M12" s="876"/>
      <c r="N12" s="876"/>
      <c r="O12" s="876"/>
      <c r="P12" s="270" t="s">
        <v>148</v>
      </c>
      <c r="Q12" s="271"/>
      <c r="R12" s="271"/>
      <c r="S12" s="271"/>
      <c r="T12" s="271"/>
      <c r="U12" s="271"/>
      <c r="V12" s="272"/>
      <c r="W12" s="270" t="s">
        <v>378</v>
      </c>
      <c r="X12" s="271"/>
      <c r="Y12" s="271"/>
      <c r="Z12" s="271"/>
      <c r="AA12" s="271"/>
      <c r="AB12" s="271"/>
      <c r="AC12" s="272"/>
      <c r="AD12" s="270" t="s">
        <v>61</v>
      </c>
      <c r="AE12" s="271"/>
      <c r="AF12" s="271"/>
      <c r="AG12" s="271"/>
      <c r="AH12" s="271"/>
      <c r="AI12" s="271"/>
      <c r="AJ12" s="272"/>
      <c r="AK12" s="270" t="s">
        <v>332</v>
      </c>
      <c r="AL12" s="271"/>
      <c r="AM12" s="271"/>
      <c r="AN12" s="271"/>
      <c r="AO12" s="271"/>
      <c r="AP12" s="271"/>
      <c r="AQ12" s="272"/>
      <c r="AR12" s="270" t="s">
        <v>393</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791">
        <v>6</v>
      </c>
      <c r="Q13" s="792"/>
      <c r="R13" s="792"/>
      <c r="S13" s="792"/>
      <c r="T13" s="792"/>
      <c r="U13" s="792"/>
      <c r="V13" s="793"/>
      <c r="W13" s="791">
        <v>7</v>
      </c>
      <c r="X13" s="792"/>
      <c r="Y13" s="792"/>
      <c r="Z13" s="792"/>
      <c r="AA13" s="792"/>
      <c r="AB13" s="792"/>
      <c r="AC13" s="793"/>
      <c r="AD13" s="791">
        <v>10</v>
      </c>
      <c r="AE13" s="792"/>
      <c r="AF13" s="792"/>
      <c r="AG13" s="792"/>
      <c r="AH13" s="792"/>
      <c r="AI13" s="792"/>
      <c r="AJ13" s="793"/>
      <c r="AK13" s="791">
        <v>16</v>
      </c>
      <c r="AL13" s="792"/>
      <c r="AM13" s="792"/>
      <c r="AN13" s="792"/>
      <c r="AO13" s="792"/>
      <c r="AP13" s="792"/>
      <c r="AQ13" s="793"/>
      <c r="AR13" s="806">
        <v>16</v>
      </c>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389</v>
      </c>
      <c r="Q14" s="792"/>
      <c r="R14" s="792"/>
      <c r="S14" s="792"/>
      <c r="T14" s="792"/>
      <c r="U14" s="792"/>
      <c r="V14" s="793"/>
      <c r="W14" s="791" t="s">
        <v>389</v>
      </c>
      <c r="X14" s="792"/>
      <c r="Y14" s="792"/>
      <c r="Z14" s="792"/>
      <c r="AA14" s="792"/>
      <c r="AB14" s="792"/>
      <c r="AC14" s="793"/>
      <c r="AD14" s="791" t="s">
        <v>389</v>
      </c>
      <c r="AE14" s="792"/>
      <c r="AF14" s="792"/>
      <c r="AG14" s="792"/>
      <c r="AH14" s="792"/>
      <c r="AI14" s="792"/>
      <c r="AJ14" s="793"/>
      <c r="AK14" s="791" t="s">
        <v>526</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90</v>
      </c>
      <c r="J15" s="821"/>
      <c r="K15" s="821"/>
      <c r="L15" s="821"/>
      <c r="M15" s="821"/>
      <c r="N15" s="821"/>
      <c r="O15" s="822"/>
      <c r="P15" s="791" t="s">
        <v>389</v>
      </c>
      <c r="Q15" s="792"/>
      <c r="R15" s="792"/>
      <c r="S15" s="792"/>
      <c r="T15" s="792"/>
      <c r="U15" s="792"/>
      <c r="V15" s="793"/>
      <c r="W15" s="791" t="s">
        <v>389</v>
      </c>
      <c r="X15" s="792"/>
      <c r="Y15" s="792"/>
      <c r="Z15" s="792"/>
      <c r="AA15" s="792"/>
      <c r="AB15" s="792"/>
      <c r="AC15" s="793"/>
      <c r="AD15" s="791" t="s">
        <v>389</v>
      </c>
      <c r="AE15" s="792"/>
      <c r="AF15" s="792"/>
      <c r="AG15" s="792"/>
      <c r="AH15" s="792"/>
      <c r="AI15" s="792"/>
      <c r="AJ15" s="793"/>
      <c r="AK15" s="791" t="s">
        <v>517</v>
      </c>
      <c r="AL15" s="792"/>
      <c r="AM15" s="792"/>
      <c r="AN15" s="792"/>
      <c r="AO15" s="792"/>
      <c r="AP15" s="792"/>
      <c r="AQ15" s="793"/>
      <c r="AR15" s="791" t="s">
        <v>526</v>
      </c>
      <c r="AS15" s="792"/>
      <c r="AT15" s="792"/>
      <c r="AU15" s="792"/>
      <c r="AV15" s="792"/>
      <c r="AW15" s="792"/>
      <c r="AX15" s="840"/>
    </row>
    <row r="16" spans="1:50" ht="21" customHeight="1" x14ac:dyDescent="0.15">
      <c r="A16" s="76"/>
      <c r="B16" s="77"/>
      <c r="C16" s="77"/>
      <c r="D16" s="77"/>
      <c r="E16" s="77"/>
      <c r="F16" s="78"/>
      <c r="G16" s="431"/>
      <c r="H16" s="432"/>
      <c r="I16" s="820" t="s">
        <v>48</v>
      </c>
      <c r="J16" s="821"/>
      <c r="K16" s="821"/>
      <c r="L16" s="821"/>
      <c r="M16" s="821"/>
      <c r="N16" s="821"/>
      <c r="O16" s="822"/>
      <c r="P16" s="791" t="s">
        <v>389</v>
      </c>
      <c r="Q16" s="792"/>
      <c r="R16" s="792"/>
      <c r="S16" s="792"/>
      <c r="T16" s="792"/>
      <c r="U16" s="792"/>
      <c r="V16" s="793"/>
      <c r="W16" s="791" t="s">
        <v>389</v>
      </c>
      <c r="X16" s="792"/>
      <c r="Y16" s="792"/>
      <c r="Z16" s="792"/>
      <c r="AA16" s="792"/>
      <c r="AB16" s="792"/>
      <c r="AC16" s="793"/>
      <c r="AD16" s="791" t="s">
        <v>389</v>
      </c>
      <c r="AE16" s="792"/>
      <c r="AF16" s="792"/>
      <c r="AG16" s="792"/>
      <c r="AH16" s="792"/>
      <c r="AI16" s="792"/>
      <c r="AJ16" s="793"/>
      <c r="AK16" s="791" t="s">
        <v>526</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100</v>
      </c>
      <c r="J17" s="826"/>
      <c r="K17" s="826"/>
      <c r="L17" s="826"/>
      <c r="M17" s="826"/>
      <c r="N17" s="826"/>
      <c r="O17" s="827"/>
      <c r="P17" s="791" t="s">
        <v>389</v>
      </c>
      <c r="Q17" s="792"/>
      <c r="R17" s="792"/>
      <c r="S17" s="792"/>
      <c r="T17" s="792"/>
      <c r="U17" s="792"/>
      <c r="V17" s="793"/>
      <c r="W17" s="791" t="s">
        <v>389</v>
      </c>
      <c r="X17" s="792"/>
      <c r="Y17" s="792"/>
      <c r="Z17" s="792"/>
      <c r="AA17" s="792"/>
      <c r="AB17" s="792"/>
      <c r="AC17" s="793"/>
      <c r="AD17" s="791" t="s">
        <v>389</v>
      </c>
      <c r="AE17" s="792"/>
      <c r="AF17" s="792"/>
      <c r="AG17" s="792"/>
      <c r="AH17" s="792"/>
      <c r="AI17" s="792"/>
      <c r="AJ17" s="793"/>
      <c r="AK17" s="791" t="s">
        <v>526</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58</v>
      </c>
      <c r="J18" s="831"/>
      <c r="K18" s="831"/>
      <c r="L18" s="831"/>
      <c r="M18" s="831"/>
      <c r="N18" s="831"/>
      <c r="O18" s="832"/>
      <c r="P18" s="787">
        <f>SUM(P13:V17)</f>
        <v>6</v>
      </c>
      <c r="Q18" s="788"/>
      <c r="R18" s="788"/>
      <c r="S18" s="788"/>
      <c r="T18" s="788"/>
      <c r="U18" s="788"/>
      <c r="V18" s="789"/>
      <c r="W18" s="787">
        <f>SUM(W13:AC17)</f>
        <v>7</v>
      </c>
      <c r="X18" s="788"/>
      <c r="Y18" s="788"/>
      <c r="Z18" s="788"/>
      <c r="AA18" s="788"/>
      <c r="AB18" s="788"/>
      <c r="AC18" s="789"/>
      <c r="AD18" s="787">
        <f>SUM(AD13:AJ17)</f>
        <v>10</v>
      </c>
      <c r="AE18" s="788"/>
      <c r="AF18" s="788"/>
      <c r="AG18" s="788"/>
      <c r="AH18" s="788"/>
      <c r="AI18" s="788"/>
      <c r="AJ18" s="789"/>
      <c r="AK18" s="787">
        <f>SUM(AK13:AQ17)</f>
        <v>16</v>
      </c>
      <c r="AL18" s="788"/>
      <c r="AM18" s="788"/>
      <c r="AN18" s="788"/>
      <c r="AO18" s="788"/>
      <c r="AP18" s="788"/>
      <c r="AQ18" s="789"/>
      <c r="AR18" s="787">
        <f>SUM(AR13:AX17)</f>
        <v>16</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5</v>
      </c>
      <c r="Q19" s="792"/>
      <c r="R19" s="792"/>
      <c r="S19" s="792"/>
      <c r="T19" s="792"/>
      <c r="U19" s="792"/>
      <c r="V19" s="793"/>
      <c r="W19" s="791">
        <v>6</v>
      </c>
      <c r="X19" s="792"/>
      <c r="Y19" s="792"/>
      <c r="Z19" s="792"/>
      <c r="AA19" s="792"/>
      <c r="AB19" s="792"/>
      <c r="AC19" s="793"/>
      <c r="AD19" s="791">
        <v>8</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f>IF(P18=0,"-",SUM(P19)/P18)</f>
        <v>0.83333333333333326</v>
      </c>
      <c r="Q20" s="816"/>
      <c r="R20" s="816"/>
      <c r="S20" s="816"/>
      <c r="T20" s="816"/>
      <c r="U20" s="816"/>
      <c r="V20" s="816"/>
      <c r="W20" s="816">
        <f>IF(W18=0,"-",SUM(W19)/W18)</f>
        <v>0.8571428571428571</v>
      </c>
      <c r="X20" s="816"/>
      <c r="Y20" s="816"/>
      <c r="Z20" s="816"/>
      <c r="AA20" s="816"/>
      <c r="AB20" s="816"/>
      <c r="AC20" s="816"/>
      <c r="AD20" s="816">
        <f>IF(AD18=0,"-",SUM(AD19)/AD18)</f>
        <v>0.8</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358</v>
      </c>
      <c r="H21" s="819"/>
      <c r="I21" s="819"/>
      <c r="J21" s="819"/>
      <c r="K21" s="819"/>
      <c r="L21" s="819"/>
      <c r="M21" s="819"/>
      <c r="N21" s="819"/>
      <c r="O21" s="819"/>
      <c r="P21" s="816">
        <f>IF(P19=0,"-",SUM(P19)/SUM(P13,P14))</f>
        <v>0.83333333333333326</v>
      </c>
      <c r="Q21" s="816"/>
      <c r="R21" s="816"/>
      <c r="S21" s="816"/>
      <c r="T21" s="816"/>
      <c r="U21" s="816"/>
      <c r="V21" s="816"/>
      <c r="W21" s="816">
        <f>IF(W19=0,"-",SUM(W19)/SUM(W13,W14))</f>
        <v>0.8571428571428571</v>
      </c>
      <c r="X21" s="816"/>
      <c r="Y21" s="816"/>
      <c r="Z21" s="816"/>
      <c r="AA21" s="816"/>
      <c r="AB21" s="816"/>
      <c r="AC21" s="816"/>
      <c r="AD21" s="816">
        <f>IF(AD19=0,"-",SUM(AD19)/SUM(AD13,AD14))</f>
        <v>0.8</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396</v>
      </c>
      <c r="B22" s="120"/>
      <c r="C22" s="120"/>
      <c r="D22" s="120"/>
      <c r="E22" s="120"/>
      <c r="F22" s="121"/>
      <c r="G22" s="801" t="s">
        <v>200</v>
      </c>
      <c r="H22" s="188"/>
      <c r="I22" s="188"/>
      <c r="J22" s="188"/>
      <c r="K22" s="188"/>
      <c r="L22" s="188"/>
      <c r="M22" s="188"/>
      <c r="N22" s="188"/>
      <c r="O22" s="189"/>
      <c r="P22" s="187" t="s">
        <v>375</v>
      </c>
      <c r="Q22" s="188"/>
      <c r="R22" s="188"/>
      <c r="S22" s="188"/>
      <c r="T22" s="188"/>
      <c r="U22" s="188"/>
      <c r="V22" s="189"/>
      <c r="W22" s="187" t="s">
        <v>268</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284</v>
      </c>
      <c r="H23" s="804"/>
      <c r="I23" s="804"/>
      <c r="J23" s="804"/>
      <c r="K23" s="804"/>
      <c r="L23" s="804"/>
      <c r="M23" s="804"/>
      <c r="N23" s="804"/>
      <c r="O23" s="805"/>
      <c r="P23" s="806">
        <v>15</v>
      </c>
      <c r="Q23" s="807"/>
      <c r="R23" s="807"/>
      <c r="S23" s="807"/>
      <c r="T23" s="807"/>
      <c r="U23" s="807"/>
      <c r="V23" s="808"/>
      <c r="W23" s="806">
        <v>15</v>
      </c>
      <c r="X23" s="807"/>
      <c r="Y23" s="807"/>
      <c r="Z23" s="807"/>
      <c r="AA23" s="807"/>
      <c r="AB23" s="807"/>
      <c r="AC23" s="808"/>
      <c r="AD23" s="128" t="s">
        <v>498</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483</v>
      </c>
      <c r="H24" s="810"/>
      <c r="I24" s="810"/>
      <c r="J24" s="810"/>
      <c r="K24" s="810"/>
      <c r="L24" s="810"/>
      <c r="M24" s="810"/>
      <c r="N24" s="810"/>
      <c r="O24" s="811"/>
      <c r="P24" s="791">
        <v>0.1</v>
      </c>
      <c r="Q24" s="792"/>
      <c r="R24" s="792"/>
      <c r="S24" s="792"/>
      <c r="T24" s="792"/>
      <c r="U24" s="792"/>
      <c r="V24" s="793"/>
      <c r="W24" s="791">
        <v>0.1</v>
      </c>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383</v>
      </c>
      <c r="H25" s="810"/>
      <c r="I25" s="810"/>
      <c r="J25" s="810"/>
      <c r="K25" s="810"/>
      <c r="L25" s="810"/>
      <c r="M25" s="810"/>
      <c r="N25" s="810"/>
      <c r="O25" s="811"/>
      <c r="P25" s="791">
        <v>0.1</v>
      </c>
      <c r="Q25" s="792"/>
      <c r="R25" s="792"/>
      <c r="S25" s="792"/>
      <c r="T25" s="792"/>
      <c r="U25" s="792"/>
      <c r="V25" s="793"/>
      <c r="W25" s="791">
        <v>0.1</v>
      </c>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t="s">
        <v>484</v>
      </c>
      <c r="H26" s="810"/>
      <c r="I26" s="810"/>
      <c r="J26" s="810"/>
      <c r="K26" s="810"/>
      <c r="L26" s="810"/>
      <c r="M26" s="810"/>
      <c r="N26" s="810"/>
      <c r="O26" s="811"/>
      <c r="P26" s="791">
        <v>0.1</v>
      </c>
      <c r="Q26" s="792"/>
      <c r="R26" s="792"/>
      <c r="S26" s="792"/>
      <c r="T26" s="792"/>
      <c r="U26" s="792"/>
      <c r="V26" s="793"/>
      <c r="W26" s="791">
        <v>0.1</v>
      </c>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t="s">
        <v>526</v>
      </c>
      <c r="H27" s="810"/>
      <c r="I27" s="810"/>
      <c r="J27" s="810"/>
      <c r="K27" s="810"/>
      <c r="L27" s="810"/>
      <c r="M27" s="810"/>
      <c r="N27" s="810"/>
      <c r="O27" s="811"/>
      <c r="P27" s="791" t="s">
        <v>526</v>
      </c>
      <c r="Q27" s="792"/>
      <c r="R27" s="792"/>
      <c r="S27" s="792"/>
      <c r="T27" s="792"/>
      <c r="U27" s="792"/>
      <c r="V27" s="793"/>
      <c r="W27" s="791" t="s">
        <v>526</v>
      </c>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128</v>
      </c>
      <c r="H28" s="785"/>
      <c r="I28" s="785"/>
      <c r="J28" s="785"/>
      <c r="K28" s="785"/>
      <c r="L28" s="785"/>
      <c r="M28" s="785"/>
      <c r="N28" s="785"/>
      <c r="O28" s="786"/>
      <c r="P28" s="787">
        <f>P29-SUM(P23:P27)</f>
        <v>0.70000000000000107</v>
      </c>
      <c r="Q28" s="788"/>
      <c r="R28" s="788"/>
      <c r="S28" s="788"/>
      <c r="T28" s="788"/>
      <c r="U28" s="788"/>
      <c r="V28" s="789"/>
      <c r="W28" s="787">
        <f>W29-SUM(W23:W27)</f>
        <v>0.70000000000000107</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58</v>
      </c>
      <c r="H29" s="731"/>
      <c r="I29" s="731"/>
      <c r="J29" s="731"/>
      <c r="K29" s="731"/>
      <c r="L29" s="731"/>
      <c r="M29" s="731"/>
      <c r="N29" s="731"/>
      <c r="O29" s="732"/>
      <c r="P29" s="791">
        <f>AK13</f>
        <v>16</v>
      </c>
      <c r="Q29" s="792"/>
      <c r="R29" s="792"/>
      <c r="S29" s="792"/>
      <c r="T29" s="792"/>
      <c r="U29" s="792"/>
      <c r="V29" s="793"/>
      <c r="W29" s="794">
        <f>AR13</f>
        <v>16</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354</v>
      </c>
      <c r="B30" s="436"/>
      <c r="C30" s="436"/>
      <c r="D30" s="436"/>
      <c r="E30" s="436"/>
      <c r="F30" s="437"/>
      <c r="G30" s="438" t="s">
        <v>171</v>
      </c>
      <c r="H30" s="439"/>
      <c r="I30" s="439"/>
      <c r="J30" s="439"/>
      <c r="K30" s="439"/>
      <c r="L30" s="439"/>
      <c r="M30" s="439"/>
      <c r="N30" s="439"/>
      <c r="O30" s="440"/>
      <c r="P30" s="441" t="s">
        <v>70</v>
      </c>
      <c r="Q30" s="439"/>
      <c r="R30" s="439"/>
      <c r="S30" s="439"/>
      <c r="T30" s="439"/>
      <c r="U30" s="439"/>
      <c r="V30" s="439"/>
      <c r="W30" s="439"/>
      <c r="X30" s="440"/>
      <c r="Y30" s="442"/>
      <c r="Z30" s="443"/>
      <c r="AA30" s="444"/>
      <c r="AB30" s="445" t="s">
        <v>35</v>
      </c>
      <c r="AC30" s="446"/>
      <c r="AD30" s="447"/>
      <c r="AE30" s="445" t="s">
        <v>148</v>
      </c>
      <c r="AF30" s="446"/>
      <c r="AG30" s="446"/>
      <c r="AH30" s="447"/>
      <c r="AI30" s="445" t="s">
        <v>378</v>
      </c>
      <c r="AJ30" s="446"/>
      <c r="AK30" s="446"/>
      <c r="AL30" s="447"/>
      <c r="AM30" s="448" t="s">
        <v>61</v>
      </c>
      <c r="AN30" s="448"/>
      <c r="AO30" s="448"/>
      <c r="AP30" s="445"/>
      <c r="AQ30" s="797" t="s">
        <v>269</v>
      </c>
      <c r="AR30" s="798"/>
      <c r="AS30" s="798"/>
      <c r="AT30" s="799"/>
      <c r="AU30" s="439" t="s">
        <v>199</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389</v>
      </c>
      <c r="AR31" s="194"/>
      <c r="AS31" s="172" t="s">
        <v>270</v>
      </c>
      <c r="AT31" s="173"/>
      <c r="AU31" s="249">
        <v>2</v>
      </c>
      <c r="AV31" s="249"/>
      <c r="AW31" s="313" t="s">
        <v>248</v>
      </c>
      <c r="AX31" s="744"/>
    </row>
    <row r="32" spans="1:50" ht="23.25" customHeight="1" x14ac:dyDescent="0.15">
      <c r="A32" s="367"/>
      <c r="B32" s="365"/>
      <c r="C32" s="365"/>
      <c r="D32" s="365"/>
      <c r="E32" s="365"/>
      <c r="F32" s="366"/>
      <c r="G32" s="358" t="s">
        <v>473</v>
      </c>
      <c r="H32" s="359"/>
      <c r="I32" s="359"/>
      <c r="J32" s="359"/>
      <c r="K32" s="359"/>
      <c r="L32" s="359"/>
      <c r="M32" s="359"/>
      <c r="N32" s="359"/>
      <c r="O32" s="384"/>
      <c r="P32" s="95" t="s">
        <v>474</v>
      </c>
      <c r="Q32" s="95"/>
      <c r="R32" s="95"/>
      <c r="S32" s="95"/>
      <c r="T32" s="95"/>
      <c r="U32" s="95"/>
      <c r="V32" s="95"/>
      <c r="W32" s="95"/>
      <c r="X32" s="182"/>
      <c r="Y32" s="684" t="s">
        <v>41</v>
      </c>
      <c r="Z32" s="779"/>
      <c r="AA32" s="780"/>
      <c r="AB32" s="725" t="s">
        <v>475</v>
      </c>
      <c r="AC32" s="725"/>
      <c r="AD32" s="725"/>
      <c r="AE32" s="329">
        <v>39</v>
      </c>
      <c r="AF32" s="330"/>
      <c r="AG32" s="330"/>
      <c r="AH32" s="330"/>
      <c r="AI32" s="329">
        <v>41</v>
      </c>
      <c r="AJ32" s="330"/>
      <c r="AK32" s="330"/>
      <c r="AL32" s="330"/>
      <c r="AM32" s="329">
        <v>54</v>
      </c>
      <c r="AN32" s="330"/>
      <c r="AO32" s="330"/>
      <c r="AP32" s="330"/>
      <c r="AQ32" s="191" t="s">
        <v>389</v>
      </c>
      <c r="AR32" s="192"/>
      <c r="AS32" s="192"/>
      <c r="AT32" s="193"/>
      <c r="AU32" s="330" t="s">
        <v>389</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76</v>
      </c>
      <c r="Z33" s="271"/>
      <c r="AA33" s="272"/>
      <c r="AB33" s="740" t="s">
        <v>475</v>
      </c>
      <c r="AC33" s="740"/>
      <c r="AD33" s="740"/>
      <c r="AE33" s="329">
        <v>24</v>
      </c>
      <c r="AF33" s="330"/>
      <c r="AG33" s="330"/>
      <c r="AH33" s="330"/>
      <c r="AI33" s="329">
        <v>39</v>
      </c>
      <c r="AJ33" s="330"/>
      <c r="AK33" s="330"/>
      <c r="AL33" s="330"/>
      <c r="AM33" s="329">
        <v>41</v>
      </c>
      <c r="AN33" s="330"/>
      <c r="AO33" s="330"/>
      <c r="AP33" s="330"/>
      <c r="AQ33" s="191" t="s">
        <v>389</v>
      </c>
      <c r="AR33" s="192"/>
      <c r="AS33" s="192"/>
      <c r="AT33" s="193"/>
      <c r="AU33" s="330">
        <v>54</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v>163</v>
      </c>
      <c r="AF34" s="330"/>
      <c r="AG34" s="330"/>
      <c r="AH34" s="330"/>
      <c r="AI34" s="329">
        <v>105</v>
      </c>
      <c r="AJ34" s="330"/>
      <c r="AK34" s="330"/>
      <c r="AL34" s="330"/>
      <c r="AM34" s="329">
        <v>131</v>
      </c>
      <c r="AN34" s="330"/>
      <c r="AO34" s="330"/>
      <c r="AP34" s="330"/>
      <c r="AQ34" s="191" t="s">
        <v>389</v>
      </c>
      <c r="AR34" s="192"/>
      <c r="AS34" s="192"/>
      <c r="AT34" s="193"/>
      <c r="AU34" s="330" t="s">
        <v>389</v>
      </c>
      <c r="AV34" s="330"/>
      <c r="AW34" s="330"/>
      <c r="AX34" s="416"/>
    </row>
    <row r="35" spans="1:50" ht="23.25" customHeight="1" x14ac:dyDescent="0.15">
      <c r="A35" s="282" t="s">
        <v>219</v>
      </c>
      <c r="B35" s="283"/>
      <c r="C35" s="283"/>
      <c r="D35" s="283"/>
      <c r="E35" s="283"/>
      <c r="F35" s="284"/>
      <c r="G35" s="358" t="s">
        <v>476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354</v>
      </c>
      <c r="B37" s="410"/>
      <c r="C37" s="410"/>
      <c r="D37" s="410"/>
      <c r="E37" s="410"/>
      <c r="F37" s="411"/>
      <c r="G37" s="371" t="s">
        <v>171</v>
      </c>
      <c r="H37" s="372"/>
      <c r="I37" s="372"/>
      <c r="J37" s="372"/>
      <c r="K37" s="372"/>
      <c r="L37" s="372"/>
      <c r="M37" s="372"/>
      <c r="N37" s="372"/>
      <c r="O37" s="373"/>
      <c r="P37" s="374" t="s">
        <v>70</v>
      </c>
      <c r="Q37" s="372"/>
      <c r="R37" s="372"/>
      <c r="S37" s="372"/>
      <c r="T37" s="372"/>
      <c r="U37" s="372"/>
      <c r="V37" s="372"/>
      <c r="W37" s="372"/>
      <c r="X37" s="373"/>
      <c r="Y37" s="375"/>
      <c r="Z37" s="376"/>
      <c r="AA37" s="377"/>
      <c r="AB37" s="381" t="s">
        <v>35</v>
      </c>
      <c r="AC37" s="382"/>
      <c r="AD37" s="383"/>
      <c r="AE37" s="294" t="s">
        <v>148</v>
      </c>
      <c r="AF37" s="295"/>
      <c r="AG37" s="295"/>
      <c r="AH37" s="296"/>
      <c r="AI37" s="294" t="s">
        <v>378</v>
      </c>
      <c r="AJ37" s="295"/>
      <c r="AK37" s="295"/>
      <c r="AL37" s="296"/>
      <c r="AM37" s="297" t="s">
        <v>61</v>
      </c>
      <c r="AN37" s="297"/>
      <c r="AO37" s="297"/>
      <c r="AP37" s="297"/>
      <c r="AQ37" s="214" t="s">
        <v>269</v>
      </c>
      <c r="AR37" s="209"/>
      <c r="AS37" s="209"/>
      <c r="AT37" s="210"/>
      <c r="AU37" s="372" t="s">
        <v>199</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270</v>
      </c>
      <c r="AT38" s="173"/>
      <c r="AU38" s="249"/>
      <c r="AV38" s="249"/>
      <c r="AW38" s="313" t="s">
        <v>248</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41</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354</v>
      </c>
      <c r="B44" s="410"/>
      <c r="C44" s="410"/>
      <c r="D44" s="410"/>
      <c r="E44" s="410"/>
      <c r="F44" s="411"/>
      <c r="G44" s="371" t="s">
        <v>171</v>
      </c>
      <c r="H44" s="372"/>
      <c r="I44" s="372"/>
      <c r="J44" s="372"/>
      <c r="K44" s="372"/>
      <c r="L44" s="372"/>
      <c r="M44" s="372"/>
      <c r="N44" s="372"/>
      <c r="O44" s="373"/>
      <c r="P44" s="374" t="s">
        <v>70</v>
      </c>
      <c r="Q44" s="372"/>
      <c r="R44" s="372"/>
      <c r="S44" s="372"/>
      <c r="T44" s="372"/>
      <c r="U44" s="372"/>
      <c r="V44" s="372"/>
      <c r="W44" s="372"/>
      <c r="X44" s="373"/>
      <c r="Y44" s="375"/>
      <c r="Z44" s="376"/>
      <c r="AA44" s="377"/>
      <c r="AB44" s="381" t="s">
        <v>35</v>
      </c>
      <c r="AC44" s="382"/>
      <c r="AD44" s="383"/>
      <c r="AE44" s="294" t="s">
        <v>148</v>
      </c>
      <c r="AF44" s="295"/>
      <c r="AG44" s="295"/>
      <c r="AH44" s="296"/>
      <c r="AI44" s="294" t="s">
        <v>378</v>
      </c>
      <c r="AJ44" s="295"/>
      <c r="AK44" s="295"/>
      <c r="AL44" s="296"/>
      <c r="AM44" s="297" t="s">
        <v>61</v>
      </c>
      <c r="AN44" s="297"/>
      <c r="AO44" s="297"/>
      <c r="AP44" s="297"/>
      <c r="AQ44" s="214" t="s">
        <v>269</v>
      </c>
      <c r="AR44" s="209"/>
      <c r="AS44" s="209"/>
      <c r="AT44" s="210"/>
      <c r="AU44" s="372" t="s">
        <v>199</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270</v>
      </c>
      <c r="AT45" s="173"/>
      <c r="AU45" s="249"/>
      <c r="AV45" s="249"/>
      <c r="AW45" s="313" t="s">
        <v>248</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41</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354</v>
      </c>
      <c r="B51" s="365"/>
      <c r="C51" s="365"/>
      <c r="D51" s="365"/>
      <c r="E51" s="365"/>
      <c r="F51" s="366"/>
      <c r="G51" s="371" t="s">
        <v>171</v>
      </c>
      <c r="H51" s="372"/>
      <c r="I51" s="372"/>
      <c r="J51" s="372"/>
      <c r="K51" s="372"/>
      <c r="L51" s="372"/>
      <c r="M51" s="372"/>
      <c r="N51" s="372"/>
      <c r="O51" s="373"/>
      <c r="P51" s="374" t="s">
        <v>70</v>
      </c>
      <c r="Q51" s="372"/>
      <c r="R51" s="372"/>
      <c r="S51" s="372"/>
      <c r="T51" s="372"/>
      <c r="U51" s="372"/>
      <c r="V51" s="372"/>
      <c r="W51" s="372"/>
      <c r="X51" s="373"/>
      <c r="Y51" s="375"/>
      <c r="Z51" s="376"/>
      <c r="AA51" s="377"/>
      <c r="AB51" s="381" t="s">
        <v>35</v>
      </c>
      <c r="AC51" s="382"/>
      <c r="AD51" s="383"/>
      <c r="AE51" s="294" t="s">
        <v>148</v>
      </c>
      <c r="AF51" s="295"/>
      <c r="AG51" s="295"/>
      <c r="AH51" s="296"/>
      <c r="AI51" s="294" t="s">
        <v>378</v>
      </c>
      <c r="AJ51" s="295"/>
      <c r="AK51" s="295"/>
      <c r="AL51" s="296"/>
      <c r="AM51" s="297" t="s">
        <v>61</v>
      </c>
      <c r="AN51" s="297"/>
      <c r="AO51" s="297"/>
      <c r="AP51" s="297"/>
      <c r="AQ51" s="214" t="s">
        <v>269</v>
      </c>
      <c r="AR51" s="209"/>
      <c r="AS51" s="209"/>
      <c r="AT51" s="210"/>
      <c r="AU51" s="781" t="s">
        <v>199</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270</v>
      </c>
      <c r="AT52" s="173"/>
      <c r="AU52" s="249"/>
      <c r="AV52" s="249"/>
      <c r="AW52" s="313" t="s">
        <v>248</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41</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354</v>
      </c>
      <c r="B58" s="365"/>
      <c r="C58" s="365"/>
      <c r="D58" s="365"/>
      <c r="E58" s="365"/>
      <c r="F58" s="366"/>
      <c r="G58" s="371" t="s">
        <v>171</v>
      </c>
      <c r="H58" s="372"/>
      <c r="I58" s="372"/>
      <c r="J58" s="372"/>
      <c r="K58" s="372"/>
      <c r="L58" s="372"/>
      <c r="M58" s="372"/>
      <c r="N58" s="372"/>
      <c r="O58" s="373"/>
      <c r="P58" s="374" t="s">
        <v>70</v>
      </c>
      <c r="Q58" s="372"/>
      <c r="R58" s="372"/>
      <c r="S58" s="372"/>
      <c r="T58" s="372"/>
      <c r="U58" s="372"/>
      <c r="V58" s="372"/>
      <c r="W58" s="372"/>
      <c r="X58" s="373"/>
      <c r="Y58" s="375"/>
      <c r="Z58" s="376"/>
      <c r="AA58" s="377"/>
      <c r="AB58" s="381" t="s">
        <v>35</v>
      </c>
      <c r="AC58" s="382"/>
      <c r="AD58" s="383"/>
      <c r="AE58" s="294" t="s">
        <v>148</v>
      </c>
      <c r="AF58" s="295"/>
      <c r="AG58" s="295"/>
      <c r="AH58" s="296"/>
      <c r="AI58" s="294" t="s">
        <v>378</v>
      </c>
      <c r="AJ58" s="295"/>
      <c r="AK58" s="295"/>
      <c r="AL58" s="296"/>
      <c r="AM58" s="297" t="s">
        <v>61</v>
      </c>
      <c r="AN58" s="297"/>
      <c r="AO58" s="297"/>
      <c r="AP58" s="297"/>
      <c r="AQ58" s="214" t="s">
        <v>269</v>
      </c>
      <c r="AR58" s="209"/>
      <c r="AS58" s="209"/>
      <c r="AT58" s="210"/>
      <c r="AU58" s="781" t="s">
        <v>199</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270</v>
      </c>
      <c r="AT59" s="173"/>
      <c r="AU59" s="249"/>
      <c r="AV59" s="249"/>
      <c r="AW59" s="313" t="s">
        <v>248</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41</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231</v>
      </c>
      <c r="B65" s="349"/>
      <c r="C65" s="349"/>
      <c r="D65" s="349"/>
      <c r="E65" s="349"/>
      <c r="F65" s="350"/>
      <c r="G65" s="389"/>
      <c r="H65" s="169" t="s">
        <v>171</v>
      </c>
      <c r="I65" s="169"/>
      <c r="J65" s="169"/>
      <c r="K65" s="169"/>
      <c r="L65" s="169"/>
      <c r="M65" s="169"/>
      <c r="N65" s="169"/>
      <c r="O65" s="170"/>
      <c r="P65" s="177" t="s">
        <v>70</v>
      </c>
      <c r="Q65" s="169"/>
      <c r="R65" s="169"/>
      <c r="S65" s="169"/>
      <c r="T65" s="169"/>
      <c r="U65" s="169"/>
      <c r="V65" s="170"/>
      <c r="W65" s="391" t="s">
        <v>95</v>
      </c>
      <c r="X65" s="392"/>
      <c r="Y65" s="395"/>
      <c r="Z65" s="395"/>
      <c r="AA65" s="396"/>
      <c r="AB65" s="177" t="s">
        <v>35</v>
      </c>
      <c r="AC65" s="169"/>
      <c r="AD65" s="170"/>
      <c r="AE65" s="294" t="s">
        <v>148</v>
      </c>
      <c r="AF65" s="295"/>
      <c r="AG65" s="295"/>
      <c r="AH65" s="296"/>
      <c r="AI65" s="294" t="s">
        <v>378</v>
      </c>
      <c r="AJ65" s="295"/>
      <c r="AK65" s="295"/>
      <c r="AL65" s="296"/>
      <c r="AM65" s="297" t="s">
        <v>61</v>
      </c>
      <c r="AN65" s="297"/>
      <c r="AO65" s="297"/>
      <c r="AP65" s="297"/>
      <c r="AQ65" s="177" t="s">
        <v>269</v>
      </c>
      <c r="AR65" s="169"/>
      <c r="AS65" s="169"/>
      <c r="AT65" s="170"/>
      <c r="AU65" s="199" t="s">
        <v>199</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270</v>
      </c>
      <c r="AT66" s="173"/>
      <c r="AU66" s="249"/>
      <c r="AV66" s="249"/>
      <c r="AW66" s="172" t="s">
        <v>248</v>
      </c>
      <c r="AX66" s="202"/>
    </row>
    <row r="67" spans="1:50" ht="23.25" hidden="1" customHeight="1" x14ac:dyDescent="0.15">
      <c r="A67" s="332"/>
      <c r="B67" s="333"/>
      <c r="C67" s="333"/>
      <c r="D67" s="333"/>
      <c r="E67" s="333"/>
      <c r="F67" s="334"/>
      <c r="G67" s="356" t="s">
        <v>272</v>
      </c>
      <c r="H67" s="397"/>
      <c r="I67" s="398"/>
      <c r="J67" s="398"/>
      <c r="K67" s="398"/>
      <c r="L67" s="398"/>
      <c r="M67" s="398"/>
      <c r="N67" s="398"/>
      <c r="O67" s="399"/>
      <c r="P67" s="397"/>
      <c r="Q67" s="398"/>
      <c r="R67" s="398"/>
      <c r="S67" s="398"/>
      <c r="T67" s="398"/>
      <c r="U67" s="398"/>
      <c r="V67" s="399"/>
      <c r="W67" s="403"/>
      <c r="X67" s="404"/>
      <c r="Y67" s="204" t="s">
        <v>41</v>
      </c>
      <c r="Z67" s="204"/>
      <c r="AA67" s="205"/>
      <c r="AB67" s="777" t="s">
        <v>73</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778" t="s">
        <v>73</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38</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359</v>
      </c>
      <c r="B70" s="333"/>
      <c r="C70" s="333"/>
      <c r="D70" s="333"/>
      <c r="E70" s="333"/>
      <c r="F70" s="334"/>
      <c r="G70" s="338" t="s">
        <v>266</v>
      </c>
      <c r="H70" s="339"/>
      <c r="I70" s="339"/>
      <c r="J70" s="339"/>
      <c r="K70" s="339"/>
      <c r="L70" s="339"/>
      <c r="M70" s="339"/>
      <c r="N70" s="339"/>
      <c r="O70" s="339"/>
      <c r="P70" s="339"/>
      <c r="Q70" s="339"/>
      <c r="R70" s="339"/>
      <c r="S70" s="339"/>
      <c r="T70" s="339"/>
      <c r="U70" s="339"/>
      <c r="V70" s="339"/>
      <c r="W70" s="342" t="s">
        <v>370</v>
      </c>
      <c r="X70" s="343"/>
      <c r="Y70" s="204" t="s">
        <v>41</v>
      </c>
      <c r="Z70" s="204"/>
      <c r="AA70" s="205"/>
      <c r="AB70" s="777" t="s">
        <v>73</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778" t="s">
        <v>73</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231</v>
      </c>
      <c r="B73" s="349"/>
      <c r="C73" s="349"/>
      <c r="D73" s="349"/>
      <c r="E73" s="349"/>
      <c r="F73" s="350"/>
      <c r="G73" s="351"/>
      <c r="H73" s="169" t="s">
        <v>171</v>
      </c>
      <c r="I73" s="169"/>
      <c r="J73" s="169"/>
      <c r="K73" s="169"/>
      <c r="L73" s="169"/>
      <c r="M73" s="169"/>
      <c r="N73" s="169"/>
      <c r="O73" s="170"/>
      <c r="P73" s="177" t="s">
        <v>70</v>
      </c>
      <c r="Q73" s="169"/>
      <c r="R73" s="169"/>
      <c r="S73" s="169"/>
      <c r="T73" s="169"/>
      <c r="U73" s="169"/>
      <c r="V73" s="169"/>
      <c r="W73" s="169"/>
      <c r="X73" s="170"/>
      <c r="Y73" s="353"/>
      <c r="Z73" s="354"/>
      <c r="AA73" s="355"/>
      <c r="AB73" s="177" t="s">
        <v>35</v>
      </c>
      <c r="AC73" s="169"/>
      <c r="AD73" s="170"/>
      <c r="AE73" s="294" t="s">
        <v>148</v>
      </c>
      <c r="AF73" s="295"/>
      <c r="AG73" s="295"/>
      <c r="AH73" s="296"/>
      <c r="AI73" s="294" t="s">
        <v>378</v>
      </c>
      <c r="AJ73" s="295"/>
      <c r="AK73" s="295"/>
      <c r="AL73" s="296"/>
      <c r="AM73" s="297" t="s">
        <v>61</v>
      </c>
      <c r="AN73" s="297"/>
      <c r="AO73" s="297"/>
      <c r="AP73" s="297"/>
      <c r="AQ73" s="177" t="s">
        <v>269</v>
      </c>
      <c r="AR73" s="169"/>
      <c r="AS73" s="169"/>
      <c r="AT73" s="170"/>
      <c r="AU73" s="242" t="s">
        <v>199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270</v>
      </c>
      <c r="AT74" s="173"/>
      <c r="AU74" s="201"/>
      <c r="AV74" s="194"/>
      <c r="AW74" s="172" t="s">
        <v>248</v>
      </c>
      <c r="AX74" s="202"/>
    </row>
    <row r="75" spans="1:50" ht="23.25" hidden="1" customHeight="1" x14ac:dyDescent="0.15">
      <c r="A75" s="332"/>
      <c r="B75" s="333"/>
      <c r="C75" s="333"/>
      <c r="D75" s="333"/>
      <c r="E75" s="333"/>
      <c r="F75" s="334"/>
      <c r="G75" s="356" t="s">
        <v>272</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255</v>
      </c>
      <c r="B78" s="771"/>
      <c r="C78" s="771"/>
      <c r="D78" s="771"/>
      <c r="E78" s="336" t="s">
        <v>34</v>
      </c>
      <c r="F78" s="337"/>
      <c r="G78" s="15" t="s">
        <v>266</v>
      </c>
      <c r="H78" s="772"/>
      <c r="I78" s="665"/>
      <c r="J78" s="665"/>
      <c r="K78" s="665"/>
      <c r="L78" s="665"/>
      <c r="M78" s="665"/>
      <c r="N78" s="665"/>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212</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353</v>
      </c>
      <c r="AP79" s="748"/>
      <c r="AQ79" s="748"/>
      <c r="AR79" s="41" t="s">
        <v>239</v>
      </c>
      <c r="AS79" s="747"/>
      <c r="AT79" s="748"/>
      <c r="AU79" s="748"/>
      <c r="AV79" s="748"/>
      <c r="AW79" s="748"/>
      <c r="AX79" s="749"/>
    </row>
    <row r="80" spans="1:50" ht="18.75" hidden="1" customHeight="1" x14ac:dyDescent="0.15">
      <c r="A80" s="136" t="s">
        <v>167</v>
      </c>
      <c r="B80" s="750" t="s">
        <v>289</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261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210</v>
      </c>
      <c r="C85" s="305"/>
      <c r="D85" s="305"/>
      <c r="E85" s="305"/>
      <c r="F85" s="306"/>
      <c r="G85" s="309" t="s">
        <v>24</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148</v>
      </c>
      <c r="AF85" s="295"/>
      <c r="AG85" s="295"/>
      <c r="AH85" s="296"/>
      <c r="AI85" s="294" t="s">
        <v>378</v>
      </c>
      <c r="AJ85" s="295"/>
      <c r="AK85" s="295"/>
      <c r="AL85" s="296"/>
      <c r="AM85" s="297" t="s">
        <v>61</v>
      </c>
      <c r="AN85" s="297"/>
      <c r="AO85" s="297"/>
      <c r="AP85" s="297"/>
      <c r="AQ85" s="177" t="s">
        <v>269</v>
      </c>
      <c r="AR85" s="169"/>
      <c r="AS85" s="169"/>
      <c r="AT85" s="170"/>
      <c r="AU85" s="742" t="s">
        <v>199</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270</v>
      </c>
      <c r="AT86" s="173"/>
      <c r="AU86" s="249"/>
      <c r="AV86" s="249"/>
      <c r="AW86" s="313" t="s">
        <v>248</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76</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210</v>
      </c>
      <c r="C90" s="305"/>
      <c r="D90" s="305"/>
      <c r="E90" s="305"/>
      <c r="F90" s="306"/>
      <c r="G90" s="309" t="s">
        <v>24</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148</v>
      </c>
      <c r="AF90" s="295"/>
      <c r="AG90" s="295"/>
      <c r="AH90" s="296"/>
      <c r="AI90" s="294" t="s">
        <v>378</v>
      </c>
      <c r="AJ90" s="295"/>
      <c r="AK90" s="295"/>
      <c r="AL90" s="296"/>
      <c r="AM90" s="297" t="s">
        <v>61</v>
      </c>
      <c r="AN90" s="297"/>
      <c r="AO90" s="297"/>
      <c r="AP90" s="297"/>
      <c r="AQ90" s="177" t="s">
        <v>269</v>
      </c>
      <c r="AR90" s="169"/>
      <c r="AS90" s="169"/>
      <c r="AT90" s="170"/>
      <c r="AU90" s="742" t="s">
        <v>199</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270</v>
      </c>
      <c r="AT91" s="173"/>
      <c r="AU91" s="249"/>
      <c r="AV91" s="249"/>
      <c r="AW91" s="313" t="s">
        <v>248</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76</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210</v>
      </c>
      <c r="C95" s="305"/>
      <c r="D95" s="305"/>
      <c r="E95" s="305"/>
      <c r="F95" s="306"/>
      <c r="G95" s="309" t="s">
        <v>24</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148</v>
      </c>
      <c r="AF95" s="295"/>
      <c r="AG95" s="295"/>
      <c r="AH95" s="296"/>
      <c r="AI95" s="294" t="s">
        <v>378</v>
      </c>
      <c r="AJ95" s="295"/>
      <c r="AK95" s="295"/>
      <c r="AL95" s="296"/>
      <c r="AM95" s="297" t="s">
        <v>61</v>
      </c>
      <c r="AN95" s="297"/>
      <c r="AO95" s="297"/>
      <c r="AP95" s="297"/>
      <c r="AQ95" s="177" t="s">
        <v>269</v>
      </c>
      <c r="AR95" s="169"/>
      <c r="AS95" s="169"/>
      <c r="AT95" s="170"/>
      <c r="AU95" s="742" t="s">
        <v>199</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270</v>
      </c>
      <c r="AT96" s="173"/>
      <c r="AU96" s="249"/>
      <c r="AV96" s="249"/>
      <c r="AW96" s="313" t="s">
        <v>248</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idden="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355</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148</v>
      </c>
      <c r="AF100" s="716"/>
      <c r="AG100" s="716"/>
      <c r="AH100" s="717"/>
      <c r="AI100" s="715" t="s">
        <v>378</v>
      </c>
      <c r="AJ100" s="716"/>
      <c r="AK100" s="716"/>
      <c r="AL100" s="717"/>
      <c r="AM100" s="715" t="s">
        <v>61</v>
      </c>
      <c r="AN100" s="716"/>
      <c r="AO100" s="716"/>
      <c r="AP100" s="717"/>
      <c r="AQ100" s="718" t="s">
        <v>397</v>
      </c>
      <c r="AR100" s="719"/>
      <c r="AS100" s="719"/>
      <c r="AT100" s="720"/>
      <c r="AU100" s="718" t="s">
        <v>137</v>
      </c>
      <c r="AV100" s="719"/>
      <c r="AW100" s="719"/>
      <c r="AX100" s="721"/>
    </row>
    <row r="101" spans="1:50" ht="23.25" customHeight="1" x14ac:dyDescent="0.15">
      <c r="A101" s="276"/>
      <c r="B101" s="277"/>
      <c r="C101" s="277"/>
      <c r="D101" s="277"/>
      <c r="E101" s="277"/>
      <c r="F101" s="278"/>
      <c r="G101" s="95" t="s">
        <v>523</v>
      </c>
      <c r="H101" s="95"/>
      <c r="I101" s="95"/>
      <c r="J101" s="95"/>
      <c r="K101" s="95"/>
      <c r="L101" s="95"/>
      <c r="M101" s="95"/>
      <c r="N101" s="95"/>
      <c r="O101" s="95"/>
      <c r="P101" s="95"/>
      <c r="Q101" s="95"/>
      <c r="R101" s="95"/>
      <c r="S101" s="95"/>
      <c r="T101" s="95"/>
      <c r="U101" s="95"/>
      <c r="V101" s="95"/>
      <c r="W101" s="95"/>
      <c r="X101" s="182"/>
      <c r="Y101" s="722" t="s">
        <v>45</v>
      </c>
      <c r="Z101" s="723"/>
      <c r="AA101" s="724"/>
      <c r="AB101" s="725" t="s">
        <v>475</v>
      </c>
      <c r="AC101" s="725"/>
      <c r="AD101" s="725"/>
      <c r="AE101" s="329">
        <v>1</v>
      </c>
      <c r="AF101" s="330"/>
      <c r="AG101" s="330"/>
      <c r="AH101" s="331"/>
      <c r="AI101" s="329">
        <v>1</v>
      </c>
      <c r="AJ101" s="330"/>
      <c r="AK101" s="330"/>
      <c r="AL101" s="331"/>
      <c r="AM101" s="329">
        <v>2</v>
      </c>
      <c r="AN101" s="330"/>
      <c r="AO101" s="330"/>
      <c r="AP101" s="331"/>
      <c r="AQ101" s="329" t="s">
        <v>517</v>
      </c>
      <c r="AR101" s="330"/>
      <c r="AS101" s="330"/>
      <c r="AT101" s="331"/>
      <c r="AU101" s="329" t="s">
        <v>517</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102</v>
      </c>
      <c r="Z102" s="685"/>
      <c r="AA102" s="686"/>
      <c r="AB102" s="725" t="s">
        <v>475</v>
      </c>
      <c r="AC102" s="725"/>
      <c r="AD102" s="725"/>
      <c r="AE102" s="682">
        <v>1</v>
      </c>
      <c r="AF102" s="682"/>
      <c r="AG102" s="682"/>
      <c r="AH102" s="682"/>
      <c r="AI102" s="682">
        <v>1</v>
      </c>
      <c r="AJ102" s="682"/>
      <c r="AK102" s="682"/>
      <c r="AL102" s="682"/>
      <c r="AM102" s="682">
        <v>2</v>
      </c>
      <c r="AN102" s="682"/>
      <c r="AO102" s="682"/>
      <c r="AP102" s="682"/>
      <c r="AQ102" s="711">
        <v>2</v>
      </c>
      <c r="AR102" s="712"/>
      <c r="AS102" s="712"/>
      <c r="AT102" s="713"/>
      <c r="AU102" s="711" t="s">
        <v>517</v>
      </c>
      <c r="AV102" s="712"/>
      <c r="AW102" s="712"/>
      <c r="AX102" s="713"/>
    </row>
    <row r="103" spans="1:50" ht="31.5" hidden="1" customHeight="1" x14ac:dyDescent="0.15">
      <c r="A103" s="282" t="s">
        <v>355</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148</v>
      </c>
      <c r="AF103" s="271"/>
      <c r="AG103" s="271"/>
      <c r="AH103" s="272"/>
      <c r="AI103" s="270" t="s">
        <v>378</v>
      </c>
      <c r="AJ103" s="271"/>
      <c r="AK103" s="271"/>
      <c r="AL103" s="272"/>
      <c r="AM103" s="270" t="s">
        <v>61</v>
      </c>
      <c r="AN103" s="271"/>
      <c r="AO103" s="271"/>
      <c r="AP103" s="272"/>
      <c r="AQ103" s="698" t="s">
        <v>397</v>
      </c>
      <c r="AR103" s="699"/>
      <c r="AS103" s="699"/>
      <c r="AT103" s="700"/>
      <c r="AU103" s="698" t="s">
        <v>137</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45</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102</v>
      </c>
      <c r="Z105" s="709"/>
      <c r="AA105" s="710"/>
      <c r="AB105" s="326"/>
      <c r="AC105" s="327"/>
      <c r="AD105" s="328"/>
      <c r="AE105" s="682"/>
      <c r="AF105" s="682"/>
      <c r="AG105" s="682"/>
      <c r="AH105" s="682"/>
      <c r="AI105" s="682"/>
      <c r="AJ105" s="682"/>
      <c r="AK105" s="682"/>
      <c r="AL105" s="682"/>
      <c r="AM105" s="682"/>
      <c r="AN105" s="682"/>
      <c r="AO105" s="682"/>
      <c r="AP105" s="682"/>
      <c r="AQ105" s="329"/>
      <c r="AR105" s="330"/>
      <c r="AS105" s="330"/>
      <c r="AT105" s="331"/>
      <c r="AU105" s="711"/>
      <c r="AV105" s="712"/>
      <c r="AW105" s="712"/>
      <c r="AX105" s="713"/>
    </row>
    <row r="106" spans="1:50" ht="31.5" hidden="1" customHeight="1" x14ac:dyDescent="0.15">
      <c r="A106" s="282" t="s">
        <v>355</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148</v>
      </c>
      <c r="AF106" s="271"/>
      <c r="AG106" s="271"/>
      <c r="AH106" s="272"/>
      <c r="AI106" s="270" t="s">
        <v>378</v>
      </c>
      <c r="AJ106" s="271"/>
      <c r="AK106" s="271"/>
      <c r="AL106" s="272"/>
      <c r="AM106" s="270" t="s">
        <v>61</v>
      </c>
      <c r="AN106" s="271"/>
      <c r="AO106" s="271"/>
      <c r="AP106" s="272"/>
      <c r="AQ106" s="698" t="s">
        <v>397</v>
      </c>
      <c r="AR106" s="699"/>
      <c r="AS106" s="699"/>
      <c r="AT106" s="700"/>
      <c r="AU106" s="698" t="s">
        <v>137</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45</v>
      </c>
      <c r="Z107" s="703"/>
      <c r="AA107" s="704"/>
      <c r="AB107" s="705"/>
      <c r="AC107" s="706"/>
      <c r="AD107" s="707"/>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102</v>
      </c>
      <c r="Z108" s="709"/>
      <c r="AA108" s="710"/>
      <c r="AB108" s="326"/>
      <c r="AC108" s="327"/>
      <c r="AD108" s="328"/>
      <c r="AE108" s="682"/>
      <c r="AF108" s="682"/>
      <c r="AG108" s="682"/>
      <c r="AH108" s="682"/>
      <c r="AI108" s="682"/>
      <c r="AJ108" s="682"/>
      <c r="AK108" s="682"/>
      <c r="AL108" s="682"/>
      <c r="AM108" s="682"/>
      <c r="AN108" s="682"/>
      <c r="AO108" s="682"/>
      <c r="AP108" s="682"/>
      <c r="AQ108" s="329"/>
      <c r="AR108" s="330"/>
      <c r="AS108" s="330"/>
      <c r="AT108" s="331"/>
      <c r="AU108" s="711"/>
      <c r="AV108" s="712"/>
      <c r="AW108" s="712"/>
      <c r="AX108" s="713"/>
    </row>
    <row r="109" spans="1:50" ht="31.5" hidden="1" customHeight="1" x14ac:dyDescent="0.15">
      <c r="A109" s="282" t="s">
        <v>355</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148</v>
      </c>
      <c r="AF109" s="271"/>
      <c r="AG109" s="271"/>
      <c r="AH109" s="272"/>
      <c r="AI109" s="270" t="s">
        <v>378</v>
      </c>
      <c r="AJ109" s="271"/>
      <c r="AK109" s="271"/>
      <c r="AL109" s="272"/>
      <c r="AM109" s="270" t="s">
        <v>61</v>
      </c>
      <c r="AN109" s="271"/>
      <c r="AO109" s="271"/>
      <c r="AP109" s="272"/>
      <c r="AQ109" s="698" t="s">
        <v>397</v>
      </c>
      <c r="AR109" s="699"/>
      <c r="AS109" s="699"/>
      <c r="AT109" s="700"/>
      <c r="AU109" s="698" t="s">
        <v>137</v>
      </c>
      <c r="AV109" s="699"/>
      <c r="AW109" s="699"/>
      <c r="AX109" s="701"/>
    </row>
    <row r="110" spans="1:50" ht="13.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45</v>
      </c>
      <c r="Z110" s="703"/>
      <c r="AA110" s="704"/>
      <c r="AB110" s="705"/>
      <c r="AC110" s="706"/>
      <c r="AD110" s="707"/>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13.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102</v>
      </c>
      <c r="Z111" s="709"/>
      <c r="AA111" s="710"/>
      <c r="AB111" s="326"/>
      <c r="AC111" s="327"/>
      <c r="AD111" s="328"/>
      <c r="AE111" s="682"/>
      <c r="AF111" s="682"/>
      <c r="AG111" s="682"/>
      <c r="AH111" s="682"/>
      <c r="AI111" s="682"/>
      <c r="AJ111" s="682"/>
      <c r="AK111" s="682"/>
      <c r="AL111" s="682"/>
      <c r="AM111" s="682"/>
      <c r="AN111" s="682"/>
      <c r="AO111" s="682"/>
      <c r="AP111" s="682"/>
      <c r="AQ111" s="329"/>
      <c r="AR111" s="330"/>
      <c r="AS111" s="330"/>
      <c r="AT111" s="331"/>
      <c r="AU111" s="711"/>
      <c r="AV111" s="712"/>
      <c r="AW111" s="712"/>
      <c r="AX111" s="713"/>
    </row>
    <row r="112" spans="1:50" ht="13.5" hidden="1" customHeight="1" x14ac:dyDescent="0.15">
      <c r="A112" s="282" t="s">
        <v>355</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148</v>
      </c>
      <c r="AF112" s="271"/>
      <c r="AG112" s="271"/>
      <c r="AH112" s="272"/>
      <c r="AI112" s="270" t="s">
        <v>378</v>
      </c>
      <c r="AJ112" s="271"/>
      <c r="AK112" s="271"/>
      <c r="AL112" s="272"/>
      <c r="AM112" s="270" t="s">
        <v>61</v>
      </c>
      <c r="AN112" s="271"/>
      <c r="AO112" s="271"/>
      <c r="AP112" s="272"/>
      <c r="AQ112" s="698" t="s">
        <v>397</v>
      </c>
      <c r="AR112" s="699"/>
      <c r="AS112" s="699"/>
      <c r="AT112" s="700"/>
      <c r="AU112" s="698" t="s">
        <v>137</v>
      </c>
      <c r="AV112" s="699"/>
      <c r="AW112" s="699"/>
      <c r="AX112" s="701"/>
    </row>
    <row r="113" spans="1:50" ht="13.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45</v>
      </c>
      <c r="Z113" s="703"/>
      <c r="AA113" s="704"/>
      <c r="AB113" s="705"/>
      <c r="AC113" s="706"/>
      <c r="AD113" s="707"/>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13.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102</v>
      </c>
      <c r="Z114" s="709"/>
      <c r="AA114" s="710"/>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148</v>
      </c>
      <c r="AF115" s="271"/>
      <c r="AG115" s="271"/>
      <c r="AH115" s="272"/>
      <c r="AI115" s="270" t="s">
        <v>378</v>
      </c>
      <c r="AJ115" s="271"/>
      <c r="AK115" s="271"/>
      <c r="AL115" s="272"/>
      <c r="AM115" s="270" t="s">
        <v>61</v>
      </c>
      <c r="AN115" s="271"/>
      <c r="AO115" s="271"/>
      <c r="AP115" s="272"/>
      <c r="AQ115" s="676" t="s">
        <v>398</v>
      </c>
      <c r="AR115" s="677"/>
      <c r="AS115" s="677"/>
      <c r="AT115" s="677"/>
      <c r="AU115" s="677"/>
      <c r="AV115" s="677"/>
      <c r="AW115" s="677"/>
      <c r="AX115" s="678"/>
    </row>
    <row r="116" spans="1:50" ht="23.25" customHeight="1" x14ac:dyDescent="0.15">
      <c r="A116" s="258"/>
      <c r="B116" s="256"/>
      <c r="C116" s="256"/>
      <c r="D116" s="256"/>
      <c r="E116" s="256"/>
      <c r="F116" s="257"/>
      <c r="G116" s="262" t="s">
        <v>513</v>
      </c>
      <c r="H116" s="262"/>
      <c r="I116" s="262"/>
      <c r="J116" s="262"/>
      <c r="K116" s="262"/>
      <c r="L116" s="262"/>
      <c r="M116" s="262"/>
      <c r="N116" s="262"/>
      <c r="O116" s="262"/>
      <c r="P116" s="262"/>
      <c r="Q116" s="262"/>
      <c r="R116" s="262"/>
      <c r="S116" s="262"/>
      <c r="T116" s="262"/>
      <c r="U116" s="262"/>
      <c r="V116" s="262"/>
      <c r="W116" s="262"/>
      <c r="X116" s="262"/>
      <c r="Y116" s="679" t="s">
        <v>33</v>
      </c>
      <c r="Z116" s="680"/>
      <c r="AA116" s="681"/>
      <c r="AB116" s="695" t="s">
        <v>477</v>
      </c>
      <c r="AC116" s="696"/>
      <c r="AD116" s="697"/>
      <c r="AE116" s="682">
        <v>4479</v>
      </c>
      <c r="AF116" s="682"/>
      <c r="AG116" s="682"/>
      <c r="AH116" s="682"/>
      <c r="AI116" s="682">
        <v>5992</v>
      </c>
      <c r="AJ116" s="682"/>
      <c r="AK116" s="682"/>
      <c r="AL116" s="682"/>
      <c r="AM116" s="682">
        <v>3999</v>
      </c>
      <c r="AN116" s="682"/>
      <c r="AO116" s="682"/>
      <c r="AP116" s="682"/>
      <c r="AQ116" s="329">
        <v>8000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83</v>
      </c>
      <c r="Z117" s="685"/>
      <c r="AA117" s="686"/>
      <c r="AB117" s="687" t="s">
        <v>113</v>
      </c>
      <c r="AC117" s="688"/>
      <c r="AD117" s="689"/>
      <c r="AE117" s="690" t="s">
        <v>478</v>
      </c>
      <c r="AF117" s="690"/>
      <c r="AG117" s="690"/>
      <c r="AH117" s="690"/>
      <c r="AI117" s="690" t="s">
        <v>479</v>
      </c>
      <c r="AJ117" s="690"/>
      <c r="AK117" s="690"/>
      <c r="AL117" s="690"/>
      <c r="AM117" s="690" t="s">
        <v>511</v>
      </c>
      <c r="AN117" s="690"/>
      <c r="AO117" s="690"/>
      <c r="AP117" s="690"/>
      <c r="AQ117" s="690" t="s">
        <v>512</v>
      </c>
      <c r="AR117" s="690"/>
      <c r="AS117" s="690"/>
      <c r="AT117" s="690"/>
      <c r="AU117" s="690"/>
      <c r="AV117" s="690"/>
      <c r="AW117" s="690"/>
      <c r="AX117" s="691"/>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148</v>
      </c>
      <c r="AF118" s="271"/>
      <c r="AG118" s="271"/>
      <c r="AH118" s="272"/>
      <c r="AI118" s="270" t="s">
        <v>378</v>
      </c>
      <c r="AJ118" s="271"/>
      <c r="AK118" s="271"/>
      <c r="AL118" s="272"/>
      <c r="AM118" s="270" t="s">
        <v>61</v>
      </c>
      <c r="AN118" s="271"/>
      <c r="AO118" s="271"/>
      <c r="AP118" s="272"/>
      <c r="AQ118" s="676" t="s">
        <v>398</v>
      </c>
      <c r="AR118" s="677"/>
      <c r="AS118" s="677"/>
      <c r="AT118" s="677"/>
      <c r="AU118" s="677"/>
      <c r="AV118" s="677"/>
      <c r="AW118" s="677"/>
      <c r="AX118" s="678"/>
    </row>
    <row r="119" spans="1:50" ht="23.25" hidden="1" customHeight="1" x14ac:dyDescent="0.15">
      <c r="A119" s="258"/>
      <c r="B119" s="256"/>
      <c r="C119" s="256"/>
      <c r="D119" s="256"/>
      <c r="E119" s="256"/>
      <c r="F119" s="257"/>
      <c r="G119" s="262" t="s">
        <v>362</v>
      </c>
      <c r="H119" s="262"/>
      <c r="I119" s="262"/>
      <c r="J119" s="262"/>
      <c r="K119" s="262"/>
      <c r="L119" s="262"/>
      <c r="M119" s="262"/>
      <c r="N119" s="262"/>
      <c r="O119" s="262"/>
      <c r="P119" s="262"/>
      <c r="Q119" s="262"/>
      <c r="R119" s="262"/>
      <c r="S119" s="262"/>
      <c r="T119" s="262"/>
      <c r="U119" s="262"/>
      <c r="V119" s="262"/>
      <c r="W119" s="262"/>
      <c r="X119" s="262"/>
      <c r="Y119" s="679" t="s">
        <v>33</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83</v>
      </c>
      <c r="Z120" s="685"/>
      <c r="AA120" s="686"/>
      <c r="AB120" s="687" t="s">
        <v>92</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148</v>
      </c>
      <c r="AF121" s="271"/>
      <c r="AG121" s="271"/>
      <c r="AH121" s="272"/>
      <c r="AI121" s="270" t="s">
        <v>378</v>
      </c>
      <c r="AJ121" s="271"/>
      <c r="AK121" s="271"/>
      <c r="AL121" s="272"/>
      <c r="AM121" s="270" t="s">
        <v>61</v>
      </c>
      <c r="AN121" s="271"/>
      <c r="AO121" s="271"/>
      <c r="AP121" s="272"/>
      <c r="AQ121" s="676" t="s">
        <v>398</v>
      </c>
      <c r="AR121" s="677"/>
      <c r="AS121" s="677"/>
      <c r="AT121" s="677"/>
      <c r="AU121" s="677"/>
      <c r="AV121" s="677"/>
      <c r="AW121" s="677"/>
      <c r="AX121" s="678"/>
    </row>
    <row r="122" spans="1:50" ht="23.25" hidden="1" customHeight="1" x14ac:dyDescent="0.15">
      <c r="A122" s="258"/>
      <c r="B122" s="256"/>
      <c r="C122" s="256"/>
      <c r="D122" s="256"/>
      <c r="E122" s="256"/>
      <c r="F122" s="257"/>
      <c r="G122" s="262" t="s">
        <v>163</v>
      </c>
      <c r="H122" s="262"/>
      <c r="I122" s="262"/>
      <c r="J122" s="262"/>
      <c r="K122" s="262"/>
      <c r="L122" s="262"/>
      <c r="M122" s="262"/>
      <c r="N122" s="262"/>
      <c r="O122" s="262"/>
      <c r="P122" s="262"/>
      <c r="Q122" s="262"/>
      <c r="R122" s="262"/>
      <c r="S122" s="262"/>
      <c r="T122" s="262"/>
      <c r="U122" s="262"/>
      <c r="V122" s="262"/>
      <c r="W122" s="262"/>
      <c r="X122" s="262"/>
      <c r="Y122" s="679" t="s">
        <v>33</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83</v>
      </c>
      <c r="Z123" s="685"/>
      <c r="AA123" s="686"/>
      <c r="AB123" s="687" t="s">
        <v>92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148</v>
      </c>
      <c r="AF124" s="271"/>
      <c r="AG124" s="271"/>
      <c r="AH124" s="272"/>
      <c r="AI124" s="270" t="s">
        <v>378</v>
      </c>
      <c r="AJ124" s="271"/>
      <c r="AK124" s="271"/>
      <c r="AL124" s="272"/>
      <c r="AM124" s="270" t="s">
        <v>61</v>
      </c>
      <c r="AN124" s="271"/>
      <c r="AO124" s="271"/>
      <c r="AP124" s="272"/>
      <c r="AQ124" s="676" t="s">
        <v>398</v>
      </c>
      <c r="AR124" s="677"/>
      <c r="AS124" s="677"/>
      <c r="AT124" s="677"/>
      <c r="AU124" s="677"/>
      <c r="AV124" s="677"/>
      <c r="AW124" s="677"/>
      <c r="AX124" s="678"/>
    </row>
    <row r="125" spans="1:50" ht="23.25" hidden="1" customHeight="1" x14ac:dyDescent="0.15">
      <c r="A125" s="258"/>
      <c r="B125" s="256"/>
      <c r="C125" s="256"/>
      <c r="D125" s="256"/>
      <c r="E125" s="256"/>
      <c r="F125" s="257"/>
      <c r="G125" s="262" t="s">
        <v>163</v>
      </c>
      <c r="H125" s="262"/>
      <c r="I125" s="262"/>
      <c r="J125" s="262"/>
      <c r="K125" s="262"/>
      <c r="L125" s="262"/>
      <c r="M125" s="262"/>
      <c r="N125" s="262"/>
      <c r="O125" s="262"/>
      <c r="P125" s="262"/>
      <c r="Q125" s="262"/>
      <c r="R125" s="262"/>
      <c r="S125" s="262"/>
      <c r="T125" s="262"/>
      <c r="U125" s="262"/>
      <c r="V125" s="262"/>
      <c r="W125" s="262"/>
      <c r="X125" s="288"/>
      <c r="Y125" s="679" t="s">
        <v>33</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83</v>
      </c>
      <c r="Z126" s="685"/>
      <c r="AA126" s="686"/>
      <c r="AB126" s="687" t="s">
        <v>92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148</v>
      </c>
      <c r="AF127" s="271"/>
      <c r="AG127" s="271"/>
      <c r="AH127" s="272"/>
      <c r="AI127" s="270" t="s">
        <v>378</v>
      </c>
      <c r="AJ127" s="271"/>
      <c r="AK127" s="271"/>
      <c r="AL127" s="272"/>
      <c r="AM127" s="270" t="s">
        <v>61</v>
      </c>
      <c r="AN127" s="271"/>
      <c r="AO127" s="271"/>
      <c r="AP127" s="272"/>
      <c r="AQ127" s="676" t="s">
        <v>398</v>
      </c>
      <c r="AR127" s="677"/>
      <c r="AS127" s="677"/>
      <c r="AT127" s="677"/>
      <c r="AU127" s="677"/>
      <c r="AV127" s="677"/>
      <c r="AW127" s="677"/>
      <c r="AX127" s="678"/>
    </row>
    <row r="128" spans="1:50" ht="23.25" hidden="1" customHeight="1" x14ac:dyDescent="0.15">
      <c r="A128" s="258"/>
      <c r="B128" s="256"/>
      <c r="C128" s="256"/>
      <c r="D128" s="256"/>
      <c r="E128" s="256"/>
      <c r="F128" s="257"/>
      <c r="G128" s="262" t="s">
        <v>163</v>
      </c>
      <c r="H128" s="262"/>
      <c r="I128" s="262"/>
      <c r="J128" s="262"/>
      <c r="K128" s="262"/>
      <c r="L128" s="262"/>
      <c r="M128" s="262"/>
      <c r="N128" s="262"/>
      <c r="O128" s="262"/>
      <c r="P128" s="262"/>
      <c r="Q128" s="262"/>
      <c r="R128" s="262"/>
      <c r="S128" s="262"/>
      <c r="T128" s="262"/>
      <c r="U128" s="262"/>
      <c r="V128" s="262"/>
      <c r="W128" s="262"/>
      <c r="X128" s="262"/>
      <c r="Y128" s="679" t="s">
        <v>33</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83</v>
      </c>
      <c r="Z129" s="685"/>
      <c r="AA129" s="686"/>
      <c r="AB129" s="687" t="s">
        <v>92</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184</v>
      </c>
      <c r="B130" s="140"/>
      <c r="C130" s="145" t="s">
        <v>273</v>
      </c>
      <c r="D130" s="140"/>
      <c r="E130" s="670" t="s">
        <v>306</v>
      </c>
      <c r="F130" s="671"/>
      <c r="G130" s="672" t="s">
        <v>480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304</v>
      </c>
      <c r="F131" s="660"/>
      <c r="G131" s="185" t="s">
        <v>481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264</v>
      </c>
      <c r="F132" s="150"/>
      <c r="G132" s="208" t="s">
        <v>283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148</v>
      </c>
      <c r="AF132" s="215"/>
      <c r="AG132" s="215"/>
      <c r="AH132" s="215"/>
      <c r="AI132" s="215" t="s">
        <v>378</v>
      </c>
      <c r="AJ132" s="215"/>
      <c r="AK132" s="215"/>
      <c r="AL132" s="215"/>
      <c r="AM132" s="215" t="s">
        <v>61</v>
      </c>
      <c r="AN132" s="215"/>
      <c r="AO132" s="215"/>
      <c r="AP132" s="214"/>
      <c r="AQ132" s="214" t="s">
        <v>269</v>
      </c>
      <c r="AR132" s="209"/>
      <c r="AS132" s="209"/>
      <c r="AT132" s="210"/>
      <c r="AU132" s="246" t="s">
        <v>288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515</v>
      </c>
      <c r="AR133" s="249"/>
      <c r="AS133" s="172" t="s">
        <v>270</v>
      </c>
      <c r="AT133" s="173"/>
      <c r="AU133" s="194" t="s">
        <v>515</v>
      </c>
      <c r="AV133" s="194"/>
      <c r="AW133" s="172" t="s">
        <v>248</v>
      </c>
      <c r="AX133" s="202"/>
    </row>
    <row r="134" spans="1:50" ht="39.75" customHeight="1" x14ac:dyDescent="0.15">
      <c r="A134" s="141"/>
      <c r="B134" s="142"/>
      <c r="C134" s="146"/>
      <c r="D134" s="142"/>
      <c r="E134" s="146"/>
      <c r="F134" s="151"/>
      <c r="G134" s="181" t="s">
        <v>389</v>
      </c>
      <c r="H134" s="95"/>
      <c r="I134" s="95"/>
      <c r="J134" s="95"/>
      <c r="K134" s="95"/>
      <c r="L134" s="95"/>
      <c r="M134" s="95"/>
      <c r="N134" s="95"/>
      <c r="O134" s="95"/>
      <c r="P134" s="95"/>
      <c r="Q134" s="95"/>
      <c r="R134" s="95"/>
      <c r="S134" s="95"/>
      <c r="T134" s="95"/>
      <c r="U134" s="95"/>
      <c r="V134" s="95"/>
      <c r="W134" s="95"/>
      <c r="X134" s="182"/>
      <c r="Y134" s="203" t="s">
        <v>285</v>
      </c>
      <c r="Z134" s="204"/>
      <c r="AA134" s="205"/>
      <c r="AB134" s="241" t="s">
        <v>389</v>
      </c>
      <c r="AC134" s="195"/>
      <c r="AD134" s="195"/>
      <c r="AE134" s="238" t="s">
        <v>389</v>
      </c>
      <c r="AF134" s="192"/>
      <c r="AG134" s="192"/>
      <c r="AH134" s="192"/>
      <c r="AI134" s="238" t="s">
        <v>389</v>
      </c>
      <c r="AJ134" s="192"/>
      <c r="AK134" s="192"/>
      <c r="AL134" s="192"/>
      <c r="AM134" s="238" t="s">
        <v>389</v>
      </c>
      <c r="AN134" s="192"/>
      <c r="AO134" s="192"/>
      <c r="AP134" s="192"/>
      <c r="AQ134" s="238" t="s">
        <v>389</v>
      </c>
      <c r="AR134" s="192"/>
      <c r="AS134" s="192"/>
      <c r="AT134" s="192"/>
      <c r="AU134" s="238" t="s">
        <v>389</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t="s">
        <v>389</v>
      </c>
      <c r="AC135" s="206"/>
      <c r="AD135" s="206"/>
      <c r="AE135" s="238" t="s">
        <v>389</v>
      </c>
      <c r="AF135" s="192"/>
      <c r="AG135" s="192"/>
      <c r="AH135" s="192"/>
      <c r="AI135" s="238" t="s">
        <v>389</v>
      </c>
      <c r="AJ135" s="192"/>
      <c r="AK135" s="192"/>
      <c r="AL135" s="192"/>
      <c r="AM135" s="238" t="s">
        <v>389</v>
      </c>
      <c r="AN135" s="192"/>
      <c r="AO135" s="192"/>
      <c r="AP135" s="192"/>
      <c r="AQ135" s="238" t="s">
        <v>389</v>
      </c>
      <c r="AR135" s="192"/>
      <c r="AS135" s="192"/>
      <c r="AT135" s="192"/>
      <c r="AU135" s="238" t="s">
        <v>389</v>
      </c>
      <c r="AV135" s="192"/>
      <c r="AW135" s="192"/>
      <c r="AX135" s="207"/>
    </row>
    <row r="136" spans="1:50" ht="18.75" hidden="1" customHeight="1" x14ac:dyDescent="0.15">
      <c r="A136" s="141"/>
      <c r="B136" s="142"/>
      <c r="C136" s="146"/>
      <c r="D136" s="142"/>
      <c r="E136" s="146"/>
      <c r="F136" s="151"/>
      <c r="G136" s="208" t="s">
        <v>283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148</v>
      </c>
      <c r="AF136" s="215"/>
      <c r="AG136" s="215"/>
      <c r="AH136" s="215"/>
      <c r="AI136" s="215" t="s">
        <v>378</v>
      </c>
      <c r="AJ136" s="215"/>
      <c r="AK136" s="215"/>
      <c r="AL136" s="215"/>
      <c r="AM136" s="215" t="s">
        <v>61</v>
      </c>
      <c r="AN136" s="215"/>
      <c r="AO136" s="215"/>
      <c r="AP136" s="214"/>
      <c r="AQ136" s="214" t="s">
        <v>269</v>
      </c>
      <c r="AR136" s="209"/>
      <c r="AS136" s="209"/>
      <c r="AT136" s="210"/>
      <c r="AU136" s="246" t="s">
        <v>288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270</v>
      </c>
      <c r="AT137" s="173"/>
      <c r="AU137" s="194"/>
      <c r="AV137" s="194"/>
      <c r="AW137" s="172" t="s">
        <v>248</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148</v>
      </c>
      <c r="AF140" s="215"/>
      <c r="AG140" s="215"/>
      <c r="AH140" s="215"/>
      <c r="AI140" s="215" t="s">
        <v>378</v>
      </c>
      <c r="AJ140" s="215"/>
      <c r="AK140" s="215"/>
      <c r="AL140" s="215"/>
      <c r="AM140" s="215" t="s">
        <v>61</v>
      </c>
      <c r="AN140" s="215"/>
      <c r="AO140" s="215"/>
      <c r="AP140" s="214"/>
      <c r="AQ140" s="214" t="s">
        <v>269</v>
      </c>
      <c r="AR140" s="209"/>
      <c r="AS140" s="209"/>
      <c r="AT140" s="210"/>
      <c r="AU140" s="246" t="s">
        <v>288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270</v>
      </c>
      <c r="AT141" s="173"/>
      <c r="AU141" s="194"/>
      <c r="AV141" s="194"/>
      <c r="AW141" s="172" t="s">
        <v>248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148</v>
      </c>
      <c r="AF144" s="215"/>
      <c r="AG144" s="215"/>
      <c r="AH144" s="215"/>
      <c r="AI144" s="215" t="s">
        <v>378</v>
      </c>
      <c r="AJ144" s="215"/>
      <c r="AK144" s="215"/>
      <c r="AL144" s="215"/>
      <c r="AM144" s="215" t="s">
        <v>61</v>
      </c>
      <c r="AN144" s="215"/>
      <c r="AO144" s="215"/>
      <c r="AP144" s="214"/>
      <c r="AQ144" s="214" t="s">
        <v>269</v>
      </c>
      <c r="AR144" s="209"/>
      <c r="AS144" s="209"/>
      <c r="AT144" s="210"/>
      <c r="AU144" s="246" t="s">
        <v>288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270</v>
      </c>
      <c r="AT145" s="173"/>
      <c r="AU145" s="194"/>
      <c r="AV145" s="194"/>
      <c r="AW145" s="172" t="s">
        <v>248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148</v>
      </c>
      <c r="AF148" s="215"/>
      <c r="AG148" s="215"/>
      <c r="AH148" s="215"/>
      <c r="AI148" s="215" t="s">
        <v>378</v>
      </c>
      <c r="AJ148" s="215"/>
      <c r="AK148" s="215"/>
      <c r="AL148" s="215"/>
      <c r="AM148" s="215" t="s">
        <v>61</v>
      </c>
      <c r="AN148" s="215"/>
      <c r="AO148" s="215"/>
      <c r="AP148" s="214"/>
      <c r="AQ148" s="214" t="s">
        <v>269</v>
      </c>
      <c r="AR148" s="209"/>
      <c r="AS148" s="209"/>
      <c r="AT148" s="210"/>
      <c r="AU148" s="246" t="s">
        <v>288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270</v>
      </c>
      <c r="AT149" s="173"/>
      <c r="AU149" s="194"/>
      <c r="AV149" s="194"/>
      <c r="AW149" s="172" t="s">
        <v>248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351</v>
      </c>
      <c r="R152" s="169"/>
      <c r="S152" s="169"/>
      <c r="T152" s="169"/>
      <c r="U152" s="169"/>
      <c r="V152" s="169"/>
      <c r="W152" s="169"/>
      <c r="X152" s="169"/>
      <c r="Y152" s="169"/>
      <c r="Z152" s="169"/>
      <c r="AA152" s="169"/>
      <c r="AB152" s="217" t="s">
        <v>352</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351</v>
      </c>
      <c r="R159" s="169"/>
      <c r="S159" s="169"/>
      <c r="T159" s="169"/>
      <c r="U159" s="169"/>
      <c r="V159" s="169"/>
      <c r="W159" s="169"/>
      <c r="X159" s="169"/>
      <c r="Y159" s="169"/>
      <c r="Z159" s="169"/>
      <c r="AA159" s="169"/>
      <c r="AB159" s="217" t="s">
        <v>352</v>
      </c>
      <c r="AC159" s="169"/>
      <c r="AD159" s="170"/>
      <c r="AE159" s="242"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351</v>
      </c>
      <c r="R166" s="169"/>
      <c r="S166" s="169"/>
      <c r="T166" s="169"/>
      <c r="U166" s="169"/>
      <c r="V166" s="169"/>
      <c r="W166" s="169"/>
      <c r="X166" s="169"/>
      <c r="Y166" s="169"/>
      <c r="Z166" s="169"/>
      <c r="AA166" s="169"/>
      <c r="AB166" s="217" t="s">
        <v>352</v>
      </c>
      <c r="AC166" s="169"/>
      <c r="AD166" s="170"/>
      <c r="AE166" s="242"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351</v>
      </c>
      <c r="R173" s="169"/>
      <c r="S173" s="169"/>
      <c r="T173" s="169"/>
      <c r="U173" s="169"/>
      <c r="V173" s="169"/>
      <c r="W173" s="169"/>
      <c r="X173" s="169"/>
      <c r="Y173" s="169"/>
      <c r="Z173" s="169"/>
      <c r="AA173" s="169"/>
      <c r="AB173" s="217" t="s">
        <v>352</v>
      </c>
      <c r="AC173" s="169"/>
      <c r="AD173" s="170"/>
      <c r="AE173" s="242"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351</v>
      </c>
      <c r="R180" s="169"/>
      <c r="S180" s="169"/>
      <c r="T180" s="169"/>
      <c r="U180" s="169"/>
      <c r="V180" s="169"/>
      <c r="W180" s="169"/>
      <c r="X180" s="169"/>
      <c r="Y180" s="169"/>
      <c r="Z180" s="169"/>
      <c r="AA180" s="169"/>
      <c r="AB180" s="217" t="s">
        <v>352</v>
      </c>
      <c r="AC180" s="169"/>
      <c r="AD180" s="170"/>
      <c r="AE180" s="242"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320</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482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264</v>
      </c>
      <c r="F192" s="150"/>
      <c r="G192" s="208" t="s">
        <v>283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148</v>
      </c>
      <c r="AF192" s="215"/>
      <c r="AG192" s="215"/>
      <c r="AH192" s="215"/>
      <c r="AI192" s="215" t="s">
        <v>378</v>
      </c>
      <c r="AJ192" s="215"/>
      <c r="AK192" s="215"/>
      <c r="AL192" s="215"/>
      <c r="AM192" s="215" t="s">
        <v>61</v>
      </c>
      <c r="AN192" s="215"/>
      <c r="AO192" s="215"/>
      <c r="AP192" s="214"/>
      <c r="AQ192" s="214" t="s">
        <v>269</v>
      </c>
      <c r="AR192" s="209"/>
      <c r="AS192" s="209"/>
      <c r="AT192" s="210"/>
      <c r="AU192" s="246" t="s">
        <v>288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270</v>
      </c>
      <c r="AT193" s="173"/>
      <c r="AU193" s="194"/>
      <c r="AV193" s="194"/>
      <c r="AW193" s="172" t="s">
        <v>248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148</v>
      </c>
      <c r="AF196" s="215"/>
      <c r="AG196" s="215"/>
      <c r="AH196" s="215"/>
      <c r="AI196" s="215" t="s">
        <v>378</v>
      </c>
      <c r="AJ196" s="215"/>
      <c r="AK196" s="215"/>
      <c r="AL196" s="215"/>
      <c r="AM196" s="215" t="s">
        <v>61</v>
      </c>
      <c r="AN196" s="215"/>
      <c r="AO196" s="215"/>
      <c r="AP196" s="214"/>
      <c r="AQ196" s="214" t="s">
        <v>269</v>
      </c>
      <c r="AR196" s="209"/>
      <c r="AS196" s="209"/>
      <c r="AT196" s="210"/>
      <c r="AU196" s="246" t="s">
        <v>288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270</v>
      </c>
      <c r="AT197" s="173"/>
      <c r="AU197" s="194"/>
      <c r="AV197" s="194"/>
      <c r="AW197" s="172" t="s">
        <v>248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148</v>
      </c>
      <c r="AF200" s="215"/>
      <c r="AG200" s="215"/>
      <c r="AH200" s="215"/>
      <c r="AI200" s="215" t="s">
        <v>378</v>
      </c>
      <c r="AJ200" s="215"/>
      <c r="AK200" s="215"/>
      <c r="AL200" s="215"/>
      <c r="AM200" s="215" t="s">
        <v>61</v>
      </c>
      <c r="AN200" s="215"/>
      <c r="AO200" s="215"/>
      <c r="AP200" s="214"/>
      <c r="AQ200" s="214" t="s">
        <v>269</v>
      </c>
      <c r="AR200" s="209"/>
      <c r="AS200" s="209"/>
      <c r="AT200" s="210"/>
      <c r="AU200" s="246" t="s">
        <v>288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270</v>
      </c>
      <c r="AT201" s="173"/>
      <c r="AU201" s="194"/>
      <c r="AV201" s="194"/>
      <c r="AW201" s="172" t="s">
        <v>248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148</v>
      </c>
      <c r="AF204" s="215"/>
      <c r="AG204" s="215"/>
      <c r="AH204" s="215"/>
      <c r="AI204" s="215" t="s">
        <v>378</v>
      </c>
      <c r="AJ204" s="215"/>
      <c r="AK204" s="215"/>
      <c r="AL204" s="215"/>
      <c r="AM204" s="215" t="s">
        <v>61</v>
      </c>
      <c r="AN204" s="215"/>
      <c r="AO204" s="215"/>
      <c r="AP204" s="214"/>
      <c r="AQ204" s="214" t="s">
        <v>269</v>
      </c>
      <c r="AR204" s="209"/>
      <c r="AS204" s="209"/>
      <c r="AT204" s="210"/>
      <c r="AU204" s="246" t="s">
        <v>288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270</v>
      </c>
      <c r="AT205" s="173"/>
      <c r="AU205" s="194"/>
      <c r="AV205" s="194"/>
      <c r="AW205" s="172" t="s">
        <v>248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148</v>
      </c>
      <c r="AF208" s="215"/>
      <c r="AG208" s="215"/>
      <c r="AH208" s="215"/>
      <c r="AI208" s="215" t="s">
        <v>378</v>
      </c>
      <c r="AJ208" s="215"/>
      <c r="AK208" s="215"/>
      <c r="AL208" s="215"/>
      <c r="AM208" s="215" t="s">
        <v>61</v>
      </c>
      <c r="AN208" s="215"/>
      <c r="AO208" s="215"/>
      <c r="AP208" s="214"/>
      <c r="AQ208" s="214" t="s">
        <v>269</v>
      </c>
      <c r="AR208" s="209"/>
      <c r="AS208" s="209"/>
      <c r="AT208" s="210"/>
      <c r="AU208" s="246" t="s">
        <v>288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270</v>
      </c>
      <c r="AT209" s="173"/>
      <c r="AU209" s="194"/>
      <c r="AV209" s="194"/>
      <c r="AW209" s="172" t="s">
        <v>248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351</v>
      </c>
      <c r="R212" s="169"/>
      <c r="S212" s="169"/>
      <c r="T212" s="169"/>
      <c r="U212" s="169"/>
      <c r="V212" s="169"/>
      <c r="W212" s="169"/>
      <c r="X212" s="169"/>
      <c r="Y212" s="169"/>
      <c r="Z212" s="169"/>
      <c r="AA212" s="169"/>
      <c r="AB212" s="217" t="s">
        <v>352</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351</v>
      </c>
      <c r="R219" s="169"/>
      <c r="S219" s="169"/>
      <c r="T219" s="169"/>
      <c r="U219" s="169"/>
      <c r="V219" s="169"/>
      <c r="W219" s="169"/>
      <c r="X219" s="169"/>
      <c r="Y219" s="169"/>
      <c r="Z219" s="169"/>
      <c r="AA219" s="169"/>
      <c r="AB219" s="217" t="s">
        <v>352</v>
      </c>
      <c r="AC219" s="169"/>
      <c r="AD219" s="170"/>
      <c r="AE219" s="242"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351</v>
      </c>
      <c r="R226" s="169"/>
      <c r="S226" s="169"/>
      <c r="T226" s="169"/>
      <c r="U226" s="169"/>
      <c r="V226" s="169"/>
      <c r="W226" s="169"/>
      <c r="X226" s="169"/>
      <c r="Y226" s="169"/>
      <c r="Z226" s="169"/>
      <c r="AA226" s="169"/>
      <c r="AB226" s="217" t="s">
        <v>352</v>
      </c>
      <c r="AC226" s="169"/>
      <c r="AD226" s="170"/>
      <c r="AE226" s="242"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351</v>
      </c>
      <c r="R233" s="169"/>
      <c r="S233" s="169"/>
      <c r="T233" s="169"/>
      <c r="U233" s="169"/>
      <c r="V233" s="169"/>
      <c r="W233" s="169"/>
      <c r="X233" s="169"/>
      <c r="Y233" s="169"/>
      <c r="Z233" s="169"/>
      <c r="AA233" s="169"/>
      <c r="AB233" s="217" t="s">
        <v>352</v>
      </c>
      <c r="AC233" s="169"/>
      <c r="AD233" s="170"/>
      <c r="AE233" s="242"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351</v>
      </c>
      <c r="R240" s="169"/>
      <c r="S240" s="169"/>
      <c r="T240" s="169"/>
      <c r="U240" s="169"/>
      <c r="V240" s="169"/>
      <c r="W240" s="169"/>
      <c r="X240" s="169"/>
      <c r="Y240" s="169"/>
      <c r="Z240" s="169"/>
      <c r="AA240" s="169"/>
      <c r="AB240" s="217" t="s">
        <v>352</v>
      </c>
      <c r="AC240" s="169"/>
      <c r="AD240" s="170"/>
      <c r="AE240" s="242"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320</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264</v>
      </c>
      <c r="F252" s="150"/>
      <c r="G252" s="208" t="s">
        <v>283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148</v>
      </c>
      <c r="AF252" s="215"/>
      <c r="AG252" s="215"/>
      <c r="AH252" s="215"/>
      <c r="AI252" s="215" t="s">
        <v>378</v>
      </c>
      <c r="AJ252" s="215"/>
      <c r="AK252" s="215"/>
      <c r="AL252" s="215"/>
      <c r="AM252" s="215" t="s">
        <v>61</v>
      </c>
      <c r="AN252" s="215"/>
      <c r="AO252" s="215"/>
      <c r="AP252" s="214"/>
      <c r="AQ252" s="214" t="s">
        <v>269</v>
      </c>
      <c r="AR252" s="209"/>
      <c r="AS252" s="209"/>
      <c r="AT252" s="210"/>
      <c r="AU252" s="246" t="s">
        <v>288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270</v>
      </c>
      <c r="AT253" s="173"/>
      <c r="AU253" s="194"/>
      <c r="AV253" s="194"/>
      <c r="AW253" s="172" t="s">
        <v>248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148</v>
      </c>
      <c r="AF256" s="215"/>
      <c r="AG256" s="215"/>
      <c r="AH256" s="215"/>
      <c r="AI256" s="215" t="s">
        <v>378</v>
      </c>
      <c r="AJ256" s="215"/>
      <c r="AK256" s="215"/>
      <c r="AL256" s="215"/>
      <c r="AM256" s="215" t="s">
        <v>61</v>
      </c>
      <c r="AN256" s="215"/>
      <c r="AO256" s="215"/>
      <c r="AP256" s="214"/>
      <c r="AQ256" s="214" t="s">
        <v>269</v>
      </c>
      <c r="AR256" s="209"/>
      <c r="AS256" s="209"/>
      <c r="AT256" s="210"/>
      <c r="AU256" s="246" t="s">
        <v>288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270</v>
      </c>
      <c r="AT257" s="173"/>
      <c r="AU257" s="194"/>
      <c r="AV257" s="194"/>
      <c r="AW257" s="172" t="s">
        <v>248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148</v>
      </c>
      <c r="AF260" s="215"/>
      <c r="AG260" s="215"/>
      <c r="AH260" s="215"/>
      <c r="AI260" s="215" t="s">
        <v>378</v>
      </c>
      <c r="AJ260" s="215"/>
      <c r="AK260" s="215"/>
      <c r="AL260" s="215"/>
      <c r="AM260" s="215" t="s">
        <v>61</v>
      </c>
      <c r="AN260" s="215"/>
      <c r="AO260" s="215"/>
      <c r="AP260" s="214"/>
      <c r="AQ260" s="214" t="s">
        <v>269</v>
      </c>
      <c r="AR260" s="209"/>
      <c r="AS260" s="209"/>
      <c r="AT260" s="210"/>
      <c r="AU260" s="246" t="s">
        <v>288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270</v>
      </c>
      <c r="AT261" s="173"/>
      <c r="AU261" s="194"/>
      <c r="AV261" s="194"/>
      <c r="AW261" s="172" t="s">
        <v>248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148</v>
      </c>
      <c r="AF264" s="215"/>
      <c r="AG264" s="215"/>
      <c r="AH264" s="215"/>
      <c r="AI264" s="215" t="s">
        <v>378</v>
      </c>
      <c r="AJ264" s="215"/>
      <c r="AK264" s="215"/>
      <c r="AL264" s="215"/>
      <c r="AM264" s="215" t="s">
        <v>61</v>
      </c>
      <c r="AN264" s="215"/>
      <c r="AO264" s="215"/>
      <c r="AP264" s="214"/>
      <c r="AQ264" s="177" t="s">
        <v>269</v>
      </c>
      <c r="AR264" s="169"/>
      <c r="AS264" s="169"/>
      <c r="AT264" s="170"/>
      <c r="AU264" s="199" t="s">
        <v>288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270</v>
      </c>
      <c r="AT265" s="173"/>
      <c r="AU265" s="194"/>
      <c r="AV265" s="194"/>
      <c r="AW265" s="172" t="s">
        <v>248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148</v>
      </c>
      <c r="AF268" s="215"/>
      <c r="AG268" s="215"/>
      <c r="AH268" s="215"/>
      <c r="AI268" s="215" t="s">
        <v>378</v>
      </c>
      <c r="AJ268" s="215"/>
      <c r="AK268" s="215"/>
      <c r="AL268" s="215"/>
      <c r="AM268" s="215" t="s">
        <v>61</v>
      </c>
      <c r="AN268" s="215"/>
      <c r="AO268" s="215"/>
      <c r="AP268" s="214"/>
      <c r="AQ268" s="214" t="s">
        <v>269</v>
      </c>
      <c r="AR268" s="209"/>
      <c r="AS268" s="209"/>
      <c r="AT268" s="210"/>
      <c r="AU268" s="246" t="s">
        <v>288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270</v>
      </c>
      <c r="AT269" s="173"/>
      <c r="AU269" s="194"/>
      <c r="AV269" s="194"/>
      <c r="AW269" s="172" t="s">
        <v>248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351</v>
      </c>
      <c r="R272" s="169"/>
      <c r="S272" s="169"/>
      <c r="T272" s="169"/>
      <c r="U272" s="169"/>
      <c r="V272" s="169"/>
      <c r="W272" s="169"/>
      <c r="X272" s="169"/>
      <c r="Y272" s="169"/>
      <c r="Z272" s="169"/>
      <c r="AA272" s="169"/>
      <c r="AB272" s="217" t="s">
        <v>352</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351</v>
      </c>
      <c r="R279" s="169"/>
      <c r="S279" s="169"/>
      <c r="T279" s="169"/>
      <c r="U279" s="169"/>
      <c r="V279" s="169"/>
      <c r="W279" s="169"/>
      <c r="X279" s="169"/>
      <c r="Y279" s="169"/>
      <c r="Z279" s="169"/>
      <c r="AA279" s="169"/>
      <c r="AB279" s="217" t="s">
        <v>352</v>
      </c>
      <c r="AC279" s="169"/>
      <c r="AD279" s="170"/>
      <c r="AE279" s="242"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351</v>
      </c>
      <c r="R286" s="169"/>
      <c r="S286" s="169"/>
      <c r="T286" s="169"/>
      <c r="U286" s="169"/>
      <c r="V286" s="169"/>
      <c r="W286" s="169"/>
      <c r="X286" s="169"/>
      <c r="Y286" s="169"/>
      <c r="Z286" s="169"/>
      <c r="AA286" s="169"/>
      <c r="AB286" s="217" t="s">
        <v>352</v>
      </c>
      <c r="AC286" s="169"/>
      <c r="AD286" s="170"/>
      <c r="AE286" s="242"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351</v>
      </c>
      <c r="R293" s="169"/>
      <c r="S293" s="169"/>
      <c r="T293" s="169"/>
      <c r="U293" s="169"/>
      <c r="V293" s="169"/>
      <c r="W293" s="169"/>
      <c r="X293" s="169"/>
      <c r="Y293" s="169"/>
      <c r="Z293" s="169"/>
      <c r="AA293" s="169"/>
      <c r="AB293" s="217" t="s">
        <v>352</v>
      </c>
      <c r="AC293" s="169"/>
      <c r="AD293" s="170"/>
      <c r="AE293" s="242"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351</v>
      </c>
      <c r="R300" s="169"/>
      <c r="S300" s="169"/>
      <c r="T300" s="169"/>
      <c r="U300" s="169"/>
      <c r="V300" s="169"/>
      <c r="W300" s="169"/>
      <c r="X300" s="169"/>
      <c r="Y300" s="169"/>
      <c r="Z300" s="169"/>
      <c r="AA300" s="169"/>
      <c r="AB300" s="217" t="s">
        <v>352</v>
      </c>
      <c r="AC300" s="169"/>
      <c r="AD300" s="170"/>
      <c r="AE300" s="242"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320</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264</v>
      </c>
      <c r="F312" s="150"/>
      <c r="G312" s="208" t="s">
        <v>283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148</v>
      </c>
      <c r="AF312" s="215"/>
      <c r="AG312" s="215"/>
      <c r="AH312" s="215"/>
      <c r="AI312" s="215" t="s">
        <v>378</v>
      </c>
      <c r="AJ312" s="215"/>
      <c r="AK312" s="215"/>
      <c r="AL312" s="215"/>
      <c r="AM312" s="215" t="s">
        <v>61</v>
      </c>
      <c r="AN312" s="215"/>
      <c r="AO312" s="215"/>
      <c r="AP312" s="214"/>
      <c r="AQ312" s="214" t="s">
        <v>269</v>
      </c>
      <c r="AR312" s="209"/>
      <c r="AS312" s="209"/>
      <c r="AT312" s="210"/>
      <c r="AU312" s="246" t="s">
        <v>288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270</v>
      </c>
      <c r="AT313" s="173"/>
      <c r="AU313" s="194"/>
      <c r="AV313" s="194"/>
      <c r="AW313" s="172" t="s">
        <v>248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148</v>
      </c>
      <c r="AF316" s="215"/>
      <c r="AG316" s="215"/>
      <c r="AH316" s="215"/>
      <c r="AI316" s="215" t="s">
        <v>378</v>
      </c>
      <c r="AJ316" s="215"/>
      <c r="AK316" s="215"/>
      <c r="AL316" s="215"/>
      <c r="AM316" s="215" t="s">
        <v>61</v>
      </c>
      <c r="AN316" s="215"/>
      <c r="AO316" s="215"/>
      <c r="AP316" s="214"/>
      <c r="AQ316" s="214" t="s">
        <v>269</v>
      </c>
      <c r="AR316" s="209"/>
      <c r="AS316" s="209"/>
      <c r="AT316" s="210"/>
      <c r="AU316" s="246" t="s">
        <v>288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270</v>
      </c>
      <c r="AT317" s="173"/>
      <c r="AU317" s="194"/>
      <c r="AV317" s="194"/>
      <c r="AW317" s="172" t="s">
        <v>248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148</v>
      </c>
      <c r="AF320" s="215"/>
      <c r="AG320" s="215"/>
      <c r="AH320" s="215"/>
      <c r="AI320" s="215" t="s">
        <v>378</v>
      </c>
      <c r="AJ320" s="215"/>
      <c r="AK320" s="215"/>
      <c r="AL320" s="215"/>
      <c r="AM320" s="215" t="s">
        <v>61</v>
      </c>
      <c r="AN320" s="215"/>
      <c r="AO320" s="215"/>
      <c r="AP320" s="214"/>
      <c r="AQ320" s="214" t="s">
        <v>269</v>
      </c>
      <c r="AR320" s="209"/>
      <c r="AS320" s="209"/>
      <c r="AT320" s="210"/>
      <c r="AU320" s="246" t="s">
        <v>288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270</v>
      </c>
      <c r="AT321" s="173"/>
      <c r="AU321" s="194"/>
      <c r="AV321" s="194"/>
      <c r="AW321" s="172" t="s">
        <v>248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148</v>
      </c>
      <c r="AF324" s="215"/>
      <c r="AG324" s="215"/>
      <c r="AH324" s="215"/>
      <c r="AI324" s="215" t="s">
        <v>378</v>
      </c>
      <c r="AJ324" s="215"/>
      <c r="AK324" s="215"/>
      <c r="AL324" s="215"/>
      <c r="AM324" s="215" t="s">
        <v>61</v>
      </c>
      <c r="AN324" s="215"/>
      <c r="AO324" s="215"/>
      <c r="AP324" s="214"/>
      <c r="AQ324" s="214" t="s">
        <v>269</v>
      </c>
      <c r="AR324" s="209"/>
      <c r="AS324" s="209"/>
      <c r="AT324" s="210"/>
      <c r="AU324" s="246" t="s">
        <v>288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270</v>
      </c>
      <c r="AT325" s="173"/>
      <c r="AU325" s="194"/>
      <c r="AV325" s="194"/>
      <c r="AW325" s="172" t="s">
        <v>248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148</v>
      </c>
      <c r="AF328" s="215"/>
      <c r="AG328" s="215"/>
      <c r="AH328" s="215"/>
      <c r="AI328" s="215" t="s">
        <v>378</v>
      </c>
      <c r="AJ328" s="215"/>
      <c r="AK328" s="215"/>
      <c r="AL328" s="215"/>
      <c r="AM328" s="215" t="s">
        <v>61</v>
      </c>
      <c r="AN328" s="215"/>
      <c r="AO328" s="215"/>
      <c r="AP328" s="214"/>
      <c r="AQ328" s="214" t="s">
        <v>269</v>
      </c>
      <c r="AR328" s="209"/>
      <c r="AS328" s="209"/>
      <c r="AT328" s="210"/>
      <c r="AU328" s="246" t="s">
        <v>288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270</v>
      </c>
      <c r="AT329" s="173"/>
      <c r="AU329" s="194"/>
      <c r="AV329" s="194"/>
      <c r="AW329" s="172" t="s">
        <v>248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351</v>
      </c>
      <c r="R332" s="169"/>
      <c r="S332" s="169"/>
      <c r="T332" s="169"/>
      <c r="U332" s="169"/>
      <c r="V332" s="169"/>
      <c r="W332" s="169"/>
      <c r="X332" s="169"/>
      <c r="Y332" s="169"/>
      <c r="Z332" s="169"/>
      <c r="AA332" s="169"/>
      <c r="AB332" s="217" t="s">
        <v>352</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351</v>
      </c>
      <c r="R339" s="169"/>
      <c r="S339" s="169"/>
      <c r="T339" s="169"/>
      <c r="U339" s="169"/>
      <c r="V339" s="169"/>
      <c r="W339" s="169"/>
      <c r="X339" s="169"/>
      <c r="Y339" s="169"/>
      <c r="Z339" s="169"/>
      <c r="AA339" s="169"/>
      <c r="AB339" s="217" t="s">
        <v>352</v>
      </c>
      <c r="AC339" s="169"/>
      <c r="AD339" s="170"/>
      <c r="AE339" s="242"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351</v>
      </c>
      <c r="R346" s="169"/>
      <c r="S346" s="169"/>
      <c r="T346" s="169"/>
      <c r="U346" s="169"/>
      <c r="V346" s="169"/>
      <c r="W346" s="169"/>
      <c r="X346" s="169"/>
      <c r="Y346" s="169"/>
      <c r="Z346" s="169"/>
      <c r="AA346" s="169"/>
      <c r="AB346" s="217" t="s">
        <v>352</v>
      </c>
      <c r="AC346" s="169"/>
      <c r="AD346" s="170"/>
      <c r="AE346" s="242"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351</v>
      </c>
      <c r="R353" s="169"/>
      <c r="S353" s="169"/>
      <c r="T353" s="169"/>
      <c r="U353" s="169"/>
      <c r="V353" s="169"/>
      <c r="W353" s="169"/>
      <c r="X353" s="169"/>
      <c r="Y353" s="169"/>
      <c r="Z353" s="169"/>
      <c r="AA353" s="169"/>
      <c r="AB353" s="217" t="s">
        <v>352</v>
      </c>
      <c r="AC353" s="169"/>
      <c r="AD353" s="170"/>
      <c r="AE353" s="242"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351</v>
      </c>
      <c r="R360" s="169"/>
      <c r="S360" s="169"/>
      <c r="T360" s="169"/>
      <c r="U360" s="169"/>
      <c r="V360" s="169"/>
      <c r="W360" s="169"/>
      <c r="X360" s="169"/>
      <c r="Y360" s="169"/>
      <c r="Z360" s="169"/>
      <c r="AA360" s="169"/>
      <c r="AB360" s="217" t="s">
        <v>352</v>
      </c>
      <c r="AC360" s="169"/>
      <c r="AD360" s="170"/>
      <c r="AE360" s="242"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320</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264</v>
      </c>
      <c r="F372" s="150"/>
      <c r="G372" s="208" t="s">
        <v>283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148</v>
      </c>
      <c r="AF372" s="215"/>
      <c r="AG372" s="215"/>
      <c r="AH372" s="215"/>
      <c r="AI372" s="215" t="s">
        <v>378</v>
      </c>
      <c r="AJ372" s="215"/>
      <c r="AK372" s="215"/>
      <c r="AL372" s="215"/>
      <c r="AM372" s="215" t="s">
        <v>61</v>
      </c>
      <c r="AN372" s="215"/>
      <c r="AO372" s="215"/>
      <c r="AP372" s="214"/>
      <c r="AQ372" s="214" t="s">
        <v>269</v>
      </c>
      <c r="AR372" s="209"/>
      <c r="AS372" s="209"/>
      <c r="AT372" s="210"/>
      <c r="AU372" s="246" t="s">
        <v>288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270</v>
      </c>
      <c r="AT373" s="173"/>
      <c r="AU373" s="194"/>
      <c r="AV373" s="194"/>
      <c r="AW373" s="172" t="s">
        <v>248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148</v>
      </c>
      <c r="AF376" s="215"/>
      <c r="AG376" s="215"/>
      <c r="AH376" s="215"/>
      <c r="AI376" s="215" t="s">
        <v>378</v>
      </c>
      <c r="AJ376" s="215"/>
      <c r="AK376" s="215"/>
      <c r="AL376" s="215"/>
      <c r="AM376" s="215" t="s">
        <v>61</v>
      </c>
      <c r="AN376" s="215"/>
      <c r="AO376" s="215"/>
      <c r="AP376" s="214"/>
      <c r="AQ376" s="214" t="s">
        <v>269</v>
      </c>
      <c r="AR376" s="209"/>
      <c r="AS376" s="209"/>
      <c r="AT376" s="210"/>
      <c r="AU376" s="246" t="s">
        <v>288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270</v>
      </c>
      <c r="AT377" s="173"/>
      <c r="AU377" s="194"/>
      <c r="AV377" s="194"/>
      <c r="AW377" s="172" t="s">
        <v>248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148</v>
      </c>
      <c r="AF380" s="215"/>
      <c r="AG380" s="215"/>
      <c r="AH380" s="215"/>
      <c r="AI380" s="215" t="s">
        <v>378</v>
      </c>
      <c r="AJ380" s="215"/>
      <c r="AK380" s="215"/>
      <c r="AL380" s="215"/>
      <c r="AM380" s="215" t="s">
        <v>61</v>
      </c>
      <c r="AN380" s="215"/>
      <c r="AO380" s="215"/>
      <c r="AP380" s="214"/>
      <c r="AQ380" s="214" t="s">
        <v>269</v>
      </c>
      <c r="AR380" s="209"/>
      <c r="AS380" s="209"/>
      <c r="AT380" s="210"/>
      <c r="AU380" s="246" t="s">
        <v>288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270</v>
      </c>
      <c r="AT381" s="173"/>
      <c r="AU381" s="194"/>
      <c r="AV381" s="194"/>
      <c r="AW381" s="172" t="s">
        <v>248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148</v>
      </c>
      <c r="AF384" s="215"/>
      <c r="AG384" s="215"/>
      <c r="AH384" s="215"/>
      <c r="AI384" s="215" t="s">
        <v>378</v>
      </c>
      <c r="AJ384" s="215"/>
      <c r="AK384" s="215"/>
      <c r="AL384" s="215"/>
      <c r="AM384" s="215" t="s">
        <v>61</v>
      </c>
      <c r="AN384" s="215"/>
      <c r="AO384" s="215"/>
      <c r="AP384" s="214"/>
      <c r="AQ384" s="214" t="s">
        <v>269</v>
      </c>
      <c r="AR384" s="209"/>
      <c r="AS384" s="209"/>
      <c r="AT384" s="210"/>
      <c r="AU384" s="246" t="s">
        <v>288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270</v>
      </c>
      <c r="AT385" s="173"/>
      <c r="AU385" s="194"/>
      <c r="AV385" s="194"/>
      <c r="AW385" s="172" t="s">
        <v>248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148</v>
      </c>
      <c r="AF388" s="215"/>
      <c r="AG388" s="215"/>
      <c r="AH388" s="215"/>
      <c r="AI388" s="215" t="s">
        <v>378</v>
      </c>
      <c r="AJ388" s="215"/>
      <c r="AK388" s="215"/>
      <c r="AL388" s="215"/>
      <c r="AM388" s="215" t="s">
        <v>61</v>
      </c>
      <c r="AN388" s="215"/>
      <c r="AO388" s="215"/>
      <c r="AP388" s="214"/>
      <c r="AQ388" s="214" t="s">
        <v>269</v>
      </c>
      <c r="AR388" s="209"/>
      <c r="AS388" s="209"/>
      <c r="AT388" s="210"/>
      <c r="AU388" s="246" t="s">
        <v>288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270</v>
      </c>
      <c r="AT389" s="173"/>
      <c r="AU389" s="194"/>
      <c r="AV389" s="194"/>
      <c r="AW389" s="172" t="s">
        <v>248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351</v>
      </c>
      <c r="R392" s="169"/>
      <c r="S392" s="169"/>
      <c r="T392" s="169"/>
      <c r="U392" s="169"/>
      <c r="V392" s="169"/>
      <c r="W392" s="169"/>
      <c r="X392" s="169"/>
      <c r="Y392" s="169"/>
      <c r="Z392" s="169"/>
      <c r="AA392" s="169"/>
      <c r="AB392" s="217" t="s">
        <v>352</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351</v>
      </c>
      <c r="R399" s="169"/>
      <c r="S399" s="169"/>
      <c r="T399" s="169"/>
      <c r="U399" s="169"/>
      <c r="V399" s="169"/>
      <c r="W399" s="169"/>
      <c r="X399" s="169"/>
      <c r="Y399" s="169"/>
      <c r="Z399" s="169"/>
      <c r="AA399" s="169"/>
      <c r="AB399" s="217" t="s">
        <v>352</v>
      </c>
      <c r="AC399" s="169"/>
      <c r="AD399" s="170"/>
      <c r="AE399" s="242"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351</v>
      </c>
      <c r="R406" s="169"/>
      <c r="S406" s="169"/>
      <c r="T406" s="169"/>
      <c r="U406" s="169"/>
      <c r="V406" s="169"/>
      <c r="W406" s="169"/>
      <c r="X406" s="169"/>
      <c r="Y406" s="169"/>
      <c r="Z406" s="169"/>
      <c r="AA406" s="169"/>
      <c r="AB406" s="217" t="s">
        <v>352</v>
      </c>
      <c r="AC406" s="169"/>
      <c r="AD406" s="170"/>
      <c r="AE406" s="242"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351</v>
      </c>
      <c r="R413" s="169"/>
      <c r="S413" s="169"/>
      <c r="T413" s="169"/>
      <c r="U413" s="169"/>
      <c r="V413" s="169"/>
      <c r="W413" s="169"/>
      <c r="X413" s="169"/>
      <c r="Y413" s="169"/>
      <c r="Z413" s="169"/>
      <c r="AA413" s="169"/>
      <c r="AB413" s="217" t="s">
        <v>352</v>
      </c>
      <c r="AC413" s="169"/>
      <c r="AD413" s="170"/>
      <c r="AE413" s="242"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351</v>
      </c>
      <c r="R420" s="169"/>
      <c r="S420" s="169"/>
      <c r="T420" s="169"/>
      <c r="U420" s="169"/>
      <c r="V420" s="169"/>
      <c r="W420" s="169"/>
      <c r="X420" s="169"/>
      <c r="Y420" s="169"/>
      <c r="Z420" s="169"/>
      <c r="AA420" s="169"/>
      <c r="AB420" s="217" t="s">
        <v>352</v>
      </c>
      <c r="AC420" s="169"/>
      <c r="AD420" s="170"/>
      <c r="AE420" s="242"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320</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325</v>
      </c>
      <c r="D430" s="153"/>
      <c r="E430" s="659" t="s">
        <v>385</v>
      </c>
      <c r="F430" s="669"/>
      <c r="G430" s="661" t="s">
        <v>293</v>
      </c>
      <c r="H430" s="649"/>
      <c r="I430" s="649"/>
      <c r="J430" s="662" t="s">
        <v>389</v>
      </c>
      <c r="K430" s="663"/>
      <c r="L430" s="663"/>
      <c r="M430" s="663"/>
      <c r="N430" s="663"/>
      <c r="O430" s="663"/>
      <c r="P430" s="663"/>
      <c r="Q430" s="663"/>
      <c r="R430" s="663"/>
      <c r="S430" s="663"/>
      <c r="T430" s="664"/>
      <c r="U430" s="665" t="s">
        <v>525</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277</v>
      </c>
      <c r="F431" s="167"/>
      <c r="G431" s="168" t="s">
        <v>275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260</v>
      </c>
      <c r="AJ431" s="179"/>
      <c r="AK431" s="179"/>
      <c r="AL431" s="177"/>
      <c r="AM431" s="179" t="s">
        <v>332</v>
      </c>
      <c r="AN431" s="179"/>
      <c r="AO431" s="179"/>
      <c r="AP431" s="177"/>
      <c r="AQ431" s="177" t="s">
        <v>269</v>
      </c>
      <c r="AR431" s="169"/>
      <c r="AS431" s="169"/>
      <c r="AT431" s="170"/>
      <c r="AU431" s="199" t="s">
        <v>199</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389</v>
      </c>
      <c r="AF432" s="194"/>
      <c r="AG432" s="172" t="s">
        <v>270</v>
      </c>
      <c r="AH432" s="173"/>
      <c r="AI432" s="180"/>
      <c r="AJ432" s="180"/>
      <c r="AK432" s="180"/>
      <c r="AL432" s="178"/>
      <c r="AM432" s="180"/>
      <c r="AN432" s="180"/>
      <c r="AO432" s="180"/>
      <c r="AP432" s="178"/>
      <c r="AQ432" s="201" t="s">
        <v>389</v>
      </c>
      <c r="AR432" s="194"/>
      <c r="AS432" s="172" t="s">
        <v>270</v>
      </c>
      <c r="AT432" s="173"/>
      <c r="AU432" s="194" t="s">
        <v>389</v>
      </c>
      <c r="AV432" s="194"/>
      <c r="AW432" s="172" t="s">
        <v>248</v>
      </c>
      <c r="AX432" s="202"/>
    </row>
    <row r="433" spans="1:50" ht="23.25" customHeight="1" x14ac:dyDescent="0.15">
      <c r="A433" s="141"/>
      <c r="B433" s="142"/>
      <c r="C433" s="146"/>
      <c r="D433" s="142"/>
      <c r="E433" s="166"/>
      <c r="F433" s="167"/>
      <c r="G433" s="181" t="s">
        <v>389</v>
      </c>
      <c r="H433" s="95"/>
      <c r="I433" s="95"/>
      <c r="J433" s="95"/>
      <c r="K433" s="95"/>
      <c r="L433" s="95"/>
      <c r="M433" s="95"/>
      <c r="N433" s="95"/>
      <c r="O433" s="95"/>
      <c r="P433" s="95"/>
      <c r="Q433" s="95"/>
      <c r="R433" s="95"/>
      <c r="S433" s="95"/>
      <c r="T433" s="95"/>
      <c r="U433" s="95"/>
      <c r="V433" s="95"/>
      <c r="W433" s="95"/>
      <c r="X433" s="182"/>
      <c r="Y433" s="203" t="s">
        <v>41</v>
      </c>
      <c r="Z433" s="204"/>
      <c r="AA433" s="205"/>
      <c r="AB433" s="206" t="s">
        <v>389</v>
      </c>
      <c r="AC433" s="206"/>
      <c r="AD433" s="206"/>
      <c r="AE433" s="191" t="s">
        <v>389</v>
      </c>
      <c r="AF433" s="192"/>
      <c r="AG433" s="192"/>
      <c r="AH433" s="192"/>
      <c r="AI433" s="191" t="s">
        <v>389</v>
      </c>
      <c r="AJ433" s="192"/>
      <c r="AK433" s="192"/>
      <c r="AL433" s="192"/>
      <c r="AM433" s="191" t="s">
        <v>389</v>
      </c>
      <c r="AN433" s="192"/>
      <c r="AO433" s="192"/>
      <c r="AP433" s="193"/>
      <c r="AQ433" s="191" t="s">
        <v>389</v>
      </c>
      <c r="AR433" s="192"/>
      <c r="AS433" s="192"/>
      <c r="AT433" s="193"/>
      <c r="AU433" s="192" t="s">
        <v>389</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t="s">
        <v>389</v>
      </c>
      <c r="AC434" s="195"/>
      <c r="AD434" s="195"/>
      <c r="AE434" s="191" t="s">
        <v>389</v>
      </c>
      <c r="AF434" s="192"/>
      <c r="AG434" s="192"/>
      <c r="AH434" s="193"/>
      <c r="AI434" s="191" t="s">
        <v>389</v>
      </c>
      <c r="AJ434" s="192"/>
      <c r="AK434" s="192"/>
      <c r="AL434" s="192"/>
      <c r="AM434" s="191" t="s">
        <v>389</v>
      </c>
      <c r="AN434" s="192"/>
      <c r="AO434" s="192"/>
      <c r="AP434" s="193"/>
      <c r="AQ434" s="191" t="s">
        <v>389</v>
      </c>
      <c r="AR434" s="192"/>
      <c r="AS434" s="192"/>
      <c r="AT434" s="193"/>
      <c r="AU434" s="192" t="s">
        <v>389</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389</v>
      </c>
      <c r="AF435" s="192"/>
      <c r="AG435" s="192"/>
      <c r="AH435" s="193"/>
      <c r="AI435" s="191" t="s">
        <v>389</v>
      </c>
      <c r="AJ435" s="192"/>
      <c r="AK435" s="192"/>
      <c r="AL435" s="192"/>
      <c r="AM435" s="191" t="s">
        <v>389</v>
      </c>
      <c r="AN435" s="192"/>
      <c r="AO435" s="192"/>
      <c r="AP435" s="193"/>
      <c r="AQ435" s="191" t="s">
        <v>389</v>
      </c>
      <c r="AR435" s="192"/>
      <c r="AS435" s="192"/>
      <c r="AT435" s="193"/>
      <c r="AU435" s="192" t="s">
        <v>389</v>
      </c>
      <c r="AV435" s="192"/>
      <c r="AW435" s="192"/>
      <c r="AX435" s="207"/>
    </row>
    <row r="436" spans="1:50" ht="18.75" hidden="1" customHeight="1" x14ac:dyDescent="0.15">
      <c r="A436" s="141"/>
      <c r="B436" s="142"/>
      <c r="C436" s="146"/>
      <c r="D436" s="142"/>
      <c r="E436" s="166" t="s">
        <v>277</v>
      </c>
      <c r="F436" s="167"/>
      <c r="G436" s="168" t="s">
        <v>275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260</v>
      </c>
      <c r="AJ436" s="179"/>
      <c r="AK436" s="179"/>
      <c r="AL436" s="177"/>
      <c r="AM436" s="179" t="s">
        <v>332</v>
      </c>
      <c r="AN436" s="179"/>
      <c r="AO436" s="179"/>
      <c r="AP436" s="177"/>
      <c r="AQ436" s="177" t="s">
        <v>269</v>
      </c>
      <c r="AR436" s="169"/>
      <c r="AS436" s="169"/>
      <c r="AT436" s="170"/>
      <c r="AU436" s="199" t="s">
        <v>199</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270</v>
      </c>
      <c r="AH437" s="173"/>
      <c r="AI437" s="180"/>
      <c r="AJ437" s="180"/>
      <c r="AK437" s="180"/>
      <c r="AL437" s="178"/>
      <c r="AM437" s="180"/>
      <c r="AN437" s="180"/>
      <c r="AO437" s="180"/>
      <c r="AP437" s="178"/>
      <c r="AQ437" s="201"/>
      <c r="AR437" s="194"/>
      <c r="AS437" s="172" t="s">
        <v>270</v>
      </c>
      <c r="AT437" s="173"/>
      <c r="AU437" s="194"/>
      <c r="AV437" s="194"/>
      <c r="AW437" s="172" t="s">
        <v>248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277</v>
      </c>
      <c r="F441" s="167"/>
      <c r="G441" s="168" t="s">
        <v>275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260</v>
      </c>
      <c r="AJ441" s="179"/>
      <c r="AK441" s="179"/>
      <c r="AL441" s="177"/>
      <c r="AM441" s="179" t="s">
        <v>332</v>
      </c>
      <c r="AN441" s="179"/>
      <c r="AO441" s="179"/>
      <c r="AP441" s="177"/>
      <c r="AQ441" s="177" t="s">
        <v>269</v>
      </c>
      <c r="AR441" s="169"/>
      <c r="AS441" s="169"/>
      <c r="AT441" s="170"/>
      <c r="AU441" s="199" t="s">
        <v>199</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270</v>
      </c>
      <c r="AH442" s="173"/>
      <c r="AI442" s="180"/>
      <c r="AJ442" s="180"/>
      <c r="AK442" s="180"/>
      <c r="AL442" s="178"/>
      <c r="AM442" s="180"/>
      <c r="AN442" s="180"/>
      <c r="AO442" s="180"/>
      <c r="AP442" s="178"/>
      <c r="AQ442" s="201"/>
      <c r="AR442" s="194"/>
      <c r="AS442" s="172" t="s">
        <v>270</v>
      </c>
      <c r="AT442" s="173"/>
      <c r="AU442" s="194"/>
      <c r="AV442" s="194"/>
      <c r="AW442" s="172" t="s">
        <v>248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277</v>
      </c>
      <c r="F446" s="167"/>
      <c r="G446" s="168" t="s">
        <v>275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260</v>
      </c>
      <c r="AJ446" s="179"/>
      <c r="AK446" s="179"/>
      <c r="AL446" s="177"/>
      <c r="AM446" s="179" t="s">
        <v>332</v>
      </c>
      <c r="AN446" s="179"/>
      <c r="AO446" s="179"/>
      <c r="AP446" s="177"/>
      <c r="AQ446" s="177" t="s">
        <v>269</v>
      </c>
      <c r="AR446" s="169"/>
      <c r="AS446" s="169"/>
      <c r="AT446" s="170"/>
      <c r="AU446" s="199" t="s">
        <v>199</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270</v>
      </c>
      <c r="AH447" s="173"/>
      <c r="AI447" s="180"/>
      <c r="AJ447" s="180"/>
      <c r="AK447" s="180"/>
      <c r="AL447" s="178"/>
      <c r="AM447" s="180"/>
      <c r="AN447" s="180"/>
      <c r="AO447" s="180"/>
      <c r="AP447" s="178"/>
      <c r="AQ447" s="201"/>
      <c r="AR447" s="194"/>
      <c r="AS447" s="172" t="s">
        <v>270</v>
      </c>
      <c r="AT447" s="173"/>
      <c r="AU447" s="194"/>
      <c r="AV447" s="194"/>
      <c r="AW447" s="172" t="s">
        <v>248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277</v>
      </c>
      <c r="F451" s="167"/>
      <c r="G451" s="168" t="s">
        <v>275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260</v>
      </c>
      <c r="AJ451" s="179"/>
      <c r="AK451" s="179"/>
      <c r="AL451" s="177"/>
      <c r="AM451" s="179" t="s">
        <v>332</v>
      </c>
      <c r="AN451" s="179"/>
      <c r="AO451" s="179"/>
      <c r="AP451" s="177"/>
      <c r="AQ451" s="177" t="s">
        <v>269</v>
      </c>
      <c r="AR451" s="169"/>
      <c r="AS451" s="169"/>
      <c r="AT451" s="170"/>
      <c r="AU451" s="199" t="s">
        <v>199</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270</v>
      </c>
      <c r="AH452" s="173"/>
      <c r="AI452" s="180"/>
      <c r="AJ452" s="180"/>
      <c r="AK452" s="180"/>
      <c r="AL452" s="178"/>
      <c r="AM452" s="180"/>
      <c r="AN452" s="180"/>
      <c r="AO452" s="180"/>
      <c r="AP452" s="178"/>
      <c r="AQ452" s="201"/>
      <c r="AR452" s="194"/>
      <c r="AS452" s="172" t="s">
        <v>270</v>
      </c>
      <c r="AT452" s="173"/>
      <c r="AU452" s="194"/>
      <c r="AV452" s="194"/>
      <c r="AW452" s="172" t="s">
        <v>248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278</v>
      </c>
      <c r="F456" s="167"/>
      <c r="G456" s="168" t="s">
        <v>276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260</v>
      </c>
      <c r="AJ456" s="179"/>
      <c r="AK456" s="179"/>
      <c r="AL456" s="177"/>
      <c r="AM456" s="179" t="s">
        <v>332</v>
      </c>
      <c r="AN456" s="179"/>
      <c r="AO456" s="179"/>
      <c r="AP456" s="177"/>
      <c r="AQ456" s="177" t="s">
        <v>269</v>
      </c>
      <c r="AR456" s="169"/>
      <c r="AS456" s="169"/>
      <c r="AT456" s="170"/>
      <c r="AU456" s="199" t="s">
        <v>199</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389</v>
      </c>
      <c r="AF457" s="194"/>
      <c r="AG457" s="172" t="s">
        <v>270</v>
      </c>
      <c r="AH457" s="173"/>
      <c r="AI457" s="180"/>
      <c r="AJ457" s="180"/>
      <c r="AK457" s="180"/>
      <c r="AL457" s="178"/>
      <c r="AM457" s="180"/>
      <c r="AN457" s="180"/>
      <c r="AO457" s="180"/>
      <c r="AP457" s="178"/>
      <c r="AQ457" s="201" t="s">
        <v>389</v>
      </c>
      <c r="AR457" s="194"/>
      <c r="AS457" s="172" t="s">
        <v>270</v>
      </c>
      <c r="AT457" s="173"/>
      <c r="AU457" s="194" t="s">
        <v>389</v>
      </c>
      <c r="AV457" s="194"/>
      <c r="AW457" s="172" t="s">
        <v>248</v>
      </c>
      <c r="AX457" s="202"/>
    </row>
    <row r="458" spans="1:50" ht="23.25" customHeight="1" x14ac:dyDescent="0.15">
      <c r="A458" s="141"/>
      <c r="B458" s="142"/>
      <c r="C458" s="146"/>
      <c r="D458" s="142"/>
      <c r="E458" s="166"/>
      <c r="F458" s="167"/>
      <c r="G458" s="181" t="s">
        <v>389</v>
      </c>
      <c r="H458" s="95"/>
      <c r="I458" s="95"/>
      <c r="J458" s="95"/>
      <c r="K458" s="95"/>
      <c r="L458" s="95"/>
      <c r="M458" s="95"/>
      <c r="N458" s="95"/>
      <c r="O458" s="95"/>
      <c r="P458" s="95"/>
      <c r="Q458" s="95"/>
      <c r="R458" s="95"/>
      <c r="S458" s="95"/>
      <c r="T458" s="95"/>
      <c r="U458" s="95"/>
      <c r="V458" s="95"/>
      <c r="W458" s="95"/>
      <c r="X458" s="182"/>
      <c r="Y458" s="203" t="s">
        <v>41</v>
      </c>
      <c r="Z458" s="204"/>
      <c r="AA458" s="205"/>
      <c r="AB458" s="206" t="s">
        <v>389</v>
      </c>
      <c r="AC458" s="206"/>
      <c r="AD458" s="206"/>
      <c r="AE458" s="191" t="s">
        <v>389</v>
      </c>
      <c r="AF458" s="192"/>
      <c r="AG458" s="192"/>
      <c r="AH458" s="192"/>
      <c r="AI458" s="191" t="s">
        <v>389</v>
      </c>
      <c r="AJ458" s="192"/>
      <c r="AK458" s="192"/>
      <c r="AL458" s="192"/>
      <c r="AM458" s="191" t="s">
        <v>389</v>
      </c>
      <c r="AN458" s="192"/>
      <c r="AO458" s="192"/>
      <c r="AP458" s="193"/>
      <c r="AQ458" s="191" t="s">
        <v>389</v>
      </c>
      <c r="AR458" s="192"/>
      <c r="AS458" s="192"/>
      <c r="AT458" s="193"/>
      <c r="AU458" s="192" t="s">
        <v>389</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t="s">
        <v>389</v>
      </c>
      <c r="AC459" s="195"/>
      <c r="AD459" s="195"/>
      <c r="AE459" s="191" t="s">
        <v>389</v>
      </c>
      <c r="AF459" s="192"/>
      <c r="AG459" s="192"/>
      <c r="AH459" s="193"/>
      <c r="AI459" s="191" t="s">
        <v>389</v>
      </c>
      <c r="AJ459" s="192"/>
      <c r="AK459" s="192"/>
      <c r="AL459" s="192"/>
      <c r="AM459" s="191" t="s">
        <v>389</v>
      </c>
      <c r="AN459" s="192"/>
      <c r="AO459" s="192"/>
      <c r="AP459" s="193"/>
      <c r="AQ459" s="191" t="s">
        <v>389</v>
      </c>
      <c r="AR459" s="192"/>
      <c r="AS459" s="192"/>
      <c r="AT459" s="193"/>
      <c r="AU459" s="192" t="s">
        <v>389</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389</v>
      </c>
      <c r="AF460" s="192"/>
      <c r="AG460" s="192"/>
      <c r="AH460" s="193"/>
      <c r="AI460" s="191" t="s">
        <v>389</v>
      </c>
      <c r="AJ460" s="192"/>
      <c r="AK460" s="192"/>
      <c r="AL460" s="192"/>
      <c r="AM460" s="191" t="s">
        <v>389</v>
      </c>
      <c r="AN460" s="192"/>
      <c r="AO460" s="192"/>
      <c r="AP460" s="193"/>
      <c r="AQ460" s="191" t="s">
        <v>389</v>
      </c>
      <c r="AR460" s="192"/>
      <c r="AS460" s="192"/>
      <c r="AT460" s="193"/>
      <c r="AU460" s="192" t="s">
        <v>389</v>
      </c>
      <c r="AV460" s="192"/>
      <c r="AW460" s="192"/>
      <c r="AX460" s="207"/>
    </row>
    <row r="461" spans="1:50" ht="18.75" hidden="1" customHeight="1" x14ac:dyDescent="0.15">
      <c r="A461" s="141"/>
      <c r="B461" s="142"/>
      <c r="C461" s="146"/>
      <c r="D461" s="142"/>
      <c r="E461" s="166" t="s">
        <v>278</v>
      </c>
      <c r="F461" s="167"/>
      <c r="G461" s="168" t="s">
        <v>276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260</v>
      </c>
      <c r="AJ461" s="179"/>
      <c r="AK461" s="179"/>
      <c r="AL461" s="177"/>
      <c r="AM461" s="179" t="s">
        <v>332</v>
      </c>
      <c r="AN461" s="179"/>
      <c r="AO461" s="179"/>
      <c r="AP461" s="177"/>
      <c r="AQ461" s="177" t="s">
        <v>269</v>
      </c>
      <c r="AR461" s="169"/>
      <c r="AS461" s="169"/>
      <c r="AT461" s="170"/>
      <c r="AU461" s="199" t="s">
        <v>199</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270</v>
      </c>
      <c r="AH462" s="173"/>
      <c r="AI462" s="180"/>
      <c r="AJ462" s="180"/>
      <c r="AK462" s="180"/>
      <c r="AL462" s="178"/>
      <c r="AM462" s="180"/>
      <c r="AN462" s="180"/>
      <c r="AO462" s="180"/>
      <c r="AP462" s="178"/>
      <c r="AQ462" s="201"/>
      <c r="AR462" s="194"/>
      <c r="AS462" s="172" t="s">
        <v>270</v>
      </c>
      <c r="AT462" s="173"/>
      <c r="AU462" s="194"/>
      <c r="AV462" s="194"/>
      <c r="AW462" s="172" t="s">
        <v>248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278</v>
      </c>
      <c r="F466" s="167"/>
      <c r="G466" s="168" t="s">
        <v>276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260</v>
      </c>
      <c r="AJ466" s="179"/>
      <c r="AK466" s="179"/>
      <c r="AL466" s="177"/>
      <c r="AM466" s="179" t="s">
        <v>332</v>
      </c>
      <c r="AN466" s="179"/>
      <c r="AO466" s="179"/>
      <c r="AP466" s="177"/>
      <c r="AQ466" s="177" t="s">
        <v>269</v>
      </c>
      <c r="AR466" s="169"/>
      <c r="AS466" s="169"/>
      <c r="AT466" s="170"/>
      <c r="AU466" s="199" t="s">
        <v>199</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270</v>
      </c>
      <c r="AH467" s="173"/>
      <c r="AI467" s="180"/>
      <c r="AJ467" s="180"/>
      <c r="AK467" s="180"/>
      <c r="AL467" s="178"/>
      <c r="AM467" s="180"/>
      <c r="AN467" s="180"/>
      <c r="AO467" s="180"/>
      <c r="AP467" s="178"/>
      <c r="AQ467" s="201"/>
      <c r="AR467" s="194"/>
      <c r="AS467" s="172" t="s">
        <v>270</v>
      </c>
      <c r="AT467" s="173"/>
      <c r="AU467" s="194"/>
      <c r="AV467" s="194"/>
      <c r="AW467" s="172" t="s">
        <v>248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278</v>
      </c>
      <c r="F471" s="167"/>
      <c r="G471" s="168" t="s">
        <v>276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260</v>
      </c>
      <c r="AJ471" s="179"/>
      <c r="AK471" s="179"/>
      <c r="AL471" s="177"/>
      <c r="AM471" s="179" t="s">
        <v>332</v>
      </c>
      <c r="AN471" s="179"/>
      <c r="AO471" s="179"/>
      <c r="AP471" s="177"/>
      <c r="AQ471" s="177" t="s">
        <v>269</v>
      </c>
      <c r="AR471" s="169"/>
      <c r="AS471" s="169"/>
      <c r="AT471" s="170"/>
      <c r="AU471" s="199" t="s">
        <v>199</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270</v>
      </c>
      <c r="AH472" s="173"/>
      <c r="AI472" s="180"/>
      <c r="AJ472" s="180"/>
      <c r="AK472" s="180"/>
      <c r="AL472" s="178"/>
      <c r="AM472" s="180"/>
      <c r="AN472" s="180"/>
      <c r="AO472" s="180"/>
      <c r="AP472" s="178"/>
      <c r="AQ472" s="201"/>
      <c r="AR472" s="194"/>
      <c r="AS472" s="172" t="s">
        <v>270</v>
      </c>
      <c r="AT472" s="173"/>
      <c r="AU472" s="194"/>
      <c r="AV472" s="194"/>
      <c r="AW472" s="172" t="s">
        <v>248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278</v>
      </c>
      <c r="F476" s="167"/>
      <c r="G476" s="168" t="s">
        <v>276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260</v>
      </c>
      <c r="AJ476" s="179"/>
      <c r="AK476" s="179"/>
      <c r="AL476" s="177"/>
      <c r="AM476" s="179" t="s">
        <v>332</v>
      </c>
      <c r="AN476" s="179"/>
      <c r="AO476" s="179"/>
      <c r="AP476" s="177"/>
      <c r="AQ476" s="177" t="s">
        <v>269</v>
      </c>
      <c r="AR476" s="169"/>
      <c r="AS476" s="169"/>
      <c r="AT476" s="170"/>
      <c r="AU476" s="199" t="s">
        <v>199</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270</v>
      </c>
      <c r="AH477" s="173"/>
      <c r="AI477" s="180"/>
      <c r="AJ477" s="180"/>
      <c r="AK477" s="180"/>
      <c r="AL477" s="178"/>
      <c r="AM477" s="180"/>
      <c r="AN477" s="180"/>
      <c r="AO477" s="180"/>
      <c r="AP477" s="178"/>
      <c r="AQ477" s="201"/>
      <c r="AR477" s="194"/>
      <c r="AS477" s="172" t="s">
        <v>270</v>
      </c>
      <c r="AT477" s="173"/>
      <c r="AU477" s="194"/>
      <c r="AV477" s="194"/>
      <c r="AW477" s="172" t="s">
        <v>248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159</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389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387</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277</v>
      </c>
      <c r="F485" s="167"/>
      <c r="G485" s="168" t="s">
        <v>275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260</v>
      </c>
      <c r="AJ485" s="179"/>
      <c r="AK485" s="179"/>
      <c r="AL485" s="177"/>
      <c r="AM485" s="179" t="s">
        <v>332</v>
      </c>
      <c r="AN485" s="179"/>
      <c r="AO485" s="179"/>
      <c r="AP485" s="177"/>
      <c r="AQ485" s="177" t="s">
        <v>269</v>
      </c>
      <c r="AR485" s="169"/>
      <c r="AS485" s="169"/>
      <c r="AT485" s="170"/>
      <c r="AU485" s="199" t="s">
        <v>199</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270</v>
      </c>
      <c r="AH486" s="173"/>
      <c r="AI486" s="180"/>
      <c r="AJ486" s="180"/>
      <c r="AK486" s="180"/>
      <c r="AL486" s="178"/>
      <c r="AM486" s="180"/>
      <c r="AN486" s="180"/>
      <c r="AO486" s="180"/>
      <c r="AP486" s="178"/>
      <c r="AQ486" s="201"/>
      <c r="AR486" s="194"/>
      <c r="AS486" s="172" t="s">
        <v>270</v>
      </c>
      <c r="AT486" s="173"/>
      <c r="AU486" s="194"/>
      <c r="AV486" s="194"/>
      <c r="AW486" s="172" t="s">
        <v>248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277</v>
      </c>
      <c r="F490" s="167"/>
      <c r="G490" s="168" t="s">
        <v>275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260</v>
      </c>
      <c r="AJ490" s="179"/>
      <c r="AK490" s="179"/>
      <c r="AL490" s="177"/>
      <c r="AM490" s="179" t="s">
        <v>332</v>
      </c>
      <c r="AN490" s="179"/>
      <c r="AO490" s="179"/>
      <c r="AP490" s="177"/>
      <c r="AQ490" s="177" t="s">
        <v>269</v>
      </c>
      <c r="AR490" s="169"/>
      <c r="AS490" s="169"/>
      <c r="AT490" s="170"/>
      <c r="AU490" s="199" t="s">
        <v>199</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270</v>
      </c>
      <c r="AH491" s="173"/>
      <c r="AI491" s="180"/>
      <c r="AJ491" s="180"/>
      <c r="AK491" s="180"/>
      <c r="AL491" s="178"/>
      <c r="AM491" s="180"/>
      <c r="AN491" s="180"/>
      <c r="AO491" s="180"/>
      <c r="AP491" s="178"/>
      <c r="AQ491" s="201"/>
      <c r="AR491" s="194"/>
      <c r="AS491" s="172" t="s">
        <v>270</v>
      </c>
      <c r="AT491" s="173"/>
      <c r="AU491" s="194"/>
      <c r="AV491" s="194"/>
      <c r="AW491" s="172" t="s">
        <v>248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277</v>
      </c>
      <c r="F495" s="167"/>
      <c r="G495" s="168" t="s">
        <v>275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260</v>
      </c>
      <c r="AJ495" s="179"/>
      <c r="AK495" s="179"/>
      <c r="AL495" s="177"/>
      <c r="AM495" s="179" t="s">
        <v>332</v>
      </c>
      <c r="AN495" s="179"/>
      <c r="AO495" s="179"/>
      <c r="AP495" s="177"/>
      <c r="AQ495" s="177" t="s">
        <v>269</v>
      </c>
      <c r="AR495" s="169"/>
      <c r="AS495" s="169"/>
      <c r="AT495" s="170"/>
      <c r="AU495" s="199" t="s">
        <v>199</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270</v>
      </c>
      <c r="AH496" s="173"/>
      <c r="AI496" s="180"/>
      <c r="AJ496" s="180"/>
      <c r="AK496" s="180"/>
      <c r="AL496" s="178"/>
      <c r="AM496" s="180"/>
      <c r="AN496" s="180"/>
      <c r="AO496" s="180"/>
      <c r="AP496" s="178"/>
      <c r="AQ496" s="201"/>
      <c r="AR496" s="194"/>
      <c r="AS496" s="172" t="s">
        <v>270</v>
      </c>
      <c r="AT496" s="173"/>
      <c r="AU496" s="194"/>
      <c r="AV496" s="194"/>
      <c r="AW496" s="172" t="s">
        <v>248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277</v>
      </c>
      <c r="F500" s="167"/>
      <c r="G500" s="168" t="s">
        <v>275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260</v>
      </c>
      <c r="AJ500" s="179"/>
      <c r="AK500" s="179"/>
      <c r="AL500" s="177"/>
      <c r="AM500" s="179" t="s">
        <v>332</v>
      </c>
      <c r="AN500" s="179"/>
      <c r="AO500" s="179"/>
      <c r="AP500" s="177"/>
      <c r="AQ500" s="177" t="s">
        <v>269</v>
      </c>
      <c r="AR500" s="169"/>
      <c r="AS500" s="169"/>
      <c r="AT500" s="170"/>
      <c r="AU500" s="199" t="s">
        <v>199</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270</v>
      </c>
      <c r="AH501" s="173"/>
      <c r="AI501" s="180"/>
      <c r="AJ501" s="180"/>
      <c r="AK501" s="180"/>
      <c r="AL501" s="178"/>
      <c r="AM501" s="180"/>
      <c r="AN501" s="180"/>
      <c r="AO501" s="180"/>
      <c r="AP501" s="178"/>
      <c r="AQ501" s="201"/>
      <c r="AR501" s="194"/>
      <c r="AS501" s="172" t="s">
        <v>270</v>
      </c>
      <c r="AT501" s="173"/>
      <c r="AU501" s="194"/>
      <c r="AV501" s="194"/>
      <c r="AW501" s="172" t="s">
        <v>248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277</v>
      </c>
      <c r="F505" s="167"/>
      <c r="G505" s="168" t="s">
        <v>275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260</v>
      </c>
      <c r="AJ505" s="179"/>
      <c r="AK505" s="179"/>
      <c r="AL505" s="177"/>
      <c r="AM505" s="179" t="s">
        <v>332</v>
      </c>
      <c r="AN505" s="179"/>
      <c r="AO505" s="179"/>
      <c r="AP505" s="177"/>
      <c r="AQ505" s="177" t="s">
        <v>269</v>
      </c>
      <c r="AR505" s="169"/>
      <c r="AS505" s="169"/>
      <c r="AT505" s="170"/>
      <c r="AU505" s="199" t="s">
        <v>199</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270</v>
      </c>
      <c r="AH506" s="173"/>
      <c r="AI506" s="180"/>
      <c r="AJ506" s="180"/>
      <c r="AK506" s="180"/>
      <c r="AL506" s="178"/>
      <c r="AM506" s="180"/>
      <c r="AN506" s="180"/>
      <c r="AO506" s="180"/>
      <c r="AP506" s="178"/>
      <c r="AQ506" s="201"/>
      <c r="AR506" s="194"/>
      <c r="AS506" s="172" t="s">
        <v>270</v>
      </c>
      <c r="AT506" s="173"/>
      <c r="AU506" s="194"/>
      <c r="AV506" s="194"/>
      <c r="AW506" s="172" t="s">
        <v>248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278</v>
      </c>
      <c r="F510" s="167"/>
      <c r="G510" s="168" t="s">
        <v>276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260</v>
      </c>
      <c r="AJ510" s="179"/>
      <c r="AK510" s="179"/>
      <c r="AL510" s="177"/>
      <c r="AM510" s="179" t="s">
        <v>332</v>
      </c>
      <c r="AN510" s="179"/>
      <c r="AO510" s="179"/>
      <c r="AP510" s="177"/>
      <c r="AQ510" s="177" t="s">
        <v>269</v>
      </c>
      <c r="AR510" s="169"/>
      <c r="AS510" s="169"/>
      <c r="AT510" s="170"/>
      <c r="AU510" s="199" t="s">
        <v>199</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270</v>
      </c>
      <c r="AH511" s="173"/>
      <c r="AI511" s="180"/>
      <c r="AJ511" s="180"/>
      <c r="AK511" s="180"/>
      <c r="AL511" s="178"/>
      <c r="AM511" s="180"/>
      <c r="AN511" s="180"/>
      <c r="AO511" s="180"/>
      <c r="AP511" s="178"/>
      <c r="AQ511" s="201"/>
      <c r="AR511" s="194"/>
      <c r="AS511" s="172" t="s">
        <v>270</v>
      </c>
      <c r="AT511" s="173"/>
      <c r="AU511" s="194"/>
      <c r="AV511" s="194"/>
      <c r="AW511" s="172" t="s">
        <v>248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278</v>
      </c>
      <c r="F515" s="167"/>
      <c r="G515" s="168" t="s">
        <v>276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260</v>
      </c>
      <c r="AJ515" s="179"/>
      <c r="AK515" s="179"/>
      <c r="AL515" s="177"/>
      <c r="AM515" s="179" t="s">
        <v>332</v>
      </c>
      <c r="AN515" s="179"/>
      <c r="AO515" s="179"/>
      <c r="AP515" s="177"/>
      <c r="AQ515" s="177" t="s">
        <v>269</v>
      </c>
      <c r="AR515" s="169"/>
      <c r="AS515" s="169"/>
      <c r="AT515" s="170"/>
      <c r="AU515" s="199" t="s">
        <v>199</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270</v>
      </c>
      <c r="AH516" s="173"/>
      <c r="AI516" s="180"/>
      <c r="AJ516" s="180"/>
      <c r="AK516" s="180"/>
      <c r="AL516" s="178"/>
      <c r="AM516" s="180"/>
      <c r="AN516" s="180"/>
      <c r="AO516" s="180"/>
      <c r="AP516" s="178"/>
      <c r="AQ516" s="201"/>
      <c r="AR516" s="194"/>
      <c r="AS516" s="172" t="s">
        <v>270</v>
      </c>
      <c r="AT516" s="173"/>
      <c r="AU516" s="194"/>
      <c r="AV516" s="194"/>
      <c r="AW516" s="172" t="s">
        <v>248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278</v>
      </c>
      <c r="F520" s="167"/>
      <c r="G520" s="168" t="s">
        <v>276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260</v>
      </c>
      <c r="AJ520" s="179"/>
      <c r="AK520" s="179"/>
      <c r="AL520" s="177"/>
      <c r="AM520" s="179" t="s">
        <v>332</v>
      </c>
      <c r="AN520" s="179"/>
      <c r="AO520" s="179"/>
      <c r="AP520" s="177"/>
      <c r="AQ520" s="177" t="s">
        <v>269</v>
      </c>
      <c r="AR520" s="169"/>
      <c r="AS520" s="169"/>
      <c r="AT520" s="170"/>
      <c r="AU520" s="199" t="s">
        <v>199</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270</v>
      </c>
      <c r="AH521" s="173"/>
      <c r="AI521" s="180"/>
      <c r="AJ521" s="180"/>
      <c r="AK521" s="180"/>
      <c r="AL521" s="178"/>
      <c r="AM521" s="180"/>
      <c r="AN521" s="180"/>
      <c r="AO521" s="180"/>
      <c r="AP521" s="178"/>
      <c r="AQ521" s="201"/>
      <c r="AR521" s="194"/>
      <c r="AS521" s="172" t="s">
        <v>270</v>
      </c>
      <c r="AT521" s="173"/>
      <c r="AU521" s="194"/>
      <c r="AV521" s="194"/>
      <c r="AW521" s="172" t="s">
        <v>248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278</v>
      </c>
      <c r="F525" s="167"/>
      <c r="G525" s="168" t="s">
        <v>276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260</v>
      </c>
      <c r="AJ525" s="179"/>
      <c r="AK525" s="179"/>
      <c r="AL525" s="177"/>
      <c r="AM525" s="179" t="s">
        <v>332</v>
      </c>
      <c r="AN525" s="179"/>
      <c r="AO525" s="179"/>
      <c r="AP525" s="177"/>
      <c r="AQ525" s="177" t="s">
        <v>269</v>
      </c>
      <c r="AR525" s="169"/>
      <c r="AS525" s="169"/>
      <c r="AT525" s="170"/>
      <c r="AU525" s="199" t="s">
        <v>199</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270</v>
      </c>
      <c r="AH526" s="173"/>
      <c r="AI526" s="180"/>
      <c r="AJ526" s="180"/>
      <c r="AK526" s="180"/>
      <c r="AL526" s="178"/>
      <c r="AM526" s="180"/>
      <c r="AN526" s="180"/>
      <c r="AO526" s="180"/>
      <c r="AP526" s="178"/>
      <c r="AQ526" s="201"/>
      <c r="AR526" s="194"/>
      <c r="AS526" s="172" t="s">
        <v>270</v>
      </c>
      <c r="AT526" s="173"/>
      <c r="AU526" s="194"/>
      <c r="AV526" s="194"/>
      <c r="AW526" s="172" t="s">
        <v>248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278</v>
      </c>
      <c r="F530" s="167"/>
      <c r="G530" s="168" t="s">
        <v>276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260</v>
      </c>
      <c r="AJ530" s="179"/>
      <c r="AK530" s="179"/>
      <c r="AL530" s="177"/>
      <c r="AM530" s="179" t="s">
        <v>332</v>
      </c>
      <c r="AN530" s="179"/>
      <c r="AO530" s="179"/>
      <c r="AP530" s="177"/>
      <c r="AQ530" s="177" t="s">
        <v>269</v>
      </c>
      <c r="AR530" s="169"/>
      <c r="AS530" s="169"/>
      <c r="AT530" s="170"/>
      <c r="AU530" s="199" t="s">
        <v>199</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270</v>
      </c>
      <c r="AH531" s="173"/>
      <c r="AI531" s="180"/>
      <c r="AJ531" s="180"/>
      <c r="AK531" s="180"/>
      <c r="AL531" s="178"/>
      <c r="AM531" s="180"/>
      <c r="AN531" s="180"/>
      <c r="AO531" s="180"/>
      <c r="AP531" s="178"/>
      <c r="AQ531" s="201"/>
      <c r="AR531" s="194"/>
      <c r="AS531" s="172" t="s">
        <v>270</v>
      </c>
      <c r="AT531" s="173"/>
      <c r="AU531" s="194"/>
      <c r="AV531" s="194"/>
      <c r="AW531" s="172" t="s">
        <v>248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119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387</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277</v>
      </c>
      <c r="F539" s="167"/>
      <c r="G539" s="168" t="s">
        <v>275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260</v>
      </c>
      <c r="AJ539" s="179"/>
      <c r="AK539" s="179"/>
      <c r="AL539" s="177"/>
      <c r="AM539" s="179" t="s">
        <v>332</v>
      </c>
      <c r="AN539" s="179"/>
      <c r="AO539" s="179"/>
      <c r="AP539" s="177"/>
      <c r="AQ539" s="177" t="s">
        <v>269</v>
      </c>
      <c r="AR539" s="169"/>
      <c r="AS539" s="169"/>
      <c r="AT539" s="170"/>
      <c r="AU539" s="199" t="s">
        <v>199</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270</v>
      </c>
      <c r="AH540" s="173"/>
      <c r="AI540" s="180"/>
      <c r="AJ540" s="180"/>
      <c r="AK540" s="180"/>
      <c r="AL540" s="178"/>
      <c r="AM540" s="180"/>
      <c r="AN540" s="180"/>
      <c r="AO540" s="180"/>
      <c r="AP540" s="178"/>
      <c r="AQ540" s="201"/>
      <c r="AR540" s="194"/>
      <c r="AS540" s="172" t="s">
        <v>270</v>
      </c>
      <c r="AT540" s="173"/>
      <c r="AU540" s="194"/>
      <c r="AV540" s="194"/>
      <c r="AW540" s="172" t="s">
        <v>248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277</v>
      </c>
      <c r="F544" s="167"/>
      <c r="G544" s="168" t="s">
        <v>275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260</v>
      </c>
      <c r="AJ544" s="179"/>
      <c r="AK544" s="179"/>
      <c r="AL544" s="177"/>
      <c r="AM544" s="179" t="s">
        <v>332</v>
      </c>
      <c r="AN544" s="179"/>
      <c r="AO544" s="179"/>
      <c r="AP544" s="177"/>
      <c r="AQ544" s="177" t="s">
        <v>269</v>
      </c>
      <c r="AR544" s="169"/>
      <c r="AS544" s="169"/>
      <c r="AT544" s="170"/>
      <c r="AU544" s="199" t="s">
        <v>199</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270</v>
      </c>
      <c r="AH545" s="173"/>
      <c r="AI545" s="180"/>
      <c r="AJ545" s="180"/>
      <c r="AK545" s="180"/>
      <c r="AL545" s="178"/>
      <c r="AM545" s="180"/>
      <c r="AN545" s="180"/>
      <c r="AO545" s="180"/>
      <c r="AP545" s="178"/>
      <c r="AQ545" s="201"/>
      <c r="AR545" s="194"/>
      <c r="AS545" s="172" t="s">
        <v>270</v>
      </c>
      <c r="AT545" s="173"/>
      <c r="AU545" s="194"/>
      <c r="AV545" s="194"/>
      <c r="AW545" s="172" t="s">
        <v>248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277</v>
      </c>
      <c r="F549" s="167"/>
      <c r="G549" s="168" t="s">
        <v>275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260</v>
      </c>
      <c r="AJ549" s="179"/>
      <c r="AK549" s="179"/>
      <c r="AL549" s="177"/>
      <c r="AM549" s="179" t="s">
        <v>332</v>
      </c>
      <c r="AN549" s="179"/>
      <c r="AO549" s="179"/>
      <c r="AP549" s="177"/>
      <c r="AQ549" s="177" t="s">
        <v>269</v>
      </c>
      <c r="AR549" s="169"/>
      <c r="AS549" s="169"/>
      <c r="AT549" s="170"/>
      <c r="AU549" s="199" t="s">
        <v>199</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270</v>
      </c>
      <c r="AH550" s="173"/>
      <c r="AI550" s="180"/>
      <c r="AJ550" s="180"/>
      <c r="AK550" s="180"/>
      <c r="AL550" s="178"/>
      <c r="AM550" s="180"/>
      <c r="AN550" s="180"/>
      <c r="AO550" s="180"/>
      <c r="AP550" s="178"/>
      <c r="AQ550" s="201"/>
      <c r="AR550" s="194"/>
      <c r="AS550" s="172" t="s">
        <v>270</v>
      </c>
      <c r="AT550" s="173"/>
      <c r="AU550" s="194"/>
      <c r="AV550" s="194"/>
      <c r="AW550" s="172" t="s">
        <v>248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277</v>
      </c>
      <c r="F554" s="167"/>
      <c r="G554" s="168" t="s">
        <v>275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260</v>
      </c>
      <c r="AJ554" s="179"/>
      <c r="AK554" s="179"/>
      <c r="AL554" s="177"/>
      <c r="AM554" s="179" t="s">
        <v>332</v>
      </c>
      <c r="AN554" s="179"/>
      <c r="AO554" s="179"/>
      <c r="AP554" s="177"/>
      <c r="AQ554" s="177" t="s">
        <v>269</v>
      </c>
      <c r="AR554" s="169"/>
      <c r="AS554" s="169"/>
      <c r="AT554" s="170"/>
      <c r="AU554" s="199" t="s">
        <v>199</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270</v>
      </c>
      <c r="AH555" s="173"/>
      <c r="AI555" s="180"/>
      <c r="AJ555" s="180"/>
      <c r="AK555" s="180"/>
      <c r="AL555" s="178"/>
      <c r="AM555" s="180"/>
      <c r="AN555" s="180"/>
      <c r="AO555" s="180"/>
      <c r="AP555" s="178"/>
      <c r="AQ555" s="201"/>
      <c r="AR555" s="194"/>
      <c r="AS555" s="172" t="s">
        <v>270</v>
      </c>
      <c r="AT555" s="173"/>
      <c r="AU555" s="194"/>
      <c r="AV555" s="194"/>
      <c r="AW555" s="172" t="s">
        <v>248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277</v>
      </c>
      <c r="F559" s="167"/>
      <c r="G559" s="168" t="s">
        <v>275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260</v>
      </c>
      <c r="AJ559" s="179"/>
      <c r="AK559" s="179"/>
      <c r="AL559" s="177"/>
      <c r="AM559" s="179" t="s">
        <v>332</v>
      </c>
      <c r="AN559" s="179"/>
      <c r="AO559" s="179"/>
      <c r="AP559" s="177"/>
      <c r="AQ559" s="177" t="s">
        <v>269</v>
      </c>
      <c r="AR559" s="169"/>
      <c r="AS559" s="169"/>
      <c r="AT559" s="170"/>
      <c r="AU559" s="199" t="s">
        <v>199</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270</v>
      </c>
      <c r="AH560" s="173"/>
      <c r="AI560" s="180"/>
      <c r="AJ560" s="180"/>
      <c r="AK560" s="180"/>
      <c r="AL560" s="178"/>
      <c r="AM560" s="180"/>
      <c r="AN560" s="180"/>
      <c r="AO560" s="180"/>
      <c r="AP560" s="178"/>
      <c r="AQ560" s="201"/>
      <c r="AR560" s="194"/>
      <c r="AS560" s="172" t="s">
        <v>270</v>
      </c>
      <c r="AT560" s="173"/>
      <c r="AU560" s="194"/>
      <c r="AV560" s="194"/>
      <c r="AW560" s="172" t="s">
        <v>248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278</v>
      </c>
      <c r="F564" s="167"/>
      <c r="G564" s="168" t="s">
        <v>276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260</v>
      </c>
      <c r="AJ564" s="179"/>
      <c r="AK564" s="179"/>
      <c r="AL564" s="177"/>
      <c r="AM564" s="179" t="s">
        <v>332</v>
      </c>
      <c r="AN564" s="179"/>
      <c r="AO564" s="179"/>
      <c r="AP564" s="177"/>
      <c r="AQ564" s="177" t="s">
        <v>269</v>
      </c>
      <c r="AR564" s="169"/>
      <c r="AS564" s="169"/>
      <c r="AT564" s="170"/>
      <c r="AU564" s="199" t="s">
        <v>199</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270</v>
      </c>
      <c r="AH565" s="173"/>
      <c r="AI565" s="180"/>
      <c r="AJ565" s="180"/>
      <c r="AK565" s="180"/>
      <c r="AL565" s="178"/>
      <c r="AM565" s="180"/>
      <c r="AN565" s="180"/>
      <c r="AO565" s="180"/>
      <c r="AP565" s="178"/>
      <c r="AQ565" s="201"/>
      <c r="AR565" s="194"/>
      <c r="AS565" s="172" t="s">
        <v>270</v>
      </c>
      <c r="AT565" s="173"/>
      <c r="AU565" s="194"/>
      <c r="AV565" s="194"/>
      <c r="AW565" s="172" t="s">
        <v>248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278</v>
      </c>
      <c r="F569" s="167"/>
      <c r="G569" s="168" t="s">
        <v>276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260</v>
      </c>
      <c r="AJ569" s="179"/>
      <c r="AK569" s="179"/>
      <c r="AL569" s="177"/>
      <c r="AM569" s="179" t="s">
        <v>332</v>
      </c>
      <c r="AN569" s="179"/>
      <c r="AO569" s="179"/>
      <c r="AP569" s="177"/>
      <c r="AQ569" s="177" t="s">
        <v>269</v>
      </c>
      <c r="AR569" s="169"/>
      <c r="AS569" s="169"/>
      <c r="AT569" s="170"/>
      <c r="AU569" s="199" t="s">
        <v>199</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270</v>
      </c>
      <c r="AH570" s="173"/>
      <c r="AI570" s="180"/>
      <c r="AJ570" s="180"/>
      <c r="AK570" s="180"/>
      <c r="AL570" s="178"/>
      <c r="AM570" s="180"/>
      <c r="AN570" s="180"/>
      <c r="AO570" s="180"/>
      <c r="AP570" s="178"/>
      <c r="AQ570" s="201"/>
      <c r="AR570" s="194"/>
      <c r="AS570" s="172" t="s">
        <v>270</v>
      </c>
      <c r="AT570" s="173"/>
      <c r="AU570" s="194"/>
      <c r="AV570" s="194"/>
      <c r="AW570" s="172" t="s">
        <v>248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278</v>
      </c>
      <c r="F574" s="167"/>
      <c r="G574" s="168" t="s">
        <v>276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260</v>
      </c>
      <c r="AJ574" s="179"/>
      <c r="AK574" s="179"/>
      <c r="AL574" s="177"/>
      <c r="AM574" s="179" t="s">
        <v>332</v>
      </c>
      <c r="AN574" s="179"/>
      <c r="AO574" s="179"/>
      <c r="AP574" s="177"/>
      <c r="AQ574" s="177" t="s">
        <v>269</v>
      </c>
      <c r="AR574" s="169"/>
      <c r="AS574" s="169"/>
      <c r="AT574" s="170"/>
      <c r="AU574" s="199" t="s">
        <v>199</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270</v>
      </c>
      <c r="AH575" s="173"/>
      <c r="AI575" s="180"/>
      <c r="AJ575" s="180"/>
      <c r="AK575" s="180"/>
      <c r="AL575" s="178"/>
      <c r="AM575" s="180"/>
      <c r="AN575" s="180"/>
      <c r="AO575" s="180"/>
      <c r="AP575" s="178"/>
      <c r="AQ575" s="201"/>
      <c r="AR575" s="194"/>
      <c r="AS575" s="172" t="s">
        <v>270</v>
      </c>
      <c r="AT575" s="173"/>
      <c r="AU575" s="194"/>
      <c r="AV575" s="194"/>
      <c r="AW575" s="172" t="s">
        <v>248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278</v>
      </c>
      <c r="F579" s="167"/>
      <c r="G579" s="168" t="s">
        <v>276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260</v>
      </c>
      <c r="AJ579" s="179"/>
      <c r="AK579" s="179"/>
      <c r="AL579" s="177"/>
      <c r="AM579" s="179" t="s">
        <v>332</v>
      </c>
      <c r="AN579" s="179"/>
      <c r="AO579" s="179"/>
      <c r="AP579" s="177"/>
      <c r="AQ579" s="177" t="s">
        <v>269</v>
      </c>
      <c r="AR579" s="169"/>
      <c r="AS579" s="169"/>
      <c r="AT579" s="170"/>
      <c r="AU579" s="199" t="s">
        <v>199</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270</v>
      </c>
      <c r="AH580" s="173"/>
      <c r="AI580" s="180"/>
      <c r="AJ580" s="180"/>
      <c r="AK580" s="180"/>
      <c r="AL580" s="178"/>
      <c r="AM580" s="180"/>
      <c r="AN580" s="180"/>
      <c r="AO580" s="180"/>
      <c r="AP580" s="178"/>
      <c r="AQ580" s="201"/>
      <c r="AR580" s="194"/>
      <c r="AS580" s="172" t="s">
        <v>270</v>
      </c>
      <c r="AT580" s="173"/>
      <c r="AU580" s="194"/>
      <c r="AV580" s="194"/>
      <c r="AW580" s="172" t="s">
        <v>248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278</v>
      </c>
      <c r="F584" s="167"/>
      <c r="G584" s="168" t="s">
        <v>276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260</v>
      </c>
      <c r="AJ584" s="179"/>
      <c r="AK584" s="179"/>
      <c r="AL584" s="177"/>
      <c r="AM584" s="179" t="s">
        <v>332</v>
      </c>
      <c r="AN584" s="179"/>
      <c r="AO584" s="179"/>
      <c r="AP584" s="177"/>
      <c r="AQ584" s="177" t="s">
        <v>269</v>
      </c>
      <c r="AR584" s="169"/>
      <c r="AS584" s="169"/>
      <c r="AT584" s="170"/>
      <c r="AU584" s="199" t="s">
        <v>199</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270</v>
      </c>
      <c r="AH585" s="173"/>
      <c r="AI585" s="180"/>
      <c r="AJ585" s="180"/>
      <c r="AK585" s="180"/>
      <c r="AL585" s="178"/>
      <c r="AM585" s="180"/>
      <c r="AN585" s="180"/>
      <c r="AO585" s="180"/>
      <c r="AP585" s="178"/>
      <c r="AQ585" s="201"/>
      <c r="AR585" s="194"/>
      <c r="AS585" s="172" t="s">
        <v>270</v>
      </c>
      <c r="AT585" s="173"/>
      <c r="AU585" s="194"/>
      <c r="AV585" s="194"/>
      <c r="AW585" s="172" t="s">
        <v>248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119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387</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277</v>
      </c>
      <c r="F593" s="167"/>
      <c r="G593" s="168" t="s">
        <v>275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260</v>
      </c>
      <c r="AJ593" s="179"/>
      <c r="AK593" s="179"/>
      <c r="AL593" s="177"/>
      <c r="AM593" s="179" t="s">
        <v>332</v>
      </c>
      <c r="AN593" s="179"/>
      <c r="AO593" s="179"/>
      <c r="AP593" s="177"/>
      <c r="AQ593" s="177" t="s">
        <v>269</v>
      </c>
      <c r="AR593" s="169"/>
      <c r="AS593" s="169"/>
      <c r="AT593" s="170"/>
      <c r="AU593" s="199" t="s">
        <v>199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270</v>
      </c>
      <c r="AH594" s="173"/>
      <c r="AI594" s="180"/>
      <c r="AJ594" s="180"/>
      <c r="AK594" s="180"/>
      <c r="AL594" s="178"/>
      <c r="AM594" s="180"/>
      <c r="AN594" s="180"/>
      <c r="AO594" s="180"/>
      <c r="AP594" s="178"/>
      <c r="AQ594" s="201"/>
      <c r="AR594" s="194"/>
      <c r="AS594" s="172" t="s">
        <v>270</v>
      </c>
      <c r="AT594" s="173"/>
      <c r="AU594" s="194"/>
      <c r="AV594" s="194"/>
      <c r="AW594" s="172" t="s">
        <v>248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277</v>
      </c>
      <c r="F598" s="167"/>
      <c r="G598" s="168" t="s">
        <v>275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260</v>
      </c>
      <c r="AJ598" s="179"/>
      <c r="AK598" s="179"/>
      <c r="AL598" s="177"/>
      <c r="AM598" s="179" t="s">
        <v>332</v>
      </c>
      <c r="AN598" s="179"/>
      <c r="AO598" s="179"/>
      <c r="AP598" s="177"/>
      <c r="AQ598" s="177" t="s">
        <v>269</v>
      </c>
      <c r="AR598" s="169"/>
      <c r="AS598" s="169"/>
      <c r="AT598" s="170"/>
      <c r="AU598" s="199" t="s">
        <v>199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270</v>
      </c>
      <c r="AH599" s="173"/>
      <c r="AI599" s="180"/>
      <c r="AJ599" s="180"/>
      <c r="AK599" s="180"/>
      <c r="AL599" s="178"/>
      <c r="AM599" s="180"/>
      <c r="AN599" s="180"/>
      <c r="AO599" s="180"/>
      <c r="AP599" s="178"/>
      <c r="AQ599" s="201"/>
      <c r="AR599" s="194"/>
      <c r="AS599" s="172" t="s">
        <v>270</v>
      </c>
      <c r="AT599" s="173"/>
      <c r="AU599" s="194"/>
      <c r="AV599" s="194"/>
      <c r="AW599" s="172" t="s">
        <v>248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277</v>
      </c>
      <c r="F603" s="167"/>
      <c r="G603" s="168" t="s">
        <v>275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260</v>
      </c>
      <c r="AJ603" s="179"/>
      <c r="AK603" s="179"/>
      <c r="AL603" s="177"/>
      <c r="AM603" s="179" t="s">
        <v>332</v>
      </c>
      <c r="AN603" s="179"/>
      <c r="AO603" s="179"/>
      <c r="AP603" s="177"/>
      <c r="AQ603" s="177" t="s">
        <v>269</v>
      </c>
      <c r="AR603" s="169"/>
      <c r="AS603" s="169"/>
      <c r="AT603" s="170"/>
      <c r="AU603" s="199" t="s">
        <v>199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270</v>
      </c>
      <c r="AH604" s="173"/>
      <c r="AI604" s="180"/>
      <c r="AJ604" s="180"/>
      <c r="AK604" s="180"/>
      <c r="AL604" s="178"/>
      <c r="AM604" s="180"/>
      <c r="AN604" s="180"/>
      <c r="AO604" s="180"/>
      <c r="AP604" s="178"/>
      <c r="AQ604" s="201"/>
      <c r="AR604" s="194"/>
      <c r="AS604" s="172" t="s">
        <v>270</v>
      </c>
      <c r="AT604" s="173"/>
      <c r="AU604" s="194"/>
      <c r="AV604" s="194"/>
      <c r="AW604" s="172" t="s">
        <v>248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277</v>
      </c>
      <c r="F608" s="167"/>
      <c r="G608" s="168" t="s">
        <v>275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260</v>
      </c>
      <c r="AJ608" s="179"/>
      <c r="AK608" s="179"/>
      <c r="AL608" s="177"/>
      <c r="AM608" s="179" t="s">
        <v>332</v>
      </c>
      <c r="AN608" s="179"/>
      <c r="AO608" s="179"/>
      <c r="AP608" s="177"/>
      <c r="AQ608" s="177" t="s">
        <v>269</v>
      </c>
      <c r="AR608" s="169"/>
      <c r="AS608" s="169"/>
      <c r="AT608" s="170"/>
      <c r="AU608" s="199" t="s">
        <v>199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270</v>
      </c>
      <c r="AH609" s="173"/>
      <c r="AI609" s="180"/>
      <c r="AJ609" s="180"/>
      <c r="AK609" s="180"/>
      <c r="AL609" s="178"/>
      <c r="AM609" s="180"/>
      <c r="AN609" s="180"/>
      <c r="AO609" s="180"/>
      <c r="AP609" s="178"/>
      <c r="AQ609" s="201"/>
      <c r="AR609" s="194"/>
      <c r="AS609" s="172" t="s">
        <v>270</v>
      </c>
      <c r="AT609" s="173"/>
      <c r="AU609" s="194"/>
      <c r="AV609" s="194"/>
      <c r="AW609" s="172" t="s">
        <v>248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277</v>
      </c>
      <c r="F613" s="167"/>
      <c r="G613" s="168" t="s">
        <v>275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260</v>
      </c>
      <c r="AJ613" s="179"/>
      <c r="AK613" s="179"/>
      <c r="AL613" s="177"/>
      <c r="AM613" s="179" t="s">
        <v>332</v>
      </c>
      <c r="AN613" s="179"/>
      <c r="AO613" s="179"/>
      <c r="AP613" s="177"/>
      <c r="AQ613" s="177" t="s">
        <v>269</v>
      </c>
      <c r="AR613" s="169"/>
      <c r="AS613" s="169"/>
      <c r="AT613" s="170"/>
      <c r="AU613" s="199" t="s">
        <v>199</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270</v>
      </c>
      <c r="AH614" s="173"/>
      <c r="AI614" s="180"/>
      <c r="AJ614" s="180"/>
      <c r="AK614" s="180"/>
      <c r="AL614" s="178"/>
      <c r="AM614" s="180"/>
      <c r="AN614" s="180"/>
      <c r="AO614" s="180"/>
      <c r="AP614" s="178"/>
      <c r="AQ614" s="201"/>
      <c r="AR614" s="194"/>
      <c r="AS614" s="172" t="s">
        <v>270</v>
      </c>
      <c r="AT614" s="173"/>
      <c r="AU614" s="194"/>
      <c r="AV614" s="194"/>
      <c r="AW614" s="172" t="s">
        <v>248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278</v>
      </c>
      <c r="F618" s="167"/>
      <c r="G618" s="168" t="s">
        <v>276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260</v>
      </c>
      <c r="AJ618" s="179"/>
      <c r="AK618" s="179"/>
      <c r="AL618" s="177"/>
      <c r="AM618" s="179" t="s">
        <v>332</v>
      </c>
      <c r="AN618" s="179"/>
      <c r="AO618" s="179"/>
      <c r="AP618" s="177"/>
      <c r="AQ618" s="177" t="s">
        <v>269</v>
      </c>
      <c r="AR618" s="169"/>
      <c r="AS618" s="169"/>
      <c r="AT618" s="170"/>
      <c r="AU618" s="199" t="s">
        <v>199</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270</v>
      </c>
      <c r="AH619" s="173"/>
      <c r="AI619" s="180"/>
      <c r="AJ619" s="180"/>
      <c r="AK619" s="180"/>
      <c r="AL619" s="178"/>
      <c r="AM619" s="180"/>
      <c r="AN619" s="180"/>
      <c r="AO619" s="180"/>
      <c r="AP619" s="178"/>
      <c r="AQ619" s="201"/>
      <c r="AR619" s="194"/>
      <c r="AS619" s="172" t="s">
        <v>270</v>
      </c>
      <c r="AT619" s="173"/>
      <c r="AU619" s="194"/>
      <c r="AV619" s="194"/>
      <c r="AW619" s="172" t="s">
        <v>248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278</v>
      </c>
      <c r="F623" s="167"/>
      <c r="G623" s="168" t="s">
        <v>276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260</v>
      </c>
      <c r="AJ623" s="179"/>
      <c r="AK623" s="179"/>
      <c r="AL623" s="177"/>
      <c r="AM623" s="179" t="s">
        <v>332</v>
      </c>
      <c r="AN623" s="179"/>
      <c r="AO623" s="179"/>
      <c r="AP623" s="177"/>
      <c r="AQ623" s="177" t="s">
        <v>269</v>
      </c>
      <c r="AR623" s="169"/>
      <c r="AS623" s="169"/>
      <c r="AT623" s="170"/>
      <c r="AU623" s="199" t="s">
        <v>199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270</v>
      </c>
      <c r="AH624" s="173"/>
      <c r="AI624" s="180"/>
      <c r="AJ624" s="180"/>
      <c r="AK624" s="180"/>
      <c r="AL624" s="178"/>
      <c r="AM624" s="180"/>
      <c r="AN624" s="180"/>
      <c r="AO624" s="180"/>
      <c r="AP624" s="178"/>
      <c r="AQ624" s="201"/>
      <c r="AR624" s="194"/>
      <c r="AS624" s="172" t="s">
        <v>270</v>
      </c>
      <c r="AT624" s="173"/>
      <c r="AU624" s="194"/>
      <c r="AV624" s="194"/>
      <c r="AW624" s="172" t="s">
        <v>248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278</v>
      </c>
      <c r="F628" s="167"/>
      <c r="G628" s="168" t="s">
        <v>276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260</v>
      </c>
      <c r="AJ628" s="179"/>
      <c r="AK628" s="179"/>
      <c r="AL628" s="177"/>
      <c r="AM628" s="179" t="s">
        <v>332</v>
      </c>
      <c r="AN628" s="179"/>
      <c r="AO628" s="179"/>
      <c r="AP628" s="177"/>
      <c r="AQ628" s="177" t="s">
        <v>269</v>
      </c>
      <c r="AR628" s="169"/>
      <c r="AS628" s="169"/>
      <c r="AT628" s="170"/>
      <c r="AU628" s="199" t="s">
        <v>199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270</v>
      </c>
      <c r="AH629" s="173"/>
      <c r="AI629" s="180"/>
      <c r="AJ629" s="180"/>
      <c r="AK629" s="180"/>
      <c r="AL629" s="178"/>
      <c r="AM629" s="180"/>
      <c r="AN629" s="180"/>
      <c r="AO629" s="180"/>
      <c r="AP629" s="178"/>
      <c r="AQ629" s="201"/>
      <c r="AR629" s="194"/>
      <c r="AS629" s="172" t="s">
        <v>270</v>
      </c>
      <c r="AT629" s="173"/>
      <c r="AU629" s="194"/>
      <c r="AV629" s="194"/>
      <c r="AW629" s="172" t="s">
        <v>248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278</v>
      </c>
      <c r="F633" s="167"/>
      <c r="G633" s="168" t="s">
        <v>276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260</v>
      </c>
      <c r="AJ633" s="179"/>
      <c r="AK633" s="179"/>
      <c r="AL633" s="177"/>
      <c r="AM633" s="179" t="s">
        <v>332</v>
      </c>
      <c r="AN633" s="179"/>
      <c r="AO633" s="179"/>
      <c r="AP633" s="177"/>
      <c r="AQ633" s="177" t="s">
        <v>269</v>
      </c>
      <c r="AR633" s="169"/>
      <c r="AS633" s="169"/>
      <c r="AT633" s="170"/>
      <c r="AU633" s="199" t="s">
        <v>199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270</v>
      </c>
      <c r="AH634" s="173"/>
      <c r="AI634" s="180"/>
      <c r="AJ634" s="180"/>
      <c r="AK634" s="180"/>
      <c r="AL634" s="178"/>
      <c r="AM634" s="180"/>
      <c r="AN634" s="180"/>
      <c r="AO634" s="180"/>
      <c r="AP634" s="178"/>
      <c r="AQ634" s="201"/>
      <c r="AR634" s="194"/>
      <c r="AS634" s="172" t="s">
        <v>270</v>
      </c>
      <c r="AT634" s="173"/>
      <c r="AU634" s="194"/>
      <c r="AV634" s="194"/>
      <c r="AW634" s="172" t="s">
        <v>248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278</v>
      </c>
      <c r="F638" s="167"/>
      <c r="G638" s="168" t="s">
        <v>276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260</v>
      </c>
      <c r="AJ638" s="179"/>
      <c r="AK638" s="179"/>
      <c r="AL638" s="177"/>
      <c r="AM638" s="179" t="s">
        <v>332</v>
      </c>
      <c r="AN638" s="179"/>
      <c r="AO638" s="179"/>
      <c r="AP638" s="177"/>
      <c r="AQ638" s="177" t="s">
        <v>269</v>
      </c>
      <c r="AR638" s="169"/>
      <c r="AS638" s="169"/>
      <c r="AT638" s="170"/>
      <c r="AU638" s="199" t="s">
        <v>199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270</v>
      </c>
      <c r="AH639" s="173"/>
      <c r="AI639" s="180"/>
      <c r="AJ639" s="180"/>
      <c r="AK639" s="180"/>
      <c r="AL639" s="178"/>
      <c r="AM639" s="180"/>
      <c r="AN639" s="180"/>
      <c r="AO639" s="180"/>
      <c r="AP639" s="178"/>
      <c r="AQ639" s="201"/>
      <c r="AR639" s="194"/>
      <c r="AS639" s="172" t="s">
        <v>270</v>
      </c>
      <c r="AT639" s="173"/>
      <c r="AU639" s="194"/>
      <c r="AV639" s="194"/>
      <c r="AW639" s="172" t="s">
        <v>248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119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387</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277</v>
      </c>
      <c r="F647" s="167"/>
      <c r="G647" s="168" t="s">
        <v>275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260</v>
      </c>
      <c r="AJ647" s="179"/>
      <c r="AK647" s="179"/>
      <c r="AL647" s="177"/>
      <c r="AM647" s="179" t="s">
        <v>332</v>
      </c>
      <c r="AN647" s="179"/>
      <c r="AO647" s="179"/>
      <c r="AP647" s="177"/>
      <c r="AQ647" s="177" t="s">
        <v>269</v>
      </c>
      <c r="AR647" s="169"/>
      <c r="AS647" s="169"/>
      <c r="AT647" s="170"/>
      <c r="AU647" s="199" t="s">
        <v>199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270</v>
      </c>
      <c r="AH648" s="173"/>
      <c r="AI648" s="180"/>
      <c r="AJ648" s="180"/>
      <c r="AK648" s="180"/>
      <c r="AL648" s="178"/>
      <c r="AM648" s="180"/>
      <c r="AN648" s="180"/>
      <c r="AO648" s="180"/>
      <c r="AP648" s="178"/>
      <c r="AQ648" s="201"/>
      <c r="AR648" s="194"/>
      <c r="AS648" s="172" t="s">
        <v>270</v>
      </c>
      <c r="AT648" s="173"/>
      <c r="AU648" s="194"/>
      <c r="AV648" s="194"/>
      <c r="AW648" s="172" t="s">
        <v>248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277</v>
      </c>
      <c r="F652" s="167"/>
      <c r="G652" s="168" t="s">
        <v>275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260</v>
      </c>
      <c r="AJ652" s="179"/>
      <c r="AK652" s="179"/>
      <c r="AL652" s="177"/>
      <c r="AM652" s="179" t="s">
        <v>332</v>
      </c>
      <c r="AN652" s="179"/>
      <c r="AO652" s="179"/>
      <c r="AP652" s="177"/>
      <c r="AQ652" s="177" t="s">
        <v>269</v>
      </c>
      <c r="AR652" s="169"/>
      <c r="AS652" s="169"/>
      <c r="AT652" s="170"/>
      <c r="AU652" s="199" t="s">
        <v>199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270</v>
      </c>
      <c r="AH653" s="173"/>
      <c r="AI653" s="180"/>
      <c r="AJ653" s="180"/>
      <c r="AK653" s="180"/>
      <c r="AL653" s="178"/>
      <c r="AM653" s="180"/>
      <c r="AN653" s="180"/>
      <c r="AO653" s="180"/>
      <c r="AP653" s="178"/>
      <c r="AQ653" s="201"/>
      <c r="AR653" s="194"/>
      <c r="AS653" s="172" t="s">
        <v>270</v>
      </c>
      <c r="AT653" s="173"/>
      <c r="AU653" s="194"/>
      <c r="AV653" s="194"/>
      <c r="AW653" s="172" t="s">
        <v>248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277</v>
      </c>
      <c r="F657" s="167"/>
      <c r="G657" s="168" t="s">
        <v>275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260</v>
      </c>
      <c r="AJ657" s="179"/>
      <c r="AK657" s="179"/>
      <c r="AL657" s="177"/>
      <c r="AM657" s="179" t="s">
        <v>332</v>
      </c>
      <c r="AN657" s="179"/>
      <c r="AO657" s="179"/>
      <c r="AP657" s="177"/>
      <c r="AQ657" s="177" t="s">
        <v>269</v>
      </c>
      <c r="AR657" s="169"/>
      <c r="AS657" s="169"/>
      <c r="AT657" s="170"/>
      <c r="AU657" s="199" t="s">
        <v>199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270</v>
      </c>
      <c r="AH658" s="173"/>
      <c r="AI658" s="180"/>
      <c r="AJ658" s="180"/>
      <c r="AK658" s="180"/>
      <c r="AL658" s="178"/>
      <c r="AM658" s="180"/>
      <c r="AN658" s="180"/>
      <c r="AO658" s="180"/>
      <c r="AP658" s="178"/>
      <c r="AQ658" s="201"/>
      <c r="AR658" s="194"/>
      <c r="AS658" s="172" t="s">
        <v>270</v>
      </c>
      <c r="AT658" s="173"/>
      <c r="AU658" s="194"/>
      <c r="AV658" s="194"/>
      <c r="AW658" s="172" t="s">
        <v>248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277</v>
      </c>
      <c r="F662" s="167"/>
      <c r="G662" s="168" t="s">
        <v>275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260</v>
      </c>
      <c r="AJ662" s="179"/>
      <c r="AK662" s="179"/>
      <c r="AL662" s="177"/>
      <c r="AM662" s="179" t="s">
        <v>332</v>
      </c>
      <c r="AN662" s="179"/>
      <c r="AO662" s="179"/>
      <c r="AP662" s="177"/>
      <c r="AQ662" s="177" t="s">
        <v>269</v>
      </c>
      <c r="AR662" s="169"/>
      <c r="AS662" s="169"/>
      <c r="AT662" s="170"/>
      <c r="AU662" s="199" t="s">
        <v>199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270</v>
      </c>
      <c r="AH663" s="173"/>
      <c r="AI663" s="180"/>
      <c r="AJ663" s="180"/>
      <c r="AK663" s="180"/>
      <c r="AL663" s="178"/>
      <c r="AM663" s="180"/>
      <c r="AN663" s="180"/>
      <c r="AO663" s="180"/>
      <c r="AP663" s="178"/>
      <c r="AQ663" s="201"/>
      <c r="AR663" s="194"/>
      <c r="AS663" s="172" t="s">
        <v>270</v>
      </c>
      <c r="AT663" s="173"/>
      <c r="AU663" s="194"/>
      <c r="AV663" s="194"/>
      <c r="AW663" s="172" t="s">
        <v>248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277</v>
      </c>
      <c r="F667" s="167"/>
      <c r="G667" s="168" t="s">
        <v>275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260</v>
      </c>
      <c r="AJ667" s="179"/>
      <c r="AK667" s="179"/>
      <c r="AL667" s="177"/>
      <c r="AM667" s="179" t="s">
        <v>332</v>
      </c>
      <c r="AN667" s="179"/>
      <c r="AO667" s="179"/>
      <c r="AP667" s="177"/>
      <c r="AQ667" s="177" t="s">
        <v>269</v>
      </c>
      <c r="AR667" s="169"/>
      <c r="AS667" s="169"/>
      <c r="AT667" s="170"/>
      <c r="AU667" s="199" t="s">
        <v>199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270</v>
      </c>
      <c r="AH668" s="173"/>
      <c r="AI668" s="180"/>
      <c r="AJ668" s="180"/>
      <c r="AK668" s="180"/>
      <c r="AL668" s="178"/>
      <c r="AM668" s="180"/>
      <c r="AN668" s="180"/>
      <c r="AO668" s="180"/>
      <c r="AP668" s="178"/>
      <c r="AQ668" s="201"/>
      <c r="AR668" s="194"/>
      <c r="AS668" s="172" t="s">
        <v>270</v>
      </c>
      <c r="AT668" s="173"/>
      <c r="AU668" s="194"/>
      <c r="AV668" s="194"/>
      <c r="AW668" s="172" t="s">
        <v>248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278</v>
      </c>
      <c r="F672" s="167"/>
      <c r="G672" s="168" t="s">
        <v>276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260</v>
      </c>
      <c r="AJ672" s="179"/>
      <c r="AK672" s="179"/>
      <c r="AL672" s="177"/>
      <c r="AM672" s="179" t="s">
        <v>332</v>
      </c>
      <c r="AN672" s="179"/>
      <c r="AO672" s="179"/>
      <c r="AP672" s="177"/>
      <c r="AQ672" s="177" t="s">
        <v>269</v>
      </c>
      <c r="AR672" s="169"/>
      <c r="AS672" s="169"/>
      <c r="AT672" s="170"/>
      <c r="AU672" s="199" t="s">
        <v>199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270</v>
      </c>
      <c r="AH673" s="173"/>
      <c r="AI673" s="180"/>
      <c r="AJ673" s="180"/>
      <c r="AK673" s="180"/>
      <c r="AL673" s="178"/>
      <c r="AM673" s="180"/>
      <c r="AN673" s="180"/>
      <c r="AO673" s="180"/>
      <c r="AP673" s="178"/>
      <c r="AQ673" s="201"/>
      <c r="AR673" s="194"/>
      <c r="AS673" s="172" t="s">
        <v>270</v>
      </c>
      <c r="AT673" s="173"/>
      <c r="AU673" s="194"/>
      <c r="AV673" s="194"/>
      <c r="AW673" s="172" t="s">
        <v>248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278</v>
      </c>
      <c r="F677" s="167"/>
      <c r="G677" s="168" t="s">
        <v>276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260</v>
      </c>
      <c r="AJ677" s="179"/>
      <c r="AK677" s="179"/>
      <c r="AL677" s="177"/>
      <c r="AM677" s="179" t="s">
        <v>332</v>
      </c>
      <c r="AN677" s="179"/>
      <c r="AO677" s="179"/>
      <c r="AP677" s="177"/>
      <c r="AQ677" s="177" t="s">
        <v>269</v>
      </c>
      <c r="AR677" s="169"/>
      <c r="AS677" s="169"/>
      <c r="AT677" s="170"/>
      <c r="AU677" s="199" t="s">
        <v>199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270</v>
      </c>
      <c r="AH678" s="173"/>
      <c r="AI678" s="180"/>
      <c r="AJ678" s="180"/>
      <c r="AK678" s="180"/>
      <c r="AL678" s="178"/>
      <c r="AM678" s="180"/>
      <c r="AN678" s="180"/>
      <c r="AO678" s="180"/>
      <c r="AP678" s="178"/>
      <c r="AQ678" s="201"/>
      <c r="AR678" s="194"/>
      <c r="AS678" s="172" t="s">
        <v>270</v>
      </c>
      <c r="AT678" s="173"/>
      <c r="AU678" s="194"/>
      <c r="AV678" s="194"/>
      <c r="AW678" s="172" t="s">
        <v>248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278</v>
      </c>
      <c r="F682" s="167"/>
      <c r="G682" s="168" t="s">
        <v>276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260</v>
      </c>
      <c r="AJ682" s="179"/>
      <c r="AK682" s="179"/>
      <c r="AL682" s="177"/>
      <c r="AM682" s="179" t="s">
        <v>332</v>
      </c>
      <c r="AN682" s="179"/>
      <c r="AO682" s="179"/>
      <c r="AP682" s="177"/>
      <c r="AQ682" s="177" t="s">
        <v>269</v>
      </c>
      <c r="AR682" s="169"/>
      <c r="AS682" s="169"/>
      <c r="AT682" s="170"/>
      <c r="AU682" s="199" t="s">
        <v>199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270</v>
      </c>
      <c r="AH683" s="173"/>
      <c r="AI683" s="180"/>
      <c r="AJ683" s="180"/>
      <c r="AK683" s="180"/>
      <c r="AL683" s="178"/>
      <c r="AM683" s="180"/>
      <c r="AN683" s="180"/>
      <c r="AO683" s="180"/>
      <c r="AP683" s="178"/>
      <c r="AQ683" s="201"/>
      <c r="AR683" s="194"/>
      <c r="AS683" s="172" t="s">
        <v>270</v>
      </c>
      <c r="AT683" s="173"/>
      <c r="AU683" s="194"/>
      <c r="AV683" s="194"/>
      <c r="AW683" s="172" t="s">
        <v>248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278</v>
      </c>
      <c r="F687" s="167"/>
      <c r="G687" s="168" t="s">
        <v>276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260</v>
      </c>
      <c r="AJ687" s="179"/>
      <c r="AK687" s="179"/>
      <c r="AL687" s="177"/>
      <c r="AM687" s="179" t="s">
        <v>332</v>
      </c>
      <c r="AN687" s="179"/>
      <c r="AO687" s="179"/>
      <c r="AP687" s="177"/>
      <c r="AQ687" s="177" t="s">
        <v>269</v>
      </c>
      <c r="AR687" s="169"/>
      <c r="AS687" s="169"/>
      <c r="AT687" s="170"/>
      <c r="AU687" s="199" t="s">
        <v>199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270</v>
      </c>
      <c r="AH688" s="173"/>
      <c r="AI688" s="180"/>
      <c r="AJ688" s="180"/>
      <c r="AK688" s="180"/>
      <c r="AL688" s="178"/>
      <c r="AM688" s="180"/>
      <c r="AN688" s="180"/>
      <c r="AO688" s="180"/>
      <c r="AP688" s="178"/>
      <c r="AQ688" s="201"/>
      <c r="AR688" s="194"/>
      <c r="AS688" s="172" t="s">
        <v>270</v>
      </c>
      <c r="AT688" s="173"/>
      <c r="AU688" s="194"/>
      <c r="AV688" s="194"/>
      <c r="AW688" s="172" t="s">
        <v>248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278</v>
      </c>
      <c r="F692" s="167"/>
      <c r="G692" s="168" t="s">
        <v>276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260</v>
      </c>
      <c r="AJ692" s="179"/>
      <c r="AK692" s="179"/>
      <c r="AL692" s="177"/>
      <c r="AM692" s="179" t="s">
        <v>332</v>
      </c>
      <c r="AN692" s="179"/>
      <c r="AO692" s="179"/>
      <c r="AP692" s="177"/>
      <c r="AQ692" s="177" t="s">
        <v>269</v>
      </c>
      <c r="AR692" s="169"/>
      <c r="AS692" s="169"/>
      <c r="AT692" s="170"/>
      <c r="AU692" s="199" t="s">
        <v>199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270</v>
      </c>
      <c r="AH693" s="173"/>
      <c r="AI693" s="180"/>
      <c r="AJ693" s="180"/>
      <c r="AK693" s="180"/>
      <c r="AL693" s="178"/>
      <c r="AM693" s="180"/>
      <c r="AN693" s="180"/>
      <c r="AO693" s="180"/>
      <c r="AP693" s="178"/>
      <c r="AQ693" s="201"/>
      <c r="AR693" s="194"/>
      <c r="AS693" s="172" t="s">
        <v>270</v>
      </c>
      <c r="AT693" s="173"/>
      <c r="AU693" s="194"/>
      <c r="AV693" s="194"/>
      <c r="AW693" s="172" t="s">
        <v>248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119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97</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65</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54</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39.950000000000003" customHeight="1" x14ac:dyDescent="0.15">
      <c r="A702" s="88" t="s">
        <v>203</v>
      </c>
      <c r="B702" s="89"/>
      <c r="C702" s="620" t="s">
        <v>204</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472</v>
      </c>
      <c r="AE702" s="624"/>
      <c r="AF702" s="624"/>
      <c r="AG702" s="625" t="s">
        <v>509</v>
      </c>
      <c r="AH702" s="626"/>
      <c r="AI702" s="626"/>
      <c r="AJ702" s="626"/>
      <c r="AK702" s="626"/>
      <c r="AL702" s="626"/>
      <c r="AM702" s="626"/>
      <c r="AN702" s="626"/>
      <c r="AO702" s="626"/>
      <c r="AP702" s="626"/>
      <c r="AQ702" s="626"/>
      <c r="AR702" s="626"/>
      <c r="AS702" s="626"/>
      <c r="AT702" s="626"/>
      <c r="AU702" s="626"/>
      <c r="AV702" s="626"/>
      <c r="AW702" s="626"/>
      <c r="AX702" s="627"/>
    </row>
    <row r="703" spans="1:50" ht="39.950000000000003" customHeight="1" x14ac:dyDescent="0.15">
      <c r="A703" s="90"/>
      <c r="B703" s="91"/>
      <c r="C703" s="628" t="s">
        <v>82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472</v>
      </c>
      <c r="AE703" s="592"/>
      <c r="AF703" s="592"/>
      <c r="AG703" s="586" t="s">
        <v>510</v>
      </c>
      <c r="AH703" s="587"/>
      <c r="AI703" s="587"/>
      <c r="AJ703" s="587"/>
      <c r="AK703" s="587"/>
      <c r="AL703" s="587"/>
      <c r="AM703" s="587"/>
      <c r="AN703" s="587"/>
      <c r="AO703" s="587"/>
      <c r="AP703" s="587"/>
      <c r="AQ703" s="587"/>
      <c r="AR703" s="587"/>
      <c r="AS703" s="587"/>
      <c r="AT703" s="587"/>
      <c r="AU703" s="587"/>
      <c r="AV703" s="587"/>
      <c r="AW703" s="587"/>
      <c r="AX703" s="588"/>
    </row>
    <row r="704" spans="1:50" ht="39.950000000000003" customHeight="1" x14ac:dyDescent="0.15">
      <c r="A704" s="92"/>
      <c r="B704" s="93"/>
      <c r="C704" s="630" t="s">
        <v>207</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472</v>
      </c>
      <c r="AE704" s="603"/>
      <c r="AF704" s="603"/>
      <c r="AG704" s="97" t="s">
        <v>510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33" t="s">
        <v>88</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472</v>
      </c>
      <c r="AE705" s="637"/>
      <c r="AF705" s="637"/>
      <c r="AG705" s="94" t="s">
        <v>497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109</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495</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338</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516</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496</v>
      </c>
      <c r="AE708" s="576"/>
      <c r="AF708" s="576"/>
      <c r="AG708" s="578" t="s">
        <v>498</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179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472</v>
      </c>
      <c r="AE709" s="592"/>
      <c r="AF709" s="592"/>
      <c r="AG709" s="586" t="s">
        <v>499</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496</v>
      </c>
      <c r="AE710" s="592"/>
      <c r="AF710" s="592"/>
      <c r="AG710" s="586" t="s">
        <v>498</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78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472</v>
      </c>
      <c r="AE711" s="592"/>
      <c r="AF711" s="592"/>
      <c r="AG711" s="586" t="s">
        <v>500</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496</v>
      </c>
      <c r="AE712" s="603"/>
      <c r="AF712" s="603"/>
      <c r="AG712" s="604" t="s">
        <v>498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307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496</v>
      </c>
      <c r="AE713" s="592"/>
      <c r="AF713" s="610"/>
      <c r="AG713" s="586" t="s">
        <v>498</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259</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496</v>
      </c>
      <c r="AE714" s="615"/>
      <c r="AF714" s="616"/>
      <c r="AG714" s="617" t="s">
        <v>498</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86</v>
      </c>
      <c r="B715" s="105"/>
      <c r="C715" s="572" t="s">
        <v>346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472</v>
      </c>
      <c r="AE715" s="576"/>
      <c r="AF715" s="577"/>
      <c r="AG715" s="578" t="s">
        <v>508</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94</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496</v>
      </c>
      <c r="AE716" s="585"/>
      <c r="AF716" s="585"/>
      <c r="AG716" s="586" t="s">
        <v>498</v>
      </c>
      <c r="AH716" s="587"/>
      <c r="AI716" s="587"/>
      <c r="AJ716" s="587"/>
      <c r="AK716" s="587"/>
      <c r="AL716" s="587"/>
      <c r="AM716" s="587"/>
      <c r="AN716" s="587"/>
      <c r="AO716" s="587"/>
      <c r="AP716" s="587"/>
      <c r="AQ716" s="587"/>
      <c r="AR716" s="587"/>
      <c r="AS716" s="587"/>
      <c r="AT716" s="587"/>
      <c r="AU716" s="587"/>
      <c r="AV716" s="587"/>
      <c r="AW716" s="587"/>
      <c r="AX716" s="588"/>
    </row>
    <row r="717" spans="1:50" ht="56.25" customHeight="1" x14ac:dyDescent="0.15">
      <c r="A717" s="106"/>
      <c r="B717" s="107"/>
      <c r="C717" s="589" t="s">
        <v>280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472</v>
      </c>
      <c r="AE717" s="592"/>
      <c r="AF717" s="592"/>
      <c r="AG717" s="586" t="s">
        <v>501</v>
      </c>
      <c r="AH717" s="587"/>
      <c r="AI717" s="587"/>
      <c r="AJ717" s="587"/>
      <c r="AK717" s="587"/>
      <c r="AL717" s="587"/>
      <c r="AM717" s="587"/>
      <c r="AN717" s="587"/>
      <c r="AO717" s="587"/>
      <c r="AP717" s="587"/>
      <c r="AQ717" s="587"/>
      <c r="AR717" s="587"/>
      <c r="AS717" s="587"/>
      <c r="AT717" s="587"/>
      <c r="AU717" s="587"/>
      <c r="AV717" s="587"/>
      <c r="AW717" s="587"/>
      <c r="AX717" s="588"/>
    </row>
    <row r="718" spans="1:50" ht="38.25" customHeight="1" x14ac:dyDescent="0.15">
      <c r="A718" s="108"/>
      <c r="B718" s="109"/>
      <c r="C718" s="589" t="s">
        <v>91</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472</v>
      </c>
      <c r="AE718" s="592"/>
      <c r="AF718" s="592"/>
      <c r="AG718" s="163" t="s">
        <v>502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3" t="s">
        <v>209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496</v>
      </c>
      <c r="AE719" s="576"/>
      <c r="AF719" s="576"/>
      <c r="AG719" s="94" t="s">
        <v>498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225</v>
      </c>
      <c r="D720" s="597"/>
      <c r="E720" s="597"/>
      <c r="F720" s="598"/>
      <c r="G720" s="599" t="s">
        <v>49</v>
      </c>
      <c r="H720" s="597"/>
      <c r="I720" s="597"/>
      <c r="J720" s="597"/>
      <c r="K720" s="597"/>
      <c r="L720" s="597"/>
      <c r="M720" s="597"/>
      <c r="N720" s="599" t="s">
        <v>236</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87</v>
      </c>
      <c r="B726" s="110"/>
      <c r="C726" s="488" t="s">
        <v>101</v>
      </c>
      <c r="D726" s="286"/>
      <c r="E726" s="286"/>
      <c r="F726" s="490"/>
      <c r="G726" s="359" t="s">
        <v>503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105</v>
      </c>
      <c r="D727" s="525"/>
      <c r="E727" s="525"/>
      <c r="F727" s="526"/>
      <c r="G727" s="527" t="s">
        <v>504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79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521</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175</v>
      </c>
      <c r="B731" s="539"/>
      <c r="C731" s="539"/>
      <c r="D731" s="539"/>
      <c r="E731" s="540"/>
      <c r="F731" s="541" t="s">
        <v>522</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96</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367</v>
      </c>
      <c r="B733" s="543"/>
      <c r="C733" s="543"/>
      <c r="D733" s="543"/>
      <c r="E733" s="544"/>
      <c r="F733" s="541" t="s">
        <v>524</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t="s">
        <v>525</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386</v>
      </c>
      <c r="B737" s="188"/>
      <c r="C737" s="188"/>
      <c r="D737" s="189"/>
      <c r="E737" s="506" t="s">
        <v>514</v>
      </c>
      <c r="F737" s="506"/>
      <c r="G737" s="506"/>
      <c r="H737" s="506"/>
      <c r="I737" s="506"/>
      <c r="J737" s="506"/>
      <c r="K737" s="506"/>
      <c r="L737" s="506"/>
      <c r="M737" s="506"/>
      <c r="N737" s="461" t="s">
        <v>189</v>
      </c>
      <c r="O737" s="461"/>
      <c r="P737" s="461"/>
      <c r="Q737" s="461"/>
      <c r="R737" s="506" t="s">
        <v>514</v>
      </c>
      <c r="S737" s="506"/>
      <c r="T737" s="506"/>
      <c r="U737" s="506"/>
      <c r="V737" s="506"/>
      <c r="W737" s="506"/>
      <c r="X737" s="506"/>
      <c r="Y737" s="506"/>
      <c r="Z737" s="506"/>
      <c r="AA737" s="461" t="s">
        <v>382</v>
      </c>
      <c r="AB737" s="461"/>
      <c r="AC737" s="461"/>
      <c r="AD737" s="461"/>
      <c r="AE737" s="506" t="s">
        <v>514</v>
      </c>
      <c r="AF737" s="506"/>
      <c r="AG737" s="506"/>
      <c r="AH737" s="506"/>
      <c r="AI737" s="506"/>
      <c r="AJ737" s="506"/>
      <c r="AK737" s="506"/>
      <c r="AL737" s="506"/>
      <c r="AM737" s="506"/>
      <c r="AN737" s="461" t="s">
        <v>381</v>
      </c>
      <c r="AO737" s="461"/>
      <c r="AP737" s="461"/>
      <c r="AQ737" s="461"/>
      <c r="AR737" s="507" t="s">
        <v>514</v>
      </c>
      <c r="AS737" s="508"/>
      <c r="AT737" s="508"/>
      <c r="AU737" s="508"/>
      <c r="AV737" s="508"/>
      <c r="AW737" s="508"/>
      <c r="AX737" s="509"/>
      <c r="AY737" s="48"/>
      <c r="AZ737" s="48"/>
    </row>
    <row r="738" spans="1:52" ht="24.75" customHeight="1" x14ac:dyDescent="0.15">
      <c r="A738" s="505" t="s">
        <v>142</v>
      </c>
      <c r="B738" s="188"/>
      <c r="C738" s="188"/>
      <c r="D738" s="189"/>
      <c r="E738" s="506" t="s">
        <v>485</v>
      </c>
      <c r="F738" s="506"/>
      <c r="G738" s="506"/>
      <c r="H738" s="506"/>
      <c r="I738" s="506"/>
      <c r="J738" s="506"/>
      <c r="K738" s="506"/>
      <c r="L738" s="506"/>
      <c r="M738" s="506"/>
      <c r="N738" s="461" t="s">
        <v>379</v>
      </c>
      <c r="O738" s="461"/>
      <c r="P738" s="461"/>
      <c r="Q738" s="461"/>
      <c r="R738" s="506" t="s">
        <v>488</v>
      </c>
      <c r="S738" s="506"/>
      <c r="T738" s="506"/>
      <c r="U738" s="506"/>
      <c r="V738" s="506"/>
      <c r="W738" s="506"/>
      <c r="X738" s="506"/>
      <c r="Y738" s="506"/>
      <c r="Z738" s="506"/>
      <c r="AA738" s="461" t="s">
        <v>160</v>
      </c>
      <c r="AB738" s="461"/>
      <c r="AC738" s="461"/>
      <c r="AD738" s="461"/>
      <c r="AE738" s="506" t="s">
        <v>487</v>
      </c>
      <c r="AF738" s="506"/>
      <c r="AG738" s="506"/>
      <c r="AH738" s="506"/>
      <c r="AI738" s="506"/>
      <c r="AJ738" s="506"/>
      <c r="AK738" s="506"/>
      <c r="AL738" s="506"/>
      <c r="AM738" s="506"/>
      <c r="AN738" s="461" t="s">
        <v>148</v>
      </c>
      <c r="AO738" s="461"/>
      <c r="AP738" s="461"/>
      <c r="AQ738" s="461"/>
      <c r="AR738" s="507" t="s">
        <v>486</v>
      </c>
      <c r="AS738" s="508"/>
      <c r="AT738" s="508"/>
      <c r="AU738" s="508"/>
      <c r="AV738" s="508"/>
      <c r="AW738" s="508"/>
      <c r="AX738" s="509"/>
    </row>
    <row r="739" spans="1:52" ht="24.75" customHeight="1" x14ac:dyDescent="0.15">
      <c r="A739" s="505" t="s">
        <v>368</v>
      </c>
      <c r="B739" s="188"/>
      <c r="C739" s="188"/>
      <c r="D739" s="189"/>
      <c r="E739" s="506" t="s">
        <v>489</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315</v>
      </c>
      <c r="B740" s="516"/>
      <c r="C740" s="516"/>
      <c r="D740" s="517"/>
      <c r="E740" s="518"/>
      <c r="F740" s="519"/>
      <c r="G740" s="519"/>
      <c r="H740" s="19" t="str">
        <f>IF(E740="","","(")</f>
        <v/>
      </c>
      <c r="I740" s="519"/>
      <c r="J740" s="519"/>
      <c r="K740" s="19" t="str">
        <f>IF(OR(I740="　",I740=""),"","-")</f>
        <v/>
      </c>
      <c r="L740" s="520">
        <v>339</v>
      </c>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374</v>
      </c>
      <c r="B741" s="77"/>
      <c r="C741" s="77"/>
      <c r="D741" s="77"/>
      <c r="E741" s="77"/>
      <c r="F741" s="78"/>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hidden="1"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hidden="1"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0.25" customHeight="1" x14ac:dyDescent="0.15">
      <c r="A780" s="82" t="s">
        <v>147</v>
      </c>
      <c r="B780" s="83"/>
      <c r="C780" s="83"/>
      <c r="D780" s="83"/>
      <c r="E780" s="83"/>
      <c r="F780" s="84"/>
      <c r="G780" s="484" t="s">
        <v>507</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53</v>
      </c>
      <c r="M781" s="286"/>
      <c r="N781" s="286"/>
      <c r="O781" s="286"/>
      <c r="P781" s="286"/>
      <c r="Q781" s="286"/>
      <c r="R781" s="286"/>
      <c r="S781" s="286"/>
      <c r="T781" s="286"/>
      <c r="U781" s="286"/>
      <c r="V781" s="286"/>
      <c r="W781" s="286"/>
      <c r="X781" s="490"/>
      <c r="Y781" s="491" t="s">
        <v>56</v>
      </c>
      <c r="Z781" s="492"/>
      <c r="AA781" s="492"/>
      <c r="AB781" s="493"/>
      <c r="AC781" s="488" t="s">
        <v>51</v>
      </c>
      <c r="AD781" s="286"/>
      <c r="AE781" s="286"/>
      <c r="AF781" s="286"/>
      <c r="AG781" s="286"/>
      <c r="AH781" s="489" t="s">
        <v>53</v>
      </c>
      <c r="AI781" s="286"/>
      <c r="AJ781" s="286"/>
      <c r="AK781" s="286"/>
      <c r="AL781" s="286"/>
      <c r="AM781" s="286"/>
      <c r="AN781" s="286"/>
      <c r="AO781" s="286"/>
      <c r="AP781" s="286"/>
      <c r="AQ781" s="286"/>
      <c r="AR781" s="286"/>
      <c r="AS781" s="286"/>
      <c r="AT781" s="490"/>
      <c r="AU781" s="491" t="s">
        <v>56</v>
      </c>
      <c r="AV781" s="492"/>
      <c r="AW781" s="492"/>
      <c r="AX781" s="494"/>
    </row>
    <row r="782" spans="1:50" ht="24.75" customHeight="1" x14ac:dyDescent="0.15">
      <c r="A782" s="85"/>
      <c r="B782" s="86"/>
      <c r="C782" s="86"/>
      <c r="D782" s="86"/>
      <c r="E782" s="86"/>
      <c r="F782" s="87"/>
      <c r="G782" s="495" t="s">
        <v>490</v>
      </c>
      <c r="H782" s="496"/>
      <c r="I782" s="496"/>
      <c r="J782" s="496"/>
      <c r="K782" s="497"/>
      <c r="L782" s="498" t="s">
        <v>492</v>
      </c>
      <c r="M782" s="499"/>
      <c r="N782" s="499"/>
      <c r="O782" s="499"/>
      <c r="P782" s="499"/>
      <c r="Q782" s="499"/>
      <c r="R782" s="499"/>
      <c r="S782" s="499"/>
      <c r="T782" s="499"/>
      <c r="U782" s="499"/>
      <c r="V782" s="499"/>
      <c r="W782" s="499"/>
      <c r="X782" s="500"/>
      <c r="Y782" s="501">
        <v>7</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t="s">
        <v>491</v>
      </c>
      <c r="H783" s="468"/>
      <c r="I783" s="468"/>
      <c r="J783" s="468"/>
      <c r="K783" s="469"/>
      <c r="L783" s="470" t="s">
        <v>493</v>
      </c>
      <c r="M783" s="471"/>
      <c r="N783" s="471"/>
      <c r="O783" s="471"/>
      <c r="P783" s="471"/>
      <c r="Q783" s="471"/>
      <c r="R783" s="471"/>
      <c r="S783" s="471"/>
      <c r="T783" s="471"/>
      <c r="U783" s="471"/>
      <c r="V783" s="471"/>
      <c r="W783" s="471"/>
      <c r="X783" s="472"/>
      <c r="Y783" s="473">
        <v>1</v>
      </c>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8</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51</v>
      </c>
      <c r="H794" s="286"/>
      <c r="I794" s="286"/>
      <c r="J794" s="286"/>
      <c r="K794" s="286"/>
      <c r="L794" s="489" t="s">
        <v>53</v>
      </c>
      <c r="M794" s="286"/>
      <c r="N794" s="286"/>
      <c r="O794" s="286"/>
      <c r="P794" s="286"/>
      <c r="Q794" s="286"/>
      <c r="R794" s="286"/>
      <c r="S794" s="286"/>
      <c r="T794" s="286"/>
      <c r="U794" s="286"/>
      <c r="V794" s="286"/>
      <c r="W794" s="286"/>
      <c r="X794" s="490"/>
      <c r="Y794" s="491" t="s">
        <v>56</v>
      </c>
      <c r="Z794" s="492"/>
      <c r="AA794" s="492"/>
      <c r="AB794" s="493"/>
      <c r="AC794" s="488" t="s">
        <v>51</v>
      </c>
      <c r="AD794" s="286"/>
      <c r="AE794" s="286"/>
      <c r="AF794" s="286"/>
      <c r="AG794" s="286"/>
      <c r="AH794" s="489" t="s">
        <v>53</v>
      </c>
      <c r="AI794" s="286"/>
      <c r="AJ794" s="286"/>
      <c r="AK794" s="286"/>
      <c r="AL794" s="286"/>
      <c r="AM794" s="286"/>
      <c r="AN794" s="286"/>
      <c r="AO794" s="286"/>
      <c r="AP794" s="286"/>
      <c r="AQ794" s="286"/>
      <c r="AR794" s="286"/>
      <c r="AS794" s="286"/>
      <c r="AT794" s="490"/>
      <c r="AU794" s="491" t="s">
        <v>56</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251</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224</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53</v>
      </c>
      <c r="M807" s="286"/>
      <c r="N807" s="286"/>
      <c r="O807" s="286"/>
      <c r="P807" s="286"/>
      <c r="Q807" s="286"/>
      <c r="R807" s="286"/>
      <c r="S807" s="286"/>
      <c r="T807" s="286"/>
      <c r="U807" s="286"/>
      <c r="V807" s="286"/>
      <c r="W807" s="286"/>
      <c r="X807" s="490"/>
      <c r="Y807" s="491" t="s">
        <v>56</v>
      </c>
      <c r="Z807" s="492"/>
      <c r="AA807" s="492"/>
      <c r="AB807" s="493"/>
      <c r="AC807" s="488" t="s">
        <v>51</v>
      </c>
      <c r="AD807" s="286"/>
      <c r="AE807" s="286"/>
      <c r="AF807" s="286"/>
      <c r="AG807" s="286"/>
      <c r="AH807" s="489" t="s">
        <v>53</v>
      </c>
      <c r="AI807" s="286"/>
      <c r="AJ807" s="286"/>
      <c r="AK807" s="286"/>
      <c r="AL807" s="286"/>
      <c r="AM807" s="286"/>
      <c r="AN807" s="286"/>
      <c r="AO807" s="286"/>
      <c r="AP807" s="286"/>
      <c r="AQ807" s="286"/>
      <c r="AR807" s="286"/>
      <c r="AS807" s="286"/>
      <c r="AT807" s="490"/>
      <c r="AU807" s="491" t="s">
        <v>56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249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53</v>
      </c>
      <c r="M820" s="286"/>
      <c r="N820" s="286"/>
      <c r="O820" s="286"/>
      <c r="P820" s="286"/>
      <c r="Q820" s="286"/>
      <c r="R820" s="286"/>
      <c r="S820" s="286"/>
      <c r="T820" s="286"/>
      <c r="U820" s="286"/>
      <c r="V820" s="286"/>
      <c r="W820" s="286"/>
      <c r="X820" s="490"/>
      <c r="Y820" s="491" t="s">
        <v>56</v>
      </c>
      <c r="Z820" s="492"/>
      <c r="AA820" s="492"/>
      <c r="AB820" s="493"/>
      <c r="AC820" s="488" t="s">
        <v>51</v>
      </c>
      <c r="AD820" s="286"/>
      <c r="AE820" s="286"/>
      <c r="AF820" s="286"/>
      <c r="AG820" s="286"/>
      <c r="AH820" s="489" t="s">
        <v>53</v>
      </c>
      <c r="AI820" s="286"/>
      <c r="AJ820" s="286"/>
      <c r="AK820" s="286"/>
      <c r="AL820" s="286"/>
      <c r="AM820" s="286"/>
      <c r="AN820" s="286"/>
      <c r="AO820" s="286"/>
      <c r="AP820" s="286"/>
      <c r="AQ820" s="286"/>
      <c r="AR820" s="286"/>
      <c r="AS820" s="286"/>
      <c r="AT820" s="490"/>
      <c r="AU820" s="491" t="s">
        <v>56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211</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353</v>
      </c>
      <c r="AM832" s="466"/>
      <c r="AN832" s="466"/>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67</v>
      </c>
      <c r="D837" s="460"/>
      <c r="E837" s="460"/>
      <c r="F837" s="460"/>
      <c r="G837" s="460"/>
      <c r="H837" s="460"/>
      <c r="I837" s="460"/>
      <c r="J837" s="239" t="s">
        <v>69</v>
      </c>
      <c r="K837" s="461"/>
      <c r="L837" s="461"/>
      <c r="M837" s="461"/>
      <c r="N837" s="461"/>
      <c r="O837" s="461"/>
      <c r="P837" s="460" t="s">
        <v>15</v>
      </c>
      <c r="Q837" s="460"/>
      <c r="R837" s="460"/>
      <c r="S837" s="460"/>
      <c r="T837" s="460"/>
      <c r="U837" s="460"/>
      <c r="V837" s="460"/>
      <c r="W837" s="460"/>
      <c r="X837" s="460"/>
      <c r="Y837" s="454" t="s">
        <v>319</v>
      </c>
      <c r="Z837" s="454"/>
      <c r="AA837" s="454"/>
      <c r="AB837" s="454"/>
      <c r="AC837" s="239" t="s">
        <v>271</v>
      </c>
      <c r="AD837" s="239"/>
      <c r="AE837" s="239"/>
      <c r="AF837" s="239"/>
      <c r="AG837" s="239"/>
      <c r="AH837" s="454" t="s">
        <v>366</v>
      </c>
      <c r="AI837" s="460"/>
      <c r="AJ837" s="460"/>
      <c r="AK837" s="460"/>
      <c r="AL837" s="460" t="s">
        <v>16</v>
      </c>
      <c r="AM837" s="460"/>
      <c r="AN837" s="460"/>
      <c r="AO837" s="415"/>
      <c r="AP837" s="239" t="s">
        <v>322</v>
      </c>
      <c r="AQ837" s="239"/>
      <c r="AR837" s="239"/>
      <c r="AS837" s="239"/>
      <c r="AT837" s="239"/>
      <c r="AU837" s="239"/>
      <c r="AV837" s="239"/>
      <c r="AW837" s="239"/>
      <c r="AX837" s="239"/>
    </row>
    <row r="838" spans="1:50" ht="75" customHeight="1" x14ac:dyDescent="0.15">
      <c r="A838" s="417">
        <v>1</v>
      </c>
      <c r="B838" s="417">
        <v>1</v>
      </c>
      <c r="C838" s="456" t="s">
        <v>506</v>
      </c>
      <c r="D838" s="456"/>
      <c r="E838" s="456"/>
      <c r="F838" s="456"/>
      <c r="G838" s="456"/>
      <c r="H838" s="456"/>
      <c r="I838" s="456"/>
      <c r="J838" s="419" t="s">
        <v>498</v>
      </c>
      <c r="K838" s="419"/>
      <c r="L838" s="419"/>
      <c r="M838" s="419"/>
      <c r="N838" s="419"/>
      <c r="O838" s="419"/>
      <c r="P838" s="420" t="s">
        <v>494</v>
      </c>
      <c r="Q838" s="420"/>
      <c r="R838" s="420"/>
      <c r="S838" s="420"/>
      <c r="T838" s="420"/>
      <c r="U838" s="420"/>
      <c r="V838" s="420"/>
      <c r="W838" s="420"/>
      <c r="X838" s="420"/>
      <c r="Y838" s="421">
        <v>8</v>
      </c>
      <c r="Z838" s="422"/>
      <c r="AA838" s="422"/>
      <c r="AB838" s="423"/>
      <c r="AC838" s="457" t="s">
        <v>371</v>
      </c>
      <c r="AD838" s="458"/>
      <c r="AE838" s="458"/>
      <c r="AF838" s="458"/>
      <c r="AG838" s="458"/>
      <c r="AH838" s="459">
        <v>3</v>
      </c>
      <c r="AI838" s="459"/>
      <c r="AJ838" s="459"/>
      <c r="AK838" s="459"/>
      <c r="AL838" s="426">
        <v>99</v>
      </c>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67</v>
      </c>
      <c r="D870" s="460"/>
      <c r="E870" s="460"/>
      <c r="F870" s="460"/>
      <c r="G870" s="460"/>
      <c r="H870" s="460"/>
      <c r="I870" s="460"/>
      <c r="J870" s="239" t="s">
        <v>69</v>
      </c>
      <c r="K870" s="461"/>
      <c r="L870" s="461"/>
      <c r="M870" s="461"/>
      <c r="N870" s="461"/>
      <c r="O870" s="461"/>
      <c r="P870" s="460" t="s">
        <v>15</v>
      </c>
      <c r="Q870" s="460"/>
      <c r="R870" s="460"/>
      <c r="S870" s="460"/>
      <c r="T870" s="460"/>
      <c r="U870" s="460"/>
      <c r="V870" s="460"/>
      <c r="W870" s="460"/>
      <c r="X870" s="460"/>
      <c r="Y870" s="454" t="s">
        <v>319</v>
      </c>
      <c r="Z870" s="454"/>
      <c r="AA870" s="454"/>
      <c r="AB870" s="454"/>
      <c r="AC870" s="239" t="s">
        <v>271</v>
      </c>
      <c r="AD870" s="239"/>
      <c r="AE870" s="239"/>
      <c r="AF870" s="239"/>
      <c r="AG870" s="239"/>
      <c r="AH870" s="454" t="s">
        <v>366</v>
      </c>
      <c r="AI870" s="460"/>
      <c r="AJ870" s="460"/>
      <c r="AK870" s="460"/>
      <c r="AL870" s="460" t="s">
        <v>16</v>
      </c>
      <c r="AM870" s="460"/>
      <c r="AN870" s="460"/>
      <c r="AO870" s="415"/>
      <c r="AP870" s="239" t="s">
        <v>322</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67</v>
      </c>
      <c r="D903" s="460"/>
      <c r="E903" s="460"/>
      <c r="F903" s="460"/>
      <c r="G903" s="460"/>
      <c r="H903" s="460"/>
      <c r="I903" s="460"/>
      <c r="J903" s="239" t="s">
        <v>69</v>
      </c>
      <c r="K903" s="461"/>
      <c r="L903" s="461"/>
      <c r="M903" s="461"/>
      <c r="N903" s="461"/>
      <c r="O903" s="461"/>
      <c r="P903" s="460" t="s">
        <v>15</v>
      </c>
      <c r="Q903" s="460"/>
      <c r="R903" s="460"/>
      <c r="S903" s="460"/>
      <c r="T903" s="460"/>
      <c r="U903" s="460"/>
      <c r="V903" s="460"/>
      <c r="W903" s="460"/>
      <c r="X903" s="460"/>
      <c r="Y903" s="454" t="s">
        <v>319</v>
      </c>
      <c r="Z903" s="454"/>
      <c r="AA903" s="454"/>
      <c r="AB903" s="454"/>
      <c r="AC903" s="239" t="s">
        <v>271</v>
      </c>
      <c r="AD903" s="239"/>
      <c r="AE903" s="239"/>
      <c r="AF903" s="239"/>
      <c r="AG903" s="239"/>
      <c r="AH903" s="454" t="s">
        <v>366</v>
      </c>
      <c r="AI903" s="460"/>
      <c r="AJ903" s="460"/>
      <c r="AK903" s="460"/>
      <c r="AL903" s="460" t="s">
        <v>16</v>
      </c>
      <c r="AM903" s="460"/>
      <c r="AN903" s="460"/>
      <c r="AO903" s="415"/>
      <c r="AP903" s="239" t="s">
        <v>322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67</v>
      </c>
      <c r="D936" s="460"/>
      <c r="E936" s="460"/>
      <c r="F936" s="460"/>
      <c r="G936" s="460"/>
      <c r="H936" s="460"/>
      <c r="I936" s="460"/>
      <c r="J936" s="239" t="s">
        <v>69</v>
      </c>
      <c r="K936" s="461"/>
      <c r="L936" s="461"/>
      <c r="M936" s="461"/>
      <c r="N936" s="461"/>
      <c r="O936" s="461"/>
      <c r="P936" s="460" t="s">
        <v>15</v>
      </c>
      <c r="Q936" s="460"/>
      <c r="R936" s="460"/>
      <c r="S936" s="460"/>
      <c r="T936" s="460"/>
      <c r="U936" s="460"/>
      <c r="V936" s="460"/>
      <c r="W936" s="460"/>
      <c r="X936" s="460"/>
      <c r="Y936" s="454" t="s">
        <v>319</v>
      </c>
      <c r="Z936" s="454"/>
      <c r="AA936" s="454"/>
      <c r="AB936" s="454"/>
      <c r="AC936" s="239" t="s">
        <v>271</v>
      </c>
      <c r="AD936" s="239"/>
      <c r="AE936" s="239"/>
      <c r="AF936" s="239"/>
      <c r="AG936" s="239"/>
      <c r="AH936" s="454" t="s">
        <v>366</v>
      </c>
      <c r="AI936" s="460"/>
      <c r="AJ936" s="460"/>
      <c r="AK936" s="460"/>
      <c r="AL936" s="460" t="s">
        <v>16</v>
      </c>
      <c r="AM936" s="460"/>
      <c r="AN936" s="460"/>
      <c r="AO936" s="415"/>
      <c r="AP936" s="239" t="s">
        <v>322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67</v>
      </c>
      <c r="D969" s="460"/>
      <c r="E969" s="460"/>
      <c r="F969" s="460"/>
      <c r="G969" s="460"/>
      <c r="H969" s="460"/>
      <c r="I969" s="460"/>
      <c r="J969" s="239" t="s">
        <v>69</v>
      </c>
      <c r="K969" s="461"/>
      <c r="L969" s="461"/>
      <c r="M969" s="461"/>
      <c r="N969" s="461"/>
      <c r="O969" s="461"/>
      <c r="P969" s="460" t="s">
        <v>15</v>
      </c>
      <c r="Q969" s="460"/>
      <c r="R969" s="460"/>
      <c r="S969" s="460"/>
      <c r="T969" s="460"/>
      <c r="U969" s="460"/>
      <c r="V969" s="460"/>
      <c r="W969" s="460"/>
      <c r="X969" s="460"/>
      <c r="Y969" s="454" t="s">
        <v>319</v>
      </c>
      <c r="Z969" s="454"/>
      <c r="AA969" s="454"/>
      <c r="AB969" s="454"/>
      <c r="AC969" s="239" t="s">
        <v>271</v>
      </c>
      <c r="AD969" s="239"/>
      <c r="AE969" s="239"/>
      <c r="AF969" s="239"/>
      <c r="AG969" s="239"/>
      <c r="AH969" s="454" t="s">
        <v>366</v>
      </c>
      <c r="AI969" s="460"/>
      <c r="AJ969" s="460"/>
      <c r="AK969" s="460"/>
      <c r="AL969" s="460" t="s">
        <v>16</v>
      </c>
      <c r="AM969" s="460"/>
      <c r="AN969" s="460"/>
      <c r="AO969" s="415"/>
      <c r="AP969" s="239" t="s">
        <v>322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67</v>
      </c>
      <c r="D1002" s="460"/>
      <c r="E1002" s="460"/>
      <c r="F1002" s="460"/>
      <c r="G1002" s="460"/>
      <c r="H1002" s="460"/>
      <c r="I1002" s="460"/>
      <c r="J1002" s="239" t="s">
        <v>69</v>
      </c>
      <c r="K1002" s="461"/>
      <c r="L1002" s="461"/>
      <c r="M1002" s="461"/>
      <c r="N1002" s="461"/>
      <c r="O1002" s="461"/>
      <c r="P1002" s="460" t="s">
        <v>15</v>
      </c>
      <c r="Q1002" s="460"/>
      <c r="R1002" s="460"/>
      <c r="S1002" s="460"/>
      <c r="T1002" s="460"/>
      <c r="U1002" s="460"/>
      <c r="V1002" s="460"/>
      <c r="W1002" s="460"/>
      <c r="X1002" s="460"/>
      <c r="Y1002" s="454" t="s">
        <v>319</v>
      </c>
      <c r="Z1002" s="454"/>
      <c r="AA1002" s="454"/>
      <c r="AB1002" s="454"/>
      <c r="AC1002" s="239" t="s">
        <v>271</v>
      </c>
      <c r="AD1002" s="239"/>
      <c r="AE1002" s="239"/>
      <c r="AF1002" s="239"/>
      <c r="AG1002" s="239"/>
      <c r="AH1002" s="454" t="s">
        <v>366</v>
      </c>
      <c r="AI1002" s="460"/>
      <c r="AJ1002" s="460"/>
      <c r="AK1002" s="460"/>
      <c r="AL1002" s="460" t="s">
        <v>16</v>
      </c>
      <c r="AM1002" s="460"/>
      <c r="AN1002" s="460"/>
      <c r="AO1002" s="415"/>
      <c r="AP1002" s="239" t="s">
        <v>322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67</v>
      </c>
      <c r="D1035" s="460"/>
      <c r="E1035" s="460"/>
      <c r="F1035" s="460"/>
      <c r="G1035" s="460"/>
      <c r="H1035" s="460"/>
      <c r="I1035" s="460"/>
      <c r="J1035" s="239" t="s">
        <v>69</v>
      </c>
      <c r="K1035" s="461"/>
      <c r="L1035" s="461"/>
      <c r="M1035" s="461"/>
      <c r="N1035" s="461"/>
      <c r="O1035" s="461"/>
      <c r="P1035" s="460" t="s">
        <v>15</v>
      </c>
      <c r="Q1035" s="460"/>
      <c r="R1035" s="460"/>
      <c r="S1035" s="460"/>
      <c r="T1035" s="460"/>
      <c r="U1035" s="460"/>
      <c r="V1035" s="460"/>
      <c r="W1035" s="460"/>
      <c r="X1035" s="460"/>
      <c r="Y1035" s="454" t="s">
        <v>319</v>
      </c>
      <c r="Z1035" s="454"/>
      <c r="AA1035" s="454"/>
      <c r="AB1035" s="454"/>
      <c r="AC1035" s="239" t="s">
        <v>271</v>
      </c>
      <c r="AD1035" s="239"/>
      <c r="AE1035" s="239"/>
      <c r="AF1035" s="239"/>
      <c r="AG1035" s="239"/>
      <c r="AH1035" s="454" t="s">
        <v>366</v>
      </c>
      <c r="AI1035" s="460"/>
      <c r="AJ1035" s="460"/>
      <c r="AK1035" s="460"/>
      <c r="AL1035" s="460" t="s">
        <v>16</v>
      </c>
      <c r="AM1035" s="460"/>
      <c r="AN1035" s="460"/>
      <c r="AO1035" s="415"/>
      <c r="AP1035" s="239" t="s">
        <v>322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67</v>
      </c>
      <c r="D1068" s="460"/>
      <c r="E1068" s="460"/>
      <c r="F1068" s="460"/>
      <c r="G1068" s="460"/>
      <c r="H1068" s="460"/>
      <c r="I1068" s="460"/>
      <c r="J1068" s="239" t="s">
        <v>69</v>
      </c>
      <c r="K1068" s="461"/>
      <c r="L1068" s="461"/>
      <c r="M1068" s="461"/>
      <c r="N1068" s="461"/>
      <c r="O1068" s="461"/>
      <c r="P1068" s="460" t="s">
        <v>15</v>
      </c>
      <c r="Q1068" s="460"/>
      <c r="R1068" s="460"/>
      <c r="S1068" s="460"/>
      <c r="T1068" s="460"/>
      <c r="U1068" s="460"/>
      <c r="V1068" s="460"/>
      <c r="W1068" s="460"/>
      <c r="X1068" s="460"/>
      <c r="Y1068" s="454" t="s">
        <v>319</v>
      </c>
      <c r="Z1068" s="454"/>
      <c r="AA1068" s="454"/>
      <c r="AB1068" s="454"/>
      <c r="AC1068" s="239" t="s">
        <v>271</v>
      </c>
      <c r="AD1068" s="239"/>
      <c r="AE1068" s="239"/>
      <c r="AF1068" s="239"/>
      <c r="AG1068" s="239"/>
      <c r="AH1068" s="454" t="s">
        <v>366</v>
      </c>
      <c r="AI1068" s="460"/>
      <c r="AJ1068" s="460"/>
      <c r="AK1068" s="460"/>
      <c r="AL1068" s="460" t="s">
        <v>16</v>
      </c>
      <c r="AM1068" s="460"/>
      <c r="AN1068" s="460"/>
      <c r="AO1068" s="415"/>
      <c r="AP1068" s="239" t="s">
        <v>322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1.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353</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281</v>
      </c>
      <c r="F1102" s="239"/>
      <c r="G1102" s="239"/>
      <c r="H1102" s="239"/>
      <c r="I1102" s="239"/>
      <c r="J1102" s="239" t="s">
        <v>69</v>
      </c>
      <c r="K1102" s="239"/>
      <c r="L1102" s="239"/>
      <c r="M1102" s="239"/>
      <c r="N1102" s="239"/>
      <c r="O1102" s="239"/>
      <c r="P1102" s="454" t="s">
        <v>15</v>
      </c>
      <c r="Q1102" s="454"/>
      <c r="R1102" s="454"/>
      <c r="S1102" s="454"/>
      <c r="T1102" s="454"/>
      <c r="U1102" s="454"/>
      <c r="V1102" s="454"/>
      <c r="W1102" s="454"/>
      <c r="X1102" s="454"/>
      <c r="Y1102" s="239" t="s">
        <v>279</v>
      </c>
      <c r="Z1102" s="239"/>
      <c r="AA1102" s="239"/>
      <c r="AB1102" s="239"/>
      <c r="AC1102" s="239" t="s">
        <v>282</v>
      </c>
      <c r="AD1102" s="239"/>
      <c r="AE1102" s="239"/>
      <c r="AF1102" s="239"/>
      <c r="AG1102" s="239"/>
      <c r="AH1102" s="454" t="s">
        <v>301</v>
      </c>
      <c r="AI1102" s="454"/>
      <c r="AJ1102" s="454"/>
      <c r="AK1102" s="454"/>
      <c r="AL1102" s="454" t="s">
        <v>16</v>
      </c>
      <c r="AM1102" s="454"/>
      <c r="AN1102" s="454"/>
      <c r="AO1102" s="455"/>
      <c r="AP1102" s="239" t="s">
        <v>348</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32"/>
  <conditionalFormatting sqref="P18:AX18">
    <cfRule type="expression" dxfId="2111" priority="13917">
      <formula>IF(RIGHT(TEXT(P18,"0.#"),1)=".",FALSE,TRUE)</formula>
    </cfRule>
    <cfRule type="expression" dxfId="2110" priority="13918">
      <formula>IF(RIGHT(TEXT(P18,"0.#"),1)=".",TRUE,FALSE)</formula>
    </cfRule>
  </conditionalFormatting>
  <conditionalFormatting sqref="Y783">
    <cfRule type="expression" dxfId="2109" priority="13913">
      <formula>IF(RIGHT(TEXT(Y783,"0.#"),1)=".",FALSE,TRUE)</formula>
    </cfRule>
    <cfRule type="expression" dxfId="2108" priority="13914">
      <formula>IF(RIGHT(TEXT(Y783,"0.#"),1)=".",TRUE,FALSE)</formula>
    </cfRule>
  </conditionalFormatting>
  <conditionalFormatting sqref="Y792">
    <cfRule type="expression" dxfId="2107" priority="13909">
      <formula>IF(RIGHT(TEXT(Y792,"0.#"),1)=".",FALSE,TRUE)</formula>
    </cfRule>
    <cfRule type="expression" dxfId="2106" priority="13910">
      <formula>IF(RIGHT(TEXT(Y792,"0.#"),1)=".",TRUE,FALSE)</formula>
    </cfRule>
  </conditionalFormatting>
  <conditionalFormatting sqref="Y823:Y830 Y821 Y810:Y817 Y808 Y797:Y804 Y795">
    <cfRule type="expression" dxfId="2105" priority="13691">
      <formula>IF(RIGHT(TEXT(Y795,"0.#"),1)=".",FALSE,TRUE)</formula>
    </cfRule>
    <cfRule type="expression" dxfId="2104" priority="13692">
      <formula>IF(RIGHT(TEXT(Y795,"0.#"),1)=".",TRUE,FALSE)</formula>
    </cfRule>
  </conditionalFormatting>
  <conditionalFormatting sqref="AR15:AX15 AK13:AX13">
    <cfRule type="expression" dxfId="2103" priority="13739">
      <formula>IF(RIGHT(TEXT(AK13,"0.#"),1)=".",FALSE,TRUE)</formula>
    </cfRule>
    <cfRule type="expression" dxfId="2102" priority="13740">
      <formula>IF(RIGHT(TEXT(AK13,"0.#"),1)=".",TRUE,FALSE)</formula>
    </cfRule>
  </conditionalFormatting>
  <conditionalFormatting sqref="AD19:AJ19">
    <cfRule type="expression" dxfId="2101" priority="13737">
      <formula>IF(RIGHT(TEXT(AD19,"0.#"),1)=".",FALSE,TRUE)</formula>
    </cfRule>
    <cfRule type="expression" dxfId="2100" priority="13738">
      <formula>IF(RIGHT(TEXT(AD19,"0.#"),1)=".",TRUE,FALSE)</formula>
    </cfRule>
  </conditionalFormatting>
  <conditionalFormatting sqref="AQ101">
    <cfRule type="expression" dxfId="2099" priority="13729">
      <formula>IF(RIGHT(TEXT(AQ101,"0.#"),1)=".",FALSE,TRUE)</formula>
    </cfRule>
    <cfRule type="expression" dxfId="2098" priority="13730">
      <formula>IF(RIGHT(TEXT(AQ101,"0.#"),1)=".",TRUE,FALSE)</formula>
    </cfRule>
  </conditionalFormatting>
  <conditionalFormatting sqref="Y784:Y791 Y782">
    <cfRule type="expression" dxfId="2097" priority="13715">
      <formula>IF(RIGHT(TEXT(Y782,"0.#"),1)=".",FALSE,TRUE)</formula>
    </cfRule>
    <cfRule type="expression" dxfId="2096" priority="13716">
      <formula>IF(RIGHT(TEXT(Y782,"0.#"),1)=".",TRUE,FALSE)</formula>
    </cfRule>
  </conditionalFormatting>
  <conditionalFormatting sqref="AU783">
    <cfRule type="expression" dxfId="2095" priority="13713">
      <formula>IF(RIGHT(TEXT(AU783,"0.#"),1)=".",FALSE,TRUE)</formula>
    </cfRule>
    <cfRule type="expression" dxfId="2094" priority="13714">
      <formula>IF(RIGHT(TEXT(AU783,"0.#"),1)=".",TRUE,FALSE)</formula>
    </cfRule>
  </conditionalFormatting>
  <conditionalFormatting sqref="AU792">
    <cfRule type="expression" dxfId="2093" priority="13711">
      <formula>IF(RIGHT(TEXT(AU792,"0.#"),1)=".",FALSE,TRUE)</formula>
    </cfRule>
    <cfRule type="expression" dxfId="2092" priority="13712">
      <formula>IF(RIGHT(TEXT(AU792,"0.#"),1)=".",TRUE,FALSE)</formula>
    </cfRule>
  </conditionalFormatting>
  <conditionalFormatting sqref="AU784:AU791 AU782">
    <cfRule type="expression" dxfId="2091" priority="13709">
      <formula>IF(RIGHT(TEXT(AU782,"0.#"),1)=".",FALSE,TRUE)</formula>
    </cfRule>
    <cfRule type="expression" dxfId="2090" priority="13710">
      <formula>IF(RIGHT(TEXT(AU782,"0.#"),1)=".",TRUE,FALSE)</formula>
    </cfRule>
  </conditionalFormatting>
  <conditionalFormatting sqref="Y822 Y809 Y796">
    <cfRule type="expression" dxfId="2089" priority="13695">
      <formula>IF(RIGHT(TEXT(Y796,"0.#"),1)=".",FALSE,TRUE)</formula>
    </cfRule>
    <cfRule type="expression" dxfId="2088" priority="13696">
      <formula>IF(RIGHT(TEXT(Y796,"0.#"),1)=".",TRUE,FALSE)</formula>
    </cfRule>
  </conditionalFormatting>
  <conditionalFormatting sqref="Y831 Y818 Y805">
    <cfRule type="expression" dxfId="2087" priority="13693">
      <formula>IF(RIGHT(TEXT(Y805,"0.#"),1)=".",FALSE,TRUE)</formula>
    </cfRule>
    <cfRule type="expression" dxfId="2086" priority="13694">
      <formula>IF(RIGHT(TEXT(Y805,"0.#"),1)=".",TRUE,FALSE)</formula>
    </cfRule>
  </conditionalFormatting>
  <conditionalFormatting sqref="AU822 AU809 AU796">
    <cfRule type="expression" dxfId="2085" priority="13689">
      <formula>IF(RIGHT(TEXT(AU796,"0.#"),1)=".",FALSE,TRUE)</formula>
    </cfRule>
    <cfRule type="expression" dxfId="2084" priority="13690">
      <formula>IF(RIGHT(TEXT(AU796,"0.#"),1)=".",TRUE,FALSE)</formula>
    </cfRule>
  </conditionalFormatting>
  <conditionalFormatting sqref="AU831 AU818 AU805">
    <cfRule type="expression" dxfId="2083" priority="13687">
      <formula>IF(RIGHT(TEXT(AU805,"0.#"),1)=".",FALSE,TRUE)</formula>
    </cfRule>
    <cfRule type="expression" dxfId="2082" priority="13688">
      <formula>IF(RIGHT(TEXT(AU805,"0.#"),1)=".",TRUE,FALSE)</formula>
    </cfRule>
  </conditionalFormatting>
  <conditionalFormatting sqref="AU823:AU830 AU821 AU810:AU817 AU808 AU797:AU804 AU795">
    <cfRule type="expression" dxfId="2081" priority="13685">
      <formula>IF(RIGHT(TEXT(AU795,"0.#"),1)=".",FALSE,TRUE)</formula>
    </cfRule>
    <cfRule type="expression" dxfId="2080" priority="13686">
      <formula>IF(RIGHT(TEXT(AU795,"0.#"),1)=".",TRUE,FALSE)</formula>
    </cfRule>
  </conditionalFormatting>
  <conditionalFormatting sqref="AM87">
    <cfRule type="expression" dxfId="2079" priority="13339">
      <formula>IF(RIGHT(TEXT(AM87,"0.#"),1)=".",FALSE,TRUE)</formula>
    </cfRule>
    <cfRule type="expression" dxfId="2078" priority="13340">
      <formula>IF(RIGHT(TEXT(AM87,"0.#"),1)=".",TRUE,FALSE)</formula>
    </cfRule>
  </conditionalFormatting>
  <conditionalFormatting sqref="AE55">
    <cfRule type="expression" dxfId="2077" priority="13407">
      <formula>IF(RIGHT(TEXT(AE55,"0.#"),1)=".",FALSE,TRUE)</formula>
    </cfRule>
    <cfRule type="expression" dxfId="2076" priority="13408">
      <formula>IF(RIGHT(TEXT(AE55,"0.#"),1)=".",TRUE,FALSE)</formula>
    </cfRule>
  </conditionalFormatting>
  <conditionalFormatting sqref="AI55">
    <cfRule type="expression" dxfId="2075" priority="13405">
      <formula>IF(RIGHT(TEXT(AI55,"0.#"),1)=".",FALSE,TRUE)</formula>
    </cfRule>
    <cfRule type="expression" dxfId="2074" priority="13406">
      <formula>IF(RIGHT(TEXT(AI55,"0.#"),1)=".",TRUE,FALSE)</formula>
    </cfRule>
  </conditionalFormatting>
  <conditionalFormatting sqref="AM34">
    <cfRule type="expression" dxfId="2073" priority="13485">
      <formula>IF(RIGHT(TEXT(AM34,"0.#"),1)=".",FALSE,TRUE)</formula>
    </cfRule>
    <cfRule type="expression" dxfId="2072" priority="13486">
      <formula>IF(RIGHT(TEXT(AM34,"0.#"),1)=".",TRUE,FALSE)</formula>
    </cfRule>
  </conditionalFormatting>
  <conditionalFormatting sqref="AM32">
    <cfRule type="expression" dxfId="2071" priority="13489">
      <formula>IF(RIGHT(TEXT(AM32,"0.#"),1)=".",FALSE,TRUE)</formula>
    </cfRule>
    <cfRule type="expression" dxfId="2070" priority="13490">
      <formula>IF(RIGHT(TEXT(AM32,"0.#"),1)=".",TRUE,FALSE)</formula>
    </cfRule>
  </conditionalFormatting>
  <conditionalFormatting sqref="AM33">
    <cfRule type="expression" dxfId="2069" priority="13487">
      <formula>IF(RIGHT(TEXT(AM33,"0.#"),1)=".",FALSE,TRUE)</formula>
    </cfRule>
    <cfRule type="expression" dxfId="2068" priority="13488">
      <formula>IF(RIGHT(TEXT(AM33,"0.#"),1)=".",TRUE,FALSE)</formula>
    </cfRule>
  </conditionalFormatting>
  <conditionalFormatting sqref="AQ32:AQ34">
    <cfRule type="expression" dxfId="2067" priority="13479">
      <formula>IF(RIGHT(TEXT(AQ32,"0.#"),1)=".",FALSE,TRUE)</formula>
    </cfRule>
    <cfRule type="expression" dxfId="2066" priority="13480">
      <formula>IF(RIGHT(TEXT(AQ32,"0.#"),1)=".",TRUE,FALSE)</formula>
    </cfRule>
  </conditionalFormatting>
  <conditionalFormatting sqref="AU32:AU34">
    <cfRule type="expression" dxfId="2065" priority="13477">
      <formula>IF(RIGHT(TEXT(AU32,"0.#"),1)=".",FALSE,TRUE)</formula>
    </cfRule>
    <cfRule type="expression" dxfId="2064" priority="13478">
      <formula>IF(RIGHT(TEXT(AU32,"0.#"),1)=".",TRUE,FALSE)</formula>
    </cfRule>
  </conditionalFormatting>
  <conditionalFormatting sqref="AE53">
    <cfRule type="expression" dxfId="2063" priority="13411">
      <formula>IF(RIGHT(TEXT(AE53,"0.#"),1)=".",FALSE,TRUE)</formula>
    </cfRule>
    <cfRule type="expression" dxfId="2062" priority="13412">
      <formula>IF(RIGHT(TEXT(AE53,"0.#"),1)=".",TRUE,FALSE)</formula>
    </cfRule>
  </conditionalFormatting>
  <conditionalFormatting sqref="AE54">
    <cfRule type="expression" dxfId="2061" priority="13409">
      <formula>IF(RIGHT(TEXT(AE54,"0.#"),1)=".",FALSE,TRUE)</formula>
    </cfRule>
    <cfRule type="expression" dxfId="2060" priority="13410">
      <formula>IF(RIGHT(TEXT(AE54,"0.#"),1)=".",TRUE,FALSE)</formula>
    </cfRule>
  </conditionalFormatting>
  <conditionalFormatting sqref="AI54">
    <cfRule type="expression" dxfId="2059" priority="13403">
      <formula>IF(RIGHT(TEXT(AI54,"0.#"),1)=".",FALSE,TRUE)</formula>
    </cfRule>
    <cfRule type="expression" dxfId="2058" priority="13404">
      <formula>IF(RIGHT(TEXT(AI54,"0.#"),1)=".",TRUE,FALSE)</formula>
    </cfRule>
  </conditionalFormatting>
  <conditionalFormatting sqref="AI53">
    <cfRule type="expression" dxfId="2057" priority="13401">
      <formula>IF(RIGHT(TEXT(AI53,"0.#"),1)=".",FALSE,TRUE)</formula>
    </cfRule>
    <cfRule type="expression" dxfId="2056" priority="13402">
      <formula>IF(RIGHT(TEXT(AI53,"0.#"),1)=".",TRUE,FALSE)</formula>
    </cfRule>
  </conditionalFormatting>
  <conditionalFormatting sqref="AM53">
    <cfRule type="expression" dxfId="2055" priority="13399">
      <formula>IF(RIGHT(TEXT(AM53,"0.#"),1)=".",FALSE,TRUE)</formula>
    </cfRule>
    <cfRule type="expression" dxfId="2054" priority="13400">
      <formula>IF(RIGHT(TEXT(AM53,"0.#"),1)=".",TRUE,FALSE)</formula>
    </cfRule>
  </conditionalFormatting>
  <conditionalFormatting sqref="AM54">
    <cfRule type="expression" dxfId="2053" priority="13397">
      <formula>IF(RIGHT(TEXT(AM54,"0.#"),1)=".",FALSE,TRUE)</formula>
    </cfRule>
    <cfRule type="expression" dxfId="2052" priority="13398">
      <formula>IF(RIGHT(TEXT(AM54,"0.#"),1)=".",TRUE,FALSE)</formula>
    </cfRule>
  </conditionalFormatting>
  <conditionalFormatting sqref="AM55">
    <cfRule type="expression" dxfId="2051" priority="13395">
      <formula>IF(RIGHT(TEXT(AM55,"0.#"),1)=".",FALSE,TRUE)</formula>
    </cfRule>
    <cfRule type="expression" dxfId="2050" priority="13396">
      <formula>IF(RIGHT(TEXT(AM55,"0.#"),1)=".",TRUE,FALSE)</formula>
    </cfRule>
  </conditionalFormatting>
  <conditionalFormatting sqref="AE60">
    <cfRule type="expression" dxfId="2049" priority="13381">
      <formula>IF(RIGHT(TEXT(AE60,"0.#"),1)=".",FALSE,TRUE)</formula>
    </cfRule>
    <cfRule type="expression" dxfId="2048" priority="13382">
      <formula>IF(RIGHT(TEXT(AE60,"0.#"),1)=".",TRUE,FALSE)</formula>
    </cfRule>
  </conditionalFormatting>
  <conditionalFormatting sqref="AE61">
    <cfRule type="expression" dxfId="2047" priority="13379">
      <formula>IF(RIGHT(TEXT(AE61,"0.#"),1)=".",FALSE,TRUE)</formula>
    </cfRule>
    <cfRule type="expression" dxfId="2046" priority="13380">
      <formula>IF(RIGHT(TEXT(AE61,"0.#"),1)=".",TRUE,FALSE)</formula>
    </cfRule>
  </conditionalFormatting>
  <conditionalFormatting sqref="AE62">
    <cfRule type="expression" dxfId="2045" priority="13377">
      <formula>IF(RIGHT(TEXT(AE62,"0.#"),1)=".",FALSE,TRUE)</formula>
    </cfRule>
    <cfRule type="expression" dxfId="2044" priority="13378">
      <formula>IF(RIGHT(TEXT(AE62,"0.#"),1)=".",TRUE,FALSE)</formula>
    </cfRule>
  </conditionalFormatting>
  <conditionalFormatting sqref="AI62">
    <cfRule type="expression" dxfId="2043" priority="13375">
      <formula>IF(RIGHT(TEXT(AI62,"0.#"),1)=".",FALSE,TRUE)</formula>
    </cfRule>
    <cfRule type="expression" dxfId="2042" priority="13376">
      <formula>IF(RIGHT(TEXT(AI62,"0.#"),1)=".",TRUE,FALSE)</formula>
    </cfRule>
  </conditionalFormatting>
  <conditionalFormatting sqref="AI61">
    <cfRule type="expression" dxfId="2041" priority="13373">
      <formula>IF(RIGHT(TEXT(AI61,"0.#"),1)=".",FALSE,TRUE)</formula>
    </cfRule>
    <cfRule type="expression" dxfId="2040" priority="13374">
      <formula>IF(RIGHT(TEXT(AI61,"0.#"),1)=".",TRUE,FALSE)</formula>
    </cfRule>
  </conditionalFormatting>
  <conditionalFormatting sqref="AI60">
    <cfRule type="expression" dxfId="2039" priority="13371">
      <formula>IF(RIGHT(TEXT(AI60,"0.#"),1)=".",FALSE,TRUE)</formula>
    </cfRule>
    <cfRule type="expression" dxfId="2038" priority="13372">
      <formula>IF(RIGHT(TEXT(AI60,"0.#"),1)=".",TRUE,FALSE)</formula>
    </cfRule>
  </conditionalFormatting>
  <conditionalFormatting sqref="AM60">
    <cfRule type="expression" dxfId="2037" priority="13369">
      <formula>IF(RIGHT(TEXT(AM60,"0.#"),1)=".",FALSE,TRUE)</formula>
    </cfRule>
    <cfRule type="expression" dxfId="2036" priority="13370">
      <formula>IF(RIGHT(TEXT(AM60,"0.#"),1)=".",TRUE,FALSE)</formula>
    </cfRule>
  </conditionalFormatting>
  <conditionalFormatting sqref="AM61">
    <cfRule type="expression" dxfId="2035" priority="13367">
      <formula>IF(RIGHT(TEXT(AM61,"0.#"),1)=".",FALSE,TRUE)</formula>
    </cfRule>
    <cfRule type="expression" dxfId="2034" priority="13368">
      <formula>IF(RIGHT(TEXT(AM61,"0.#"),1)=".",TRUE,FALSE)</formula>
    </cfRule>
  </conditionalFormatting>
  <conditionalFormatting sqref="AM62">
    <cfRule type="expression" dxfId="2033" priority="13365">
      <formula>IF(RIGHT(TEXT(AM62,"0.#"),1)=".",FALSE,TRUE)</formula>
    </cfRule>
    <cfRule type="expression" dxfId="2032" priority="13366">
      <formula>IF(RIGHT(TEXT(AM62,"0.#"),1)=".",TRUE,FALSE)</formula>
    </cfRule>
  </conditionalFormatting>
  <conditionalFormatting sqref="AE87">
    <cfRule type="expression" dxfId="2031" priority="13351">
      <formula>IF(RIGHT(TEXT(AE87,"0.#"),1)=".",FALSE,TRUE)</formula>
    </cfRule>
    <cfRule type="expression" dxfId="2030" priority="13352">
      <formula>IF(RIGHT(TEXT(AE87,"0.#"),1)=".",TRUE,FALSE)</formula>
    </cfRule>
  </conditionalFormatting>
  <conditionalFormatting sqref="AE88">
    <cfRule type="expression" dxfId="2029" priority="13349">
      <formula>IF(RIGHT(TEXT(AE88,"0.#"),1)=".",FALSE,TRUE)</formula>
    </cfRule>
    <cfRule type="expression" dxfId="2028" priority="13350">
      <formula>IF(RIGHT(TEXT(AE88,"0.#"),1)=".",TRUE,FALSE)</formula>
    </cfRule>
  </conditionalFormatting>
  <conditionalFormatting sqref="AE89">
    <cfRule type="expression" dxfId="2027" priority="13347">
      <formula>IF(RIGHT(TEXT(AE89,"0.#"),1)=".",FALSE,TRUE)</formula>
    </cfRule>
    <cfRule type="expression" dxfId="2026" priority="13348">
      <formula>IF(RIGHT(TEXT(AE89,"0.#"),1)=".",TRUE,FALSE)</formula>
    </cfRule>
  </conditionalFormatting>
  <conditionalFormatting sqref="AI89">
    <cfRule type="expression" dxfId="2025" priority="13345">
      <formula>IF(RIGHT(TEXT(AI89,"0.#"),1)=".",FALSE,TRUE)</formula>
    </cfRule>
    <cfRule type="expression" dxfId="2024" priority="13346">
      <formula>IF(RIGHT(TEXT(AI89,"0.#"),1)=".",TRUE,FALSE)</formula>
    </cfRule>
  </conditionalFormatting>
  <conditionalFormatting sqref="AI88">
    <cfRule type="expression" dxfId="2023" priority="13343">
      <formula>IF(RIGHT(TEXT(AI88,"0.#"),1)=".",FALSE,TRUE)</formula>
    </cfRule>
    <cfRule type="expression" dxfId="2022" priority="13344">
      <formula>IF(RIGHT(TEXT(AI88,"0.#"),1)=".",TRUE,FALSE)</formula>
    </cfRule>
  </conditionalFormatting>
  <conditionalFormatting sqref="AI87">
    <cfRule type="expression" dxfId="2021" priority="13341">
      <formula>IF(RIGHT(TEXT(AI87,"0.#"),1)=".",FALSE,TRUE)</formula>
    </cfRule>
    <cfRule type="expression" dxfId="2020" priority="13342">
      <formula>IF(RIGHT(TEXT(AI87,"0.#"),1)=".",TRUE,FALSE)</formula>
    </cfRule>
  </conditionalFormatting>
  <conditionalFormatting sqref="AM88">
    <cfRule type="expression" dxfId="2019" priority="13337">
      <formula>IF(RIGHT(TEXT(AM88,"0.#"),1)=".",FALSE,TRUE)</formula>
    </cfRule>
    <cfRule type="expression" dxfId="2018" priority="13338">
      <formula>IF(RIGHT(TEXT(AM88,"0.#"),1)=".",TRUE,FALSE)</formula>
    </cfRule>
  </conditionalFormatting>
  <conditionalFormatting sqref="AM89">
    <cfRule type="expression" dxfId="2017" priority="13335">
      <formula>IF(RIGHT(TEXT(AM89,"0.#"),1)=".",FALSE,TRUE)</formula>
    </cfRule>
    <cfRule type="expression" dxfId="2016" priority="13336">
      <formula>IF(RIGHT(TEXT(AM89,"0.#"),1)=".",TRUE,FALSE)</formula>
    </cfRule>
  </conditionalFormatting>
  <conditionalFormatting sqref="AE92">
    <cfRule type="expression" dxfId="2015" priority="13321">
      <formula>IF(RIGHT(TEXT(AE92,"0.#"),1)=".",FALSE,TRUE)</formula>
    </cfRule>
    <cfRule type="expression" dxfId="2014" priority="13322">
      <formula>IF(RIGHT(TEXT(AE92,"0.#"),1)=".",TRUE,FALSE)</formula>
    </cfRule>
  </conditionalFormatting>
  <conditionalFormatting sqref="AE93">
    <cfRule type="expression" dxfId="2013" priority="13319">
      <formula>IF(RIGHT(TEXT(AE93,"0.#"),1)=".",FALSE,TRUE)</formula>
    </cfRule>
    <cfRule type="expression" dxfId="2012" priority="13320">
      <formula>IF(RIGHT(TEXT(AE93,"0.#"),1)=".",TRUE,FALSE)</formula>
    </cfRule>
  </conditionalFormatting>
  <conditionalFormatting sqref="AE94">
    <cfRule type="expression" dxfId="2011" priority="13317">
      <formula>IF(RIGHT(TEXT(AE94,"0.#"),1)=".",FALSE,TRUE)</formula>
    </cfRule>
    <cfRule type="expression" dxfId="2010" priority="13318">
      <formula>IF(RIGHT(TEXT(AE94,"0.#"),1)=".",TRUE,FALSE)</formula>
    </cfRule>
  </conditionalFormatting>
  <conditionalFormatting sqref="AI94">
    <cfRule type="expression" dxfId="2009" priority="13315">
      <formula>IF(RIGHT(TEXT(AI94,"0.#"),1)=".",FALSE,TRUE)</formula>
    </cfRule>
    <cfRule type="expression" dxfId="2008" priority="13316">
      <formula>IF(RIGHT(TEXT(AI94,"0.#"),1)=".",TRUE,FALSE)</formula>
    </cfRule>
  </conditionalFormatting>
  <conditionalFormatting sqref="AI93">
    <cfRule type="expression" dxfId="2007" priority="13313">
      <formula>IF(RIGHT(TEXT(AI93,"0.#"),1)=".",FALSE,TRUE)</formula>
    </cfRule>
    <cfRule type="expression" dxfId="2006" priority="13314">
      <formula>IF(RIGHT(TEXT(AI93,"0.#"),1)=".",TRUE,FALSE)</formula>
    </cfRule>
  </conditionalFormatting>
  <conditionalFormatting sqref="AI92">
    <cfRule type="expression" dxfId="2005" priority="13311">
      <formula>IF(RIGHT(TEXT(AI92,"0.#"),1)=".",FALSE,TRUE)</formula>
    </cfRule>
    <cfRule type="expression" dxfId="2004" priority="13312">
      <formula>IF(RIGHT(TEXT(AI92,"0.#"),1)=".",TRUE,FALSE)</formula>
    </cfRule>
  </conditionalFormatting>
  <conditionalFormatting sqref="AM92">
    <cfRule type="expression" dxfId="2003" priority="13309">
      <formula>IF(RIGHT(TEXT(AM92,"0.#"),1)=".",FALSE,TRUE)</formula>
    </cfRule>
    <cfRule type="expression" dxfId="2002" priority="13310">
      <formula>IF(RIGHT(TEXT(AM92,"0.#"),1)=".",TRUE,FALSE)</formula>
    </cfRule>
  </conditionalFormatting>
  <conditionalFormatting sqref="AM93">
    <cfRule type="expression" dxfId="2001" priority="13307">
      <formula>IF(RIGHT(TEXT(AM93,"0.#"),1)=".",FALSE,TRUE)</formula>
    </cfRule>
    <cfRule type="expression" dxfId="2000" priority="13308">
      <formula>IF(RIGHT(TEXT(AM93,"0.#"),1)=".",TRUE,FALSE)</formula>
    </cfRule>
  </conditionalFormatting>
  <conditionalFormatting sqref="AM94">
    <cfRule type="expression" dxfId="1999" priority="13305">
      <formula>IF(RIGHT(TEXT(AM94,"0.#"),1)=".",FALSE,TRUE)</formula>
    </cfRule>
    <cfRule type="expression" dxfId="1998" priority="13306">
      <formula>IF(RIGHT(TEXT(AM94,"0.#"),1)=".",TRUE,FALSE)</formula>
    </cfRule>
  </conditionalFormatting>
  <conditionalFormatting sqref="AE97">
    <cfRule type="expression" dxfId="1997" priority="13291">
      <formula>IF(RIGHT(TEXT(AE97,"0.#"),1)=".",FALSE,TRUE)</formula>
    </cfRule>
    <cfRule type="expression" dxfId="1996" priority="13292">
      <formula>IF(RIGHT(TEXT(AE97,"0.#"),1)=".",TRUE,FALSE)</formula>
    </cfRule>
  </conditionalFormatting>
  <conditionalFormatting sqref="AE98">
    <cfRule type="expression" dxfId="1995" priority="13289">
      <formula>IF(RIGHT(TEXT(AE98,"0.#"),1)=".",FALSE,TRUE)</formula>
    </cfRule>
    <cfRule type="expression" dxfId="1994" priority="13290">
      <formula>IF(RIGHT(TEXT(AE98,"0.#"),1)=".",TRUE,FALSE)</formula>
    </cfRule>
  </conditionalFormatting>
  <conditionalFormatting sqref="AE99">
    <cfRule type="expression" dxfId="1993" priority="13287">
      <formula>IF(RIGHT(TEXT(AE99,"0.#"),1)=".",FALSE,TRUE)</formula>
    </cfRule>
    <cfRule type="expression" dxfId="1992" priority="13288">
      <formula>IF(RIGHT(TEXT(AE99,"0.#"),1)=".",TRUE,FALSE)</formula>
    </cfRule>
  </conditionalFormatting>
  <conditionalFormatting sqref="AI99">
    <cfRule type="expression" dxfId="1991" priority="13285">
      <formula>IF(RIGHT(TEXT(AI99,"0.#"),1)=".",FALSE,TRUE)</formula>
    </cfRule>
    <cfRule type="expression" dxfId="1990" priority="13286">
      <formula>IF(RIGHT(TEXT(AI99,"0.#"),1)=".",TRUE,FALSE)</formula>
    </cfRule>
  </conditionalFormatting>
  <conditionalFormatting sqref="AI98">
    <cfRule type="expression" dxfId="1989" priority="13283">
      <formula>IF(RIGHT(TEXT(AI98,"0.#"),1)=".",FALSE,TRUE)</formula>
    </cfRule>
    <cfRule type="expression" dxfId="1988" priority="13284">
      <formula>IF(RIGHT(TEXT(AI98,"0.#"),1)=".",TRUE,FALSE)</formula>
    </cfRule>
  </conditionalFormatting>
  <conditionalFormatting sqref="AI97">
    <cfRule type="expression" dxfId="1987" priority="13281">
      <formula>IF(RIGHT(TEXT(AI97,"0.#"),1)=".",FALSE,TRUE)</formula>
    </cfRule>
    <cfRule type="expression" dxfId="1986" priority="13282">
      <formula>IF(RIGHT(TEXT(AI97,"0.#"),1)=".",TRUE,FALSE)</formula>
    </cfRule>
  </conditionalFormatting>
  <conditionalFormatting sqref="AM97">
    <cfRule type="expression" dxfId="1985" priority="13279">
      <formula>IF(RIGHT(TEXT(AM97,"0.#"),1)=".",FALSE,TRUE)</formula>
    </cfRule>
    <cfRule type="expression" dxfId="1984" priority="13280">
      <formula>IF(RIGHT(TEXT(AM97,"0.#"),1)=".",TRUE,FALSE)</formula>
    </cfRule>
  </conditionalFormatting>
  <conditionalFormatting sqref="AM98">
    <cfRule type="expression" dxfId="1983" priority="13277">
      <formula>IF(RIGHT(TEXT(AM98,"0.#"),1)=".",FALSE,TRUE)</formula>
    </cfRule>
    <cfRule type="expression" dxfId="1982" priority="13278">
      <formula>IF(RIGHT(TEXT(AM98,"0.#"),1)=".",TRUE,FALSE)</formula>
    </cfRule>
  </conditionalFormatting>
  <conditionalFormatting sqref="AM99">
    <cfRule type="expression" dxfId="1981" priority="13275">
      <formula>IF(RIGHT(TEXT(AM99,"0.#"),1)=".",FALSE,TRUE)</formula>
    </cfRule>
    <cfRule type="expression" dxfId="1980" priority="13276">
      <formula>IF(RIGHT(TEXT(AM99,"0.#"),1)=".",TRUE,FALSE)</formula>
    </cfRule>
  </conditionalFormatting>
  <conditionalFormatting sqref="AM101">
    <cfRule type="expression" dxfId="1979" priority="13259">
      <formula>IF(RIGHT(TEXT(AM101,"0.#"),1)=".",FALSE,TRUE)</formula>
    </cfRule>
    <cfRule type="expression" dxfId="1978" priority="13260">
      <formula>IF(RIGHT(TEXT(AM101,"0.#"),1)=".",TRUE,FALSE)</formula>
    </cfRule>
  </conditionalFormatting>
  <conditionalFormatting sqref="AM102">
    <cfRule type="expression" dxfId="1977" priority="13253">
      <formula>IF(RIGHT(TEXT(AM102,"0.#"),1)=".",FALSE,TRUE)</formula>
    </cfRule>
    <cfRule type="expression" dxfId="1976" priority="13254">
      <formula>IF(RIGHT(TEXT(AM102,"0.#"),1)=".",TRUE,FALSE)</formula>
    </cfRule>
  </conditionalFormatting>
  <conditionalFormatting sqref="AQ102">
    <cfRule type="expression" dxfId="1975" priority="13251">
      <formula>IF(RIGHT(TEXT(AQ102,"0.#"),1)=".",FALSE,TRUE)</formula>
    </cfRule>
    <cfRule type="expression" dxfId="1974" priority="13252">
      <formula>IF(RIGHT(TEXT(AQ102,"0.#"),1)=".",TRUE,FALSE)</formula>
    </cfRule>
  </conditionalFormatting>
  <conditionalFormatting sqref="AE104">
    <cfRule type="expression" dxfId="1973" priority="13249">
      <formula>IF(RIGHT(TEXT(AE104,"0.#"),1)=".",FALSE,TRUE)</formula>
    </cfRule>
    <cfRule type="expression" dxfId="1972" priority="13250">
      <formula>IF(RIGHT(TEXT(AE104,"0.#"),1)=".",TRUE,FALSE)</formula>
    </cfRule>
  </conditionalFormatting>
  <conditionalFormatting sqref="AI104">
    <cfRule type="expression" dxfId="1971" priority="13247">
      <formula>IF(RIGHT(TEXT(AI104,"0.#"),1)=".",FALSE,TRUE)</formula>
    </cfRule>
    <cfRule type="expression" dxfId="1970" priority="13248">
      <formula>IF(RIGHT(TEXT(AI104,"0.#"),1)=".",TRUE,FALSE)</formula>
    </cfRule>
  </conditionalFormatting>
  <conditionalFormatting sqref="AM104">
    <cfRule type="expression" dxfId="1969" priority="13245">
      <formula>IF(RIGHT(TEXT(AM104,"0.#"),1)=".",FALSE,TRUE)</formula>
    </cfRule>
    <cfRule type="expression" dxfId="1968" priority="13246">
      <formula>IF(RIGHT(TEXT(AM104,"0.#"),1)=".",TRUE,FALSE)</formula>
    </cfRule>
  </conditionalFormatting>
  <conditionalFormatting sqref="AE105">
    <cfRule type="expression" dxfId="1967" priority="13243">
      <formula>IF(RIGHT(TEXT(AE105,"0.#"),1)=".",FALSE,TRUE)</formula>
    </cfRule>
    <cfRule type="expression" dxfId="1966" priority="13244">
      <formula>IF(RIGHT(TEXT(AE105,"0.#"),1)=".",TRUE,FALSE)</formula>
    </cfRule>
  </conditionalFormatting>
  <conditionalFormatting sqref="AI105">
    <cfRule type="expression" dxfId="1965" priority="13241">
      <formula>IF(RIGHT(TEXT(AI105,"0.#"),1)=".",FALSE,TRUE)</formula>
    </cfRule>
    <cfRule type="expression" dxfId="1964" priority="13242">
      <formula>IF(RIGHT(TEXT(AI105,"0.#"),1)=".",TRUE,FALSE)</formula>
    </cfRule>
  </conditionalFormatting>
  <conditionalFormatting sqref="AM105">
    <cfRule type="expression" dxfId="1963" priority="13239">
      <formula>IF(RIGHT(TEXT(AM105,"0.#"),1)=".",FALSE,TRUE)</formula>
    </cfRule>
    <cfRule type="expression" dxfId="1962" priority="13240">
      <formula>IF(RIGHT(TEXT(AM105,"0.#"),1)=".",TRUE,FALSE)</formula>
    </cfRule>
  </conditionalFormatting>
  <conditionalFormatting sqref="AE107">
    <cfRule type="expression" dxfId="1961" priority="13235">
      <formula>IF(RIGHT(TEXT(AE107,"0.#"),1)=".",FALSE,TRUE)</formula>
    </cfRule>
    <cfRule type="expression" dxfId="1960" priority="13236">
      <formula>IF(RIGHT(TEXT(AE107,"0.#"),1)=".",TRUE,FALSE)</formula>
    </cfRule>
  </conditionalFormatting>
  <conditionalFormatting sqref="AI107">
    <cfRule type="expression" dxfId="1959" priority="13233">
      <formula>IF(RIGHT(TEXT(AI107,"0.#"),1)=".",FALSE,TRUE)</formula>
    </cfRule>
    <cfRule type="expression" dxfId="1958" priority="13234">
      <formula>IF(RIGHT(TEXT(AI107,"0.#"),1)=".",TRUE,FALSE)</formula>
    </cfRule>
  </conditionalFormatting>
  <conditionalFormatting sqref="AM107">
    <cfRule type="expression" dxfId="1957" priority="13231">
      <formula>IF(RIGHT(TEXT(AM107,"0.#"),1)=".",FALSE,TRUE)</formula>
    </cfRule>
    <cfRule type="expression" dxfId="1956" priority="13232">
      <formula>IF(RIGHT(TEXT(AM107,"0.#"),1)=".",TRUE,FALSE)</formula>
    </cfRule>
  </conditionalFormatting>
  <conditionalFormatting sqref="AE108">
    <cfRule type="expression" dxfId="1955" priority="13229">
      <formula>IF(RIGHT(TEXT(AE108,"0.#"),1)=".",FALSE,TRUE)</formula>
    </cfRule>
    <cfRule type="expression" dxfId="1954" priority="13230">
      <formula>IF(RIGHT(TEXT(AE108,"0.#"),1)=".",TRUE,FALSE)</formula>
    </cfRule>
  </conditionalFormatting>
  <conditionalFormatting sqref="AI108">
    <cfRule type="expression" dxfId="1953" priority="13227">
      <formula>IF(RIGHT(TEXT(AI108,"0.#"),1)=".",FALSE,TRUE)</formula>
    </cfRule>
    <cfRule type="expression" dxfId="1952" priority="13228">
      <formula>IF(RIGHT(TEXT(AI108,"0.#"),1)=".",TRUE,FALSE)</formula>
    </cfRule>
  </conditionalFormatting>
  <conditionalFormatting sqref="AM108">
    <cfRule type="expression" dxfId="1951" priority="13225">
      <formula>IF(RIGHT(TEXT(AM108,"0.#"),1)=".",FALSE,TRUE)</formula>
    </cfRule>
    <cfRule type="expression" dxfId="1950" priority="13226">
      <formula>IF(RIGHT(TEXT(AM108,"0.#"),1)=".",TRUE,FALSE)</formula>
    </cfRule>
  </conditionalFormatting>
  <conditionalFormatting sqref="AE110">
    <cfRule type="expression" dxfId="1949" priority="13221">
      <formula>IF(RIGHT(TEXT(AE110,"0.#"),1)=".",FALSE,TRUE)</formula>
    </cfRule>
    <cfRule type="expression" dxfId="1948" priority="13222">
      <formula>IF(RIGHT(TEXT(AE110,"0.#"),1)=".",TRUE,FALSE)</formula>
    </cfRule>
  </conditionalFormatting>
  <conditionalFormatting sqref="AI110">
    <cfRule type="expression" dxfId="1947" priority="13219">
      <formula>IF(RIGHT(TEXT(AI110,"0.#"),1)=".",FALSE,TRUE)</formula>
    </cfRule>
    <cfRule type="expression" dxfId="1946" priority="13220">
      <formula>IF(RIGHT(TEXT(AI110,"0.#"),1)=".",TRUE,FALSE)</formula>
    </cfRule>
  </conditionalFormatting>
  <conditionalFormatting sqref="AM110">
    <cfRule type="expression" dxfId="1945" priority="13217">
      <formula>IF(RIGHT(TEXT(AM110,"0.#"),1)=".",FALSE,TRUE)</formula>
    </cfRule>
    <cfRule type="expression" dxfId="1944" priority="13218">
      <formula>IF(RIGHT(TEXT(AM110,"0.#"),1)=".",TRUE,FALSE)</formula>
    </cfRule>
  </conditionalFormatting>
  <conditionalFormatting sqref="AE111">
    <cfRule type="expression" dxfId="1943" priority="13215">
      <formula>IF(RIGHT(TEXT(AE111,"0.#"),1)=".",FALSE,TRUE)</formula>
    </cfRule>
    <cfRule type="expression" dxfId="1942" priority="13216">
      <formula>IF(RIGHT(TEXT(AE111,"0.#"),1)=".",TRUE,FALSE)</formula>
    </cfRule>
  </conditionalFormatting>
  <conditionalFormatting sqref="AI111">
    <cfRule type="expression" dxfId="1941" priority="13213">
      <formula>IF(RIGHT(TEXT(AI111,"0.#"),1)=".",FALSE,TRUE)</formula>
    </cfRule>
    <cfRule type="expression" dxfId="1940" priority="13214">
      <formula>IF(RIGHT(TEXT(AI111,"0.#"),1)=".",TRUE,FALSE)</formula>
    </cfRule>
  </conditionalFormatting>
  <conditionalFormatting sqref="AM111">
    <cfRule type="expression" dxfId="1939" priority="13211">
      <formula>IF(RIGHT(TEXT(AM111,"0.#"),1)=".",FALSE,TRUE)</formula>
    </cfRule>
    <cfRule type="expression" dxfId="1938" priority="13212">
      <formula>IF(RIGHT(TEXT(AM111,"0.#"),1)=".",TRUE,FALSE)</formula>
    </cfRule>
  </conditionalFormatting>
  <conditionalFormatting sqref="AE113">
    <cfRule type="expression" dxfId="1937" priority="13207">
      <formula>IF(RIGHT(TEXT(AE113,"0.#"),1)=".",FALSE,TRUE)</formula>
    </cfRule>
    <cfRule type="expression" dxfId="1936" priority="13208">
      <formula>IF(RIGHT(TEXT(AE113,"0.#"),1)=".",TRUE,FALSE)</formula>
    </cfRule>
  </conditionalFormatting>
  <conditionalFormatting sqref="AI113">
    <cfRule type="expression" dxfId="1935" priority="13205">
      <formula>IF(RIGHT(TEXT(AI113,"0.#"),1)=".",FALSE,TRUE)</formula>
    </cfRule>
    <cfRule type="expression" dxfId="1934" priority="13206">
      <formula>IF(RIGHT(TEXT(AI113,"0.#"),1)=".",TRUE,FALSE)</formula>
    </cfRule>
  </conditionalFormatting>
  <conditionalFormatting sqref="AM113">
    <cfRule type="expression" dxfId="1933" priority="13203">
      <formula>IF(RIGHT(TEXT(AM113,"0.#"),1)=".",FALSE,TRUE)</formula>
    </cfRule>
    <cfRule type="expression" dxfId="1932" priority="13204">
      <formula>IF(RIGHT(TEXT(AM113,"0.#"),1)=".",TRUE,FALSE)</formula>
    </cfRule>
  </conditionalFormatting>
  <conditionalFormatting sqref="AE114">
    <cfRule type="expression" dxfId="1931" priority="13201">
      <formula>IF(RIGHT(TEXT(AE114,"0.#"),1)=".",FALSE,TRUE)</formula>
    </cfRule>
    <cfRule type="expression" dxfId="1930" priority="13202">
      <formula>IF(RIGHT(TEXT(AE114,"0.#"),1)=".",TRUE,FALSE)</formula>
    </cfRule>
  </conditionalFormatting>
  <conditionalFormatting sqref="AI114">
    <cfRule type="expression" dxfId="1929" priority="13199">
      <formula>IF(RIGHT(TEXT(AI114,"0.#"),1)=".",FALSE,TRUE)</formula>
    </cfRule>
    <cfRule type="expression" dxfId="1928" priority="13200">
      <formula>IF(RIGHT(TEXT(AI114,"0.#"),1)=".",TRUE,FALSE)</formula>
    </cfRule>
  </conditionalFormatting>
  <conditionalFormatting sqref="AM114">
    <cfRule type="expression" dxfId="1927" priority="13197">
      <formula>IF(RIGHT(TEXT(AM114,"0.#"),1)=".",FALSE,TRUE)</formula>
    </cfRule>
    <cfRule type="expression" dxfId="1926" priority="13198">
      <formula>IF(RIGHT(TEXT(AM114,"0.#"),1)=".",TRUE,FALSE)</formula>
    </cfRule>
  </conditionalFormatting>
  <conditionalFormatting sqref="AQ116">
    <cfRule type="expression" dxfId="1925" priority="13193">
      <formula>IF(RIGHT(TEXT(AQ116,"0.#"),1)=".",FALSE,TRUE)</formula>
    </cfRule>
    <cfRule type="expression" dxfId="1924" priority="13194">
      <formula>IF(RIGHT(TEXT(AQ116,"0.#"),1)=".",TRUE,FALSE)</formula>
    </cfRule>
  </conditionalFormatting>
  <conditionalFormatting sqref="AM116">
    <cfRule type="expression" dxfId="1923" priority="13189">
      <formula>IF(RIGHT(TEXT(AM116,"0.#"),1)=".",FALSE,TRUE)</formula>
    </cfRule>
    <cfRule type="expression" dxfId="1922" priority="13190">
      <formula>IF(RIGHT(TEXT(AM116,"0.#"),1)=".",TRUE,FALSE)</formula>
    </cfRule>
  </conditionalFormatting>
  <conditionalFormatting sqref="AM117">
    <cfRule type="expression" dxfId="1921" priority="13187">
      <formula>IF(RIGHT(TEXT(AM117,"0.#"),1)=".",FALSE,TRUE)</formula>
    </cfRule>
    <cfRule type="expression" dxfId="1920" priority="13188">
      <formula>IF(RIGHT(TEXT(AM117,"0.#"),1)=".",TRUE,FALSE)</formula>
    </cfRule>
  </conditionalFormatting>
  <conditionalFormatting sqref="AQ117">
    <cfRule type="expression" dxfId="1919" priority="13181">
      <formula>IF(RIGHT(TEXT(AQ117,"0.#"),1)=".",FALSE,TRUE)</formula>
    </cfRule>
    <cfRule type="expression" dxfId="1918" priority="13182">
      <formula>IF(RIGHT(TEXT(AQ117,"0.#"),1)=".",TRUE,FALSE)</formula>
    </cfRule>
  </conditionalFormatting>
  <conditionalFormatting sqref="AE119 AQ119">
    <cfRule type="expression" dxfId="1917" priority="13179">
      <formula>IF(RIGHT(TEXT(AE119,"0.#"),1)=".",FALSE,TRUE)</formula>
    </cfRule>
    <cfRule type="expression" dxfId="1916" priority="13180">
      <formula>IF(RIGHT(TEXT(AE119,"0.#"),1)=".",TRUE,FALSE)</formula>
    </cfRule>
  </conditionalFormatting>
  <conditionalFormatting sqref="AI119">
    <cfRule type="expression" dxfId="1915" priority="13177">
      <formula>IF(RIGHT(TEXT(AI119,"0.#"),1)=".",FALSE,TRUE)</formula>
    </cfRule>
    <cfRule type="expression" dxfId="1914" priority="13178">
      <formula>IF(RIGHT(TEXT(AI119,"0.#"),1)=".",TRUE,FALSE)</formula>
    </cfRule>
  </conditionalFormatting>
  <conditionalFormatting sqref="AM119">
    <cfRule type="expression" dxfId="1913" priority="13175">
      <formula>IF(RIGHT(TEXT(AM119,"0.#"),1)=".",FALSE,TRUE)</formula>
    </cfRule>
    <cfRule type="expression" dxfId="1912" priority="13176">
      <formula>IF(RIGHT(TEXT(AM119,"0.#"),1)=".",TRUE,FALSE)</formula>
    </cfRule>
  </conditionalFormatting>
  <conditionalFormatting sqref="AQ120">
    <cfRule type="expression" dxfId="1911" priority="13167">
      <formula>IF(RIGHT(TEXT(AQ120,"0.#"),1)=".",FALSE,TRUE)</formula>
    </cfRule>
    <cfRule type="expression" dxfId="1910" priority="13168">
      <formula>IF(RIGHT(TEXT(AQ120,"0.#"),1)=".",TRUE,FALSE)</formula>
    </cfRule>
  </conditionalFormatting>
  <conditionalFormatting sqref="AE122 AQ122">
    <cfRule type="expression" dxfId="1909" priority="13165">
      <formula>IF(RIGHT(TEXT(AE122,"0.#"),1)=".",FALSE,TRUE)</formula>
    </cfRule>
    <cfRule type="expression" dxfId="1908" priority="13166">
      <formula>IF(RIGHT(TEXT(AE122,"0.#"),1)=".",TRUE,FALSE)</formula>
    </cfRule>
  </conditionalFormatting>
  <conditionalFormatting sqref="AI122">
    <cfRule type="expression" dxfId="1907" priority="13163">
      <formula>IF(RIGHT(TEXT(AI122,"0.#"),1)=".",FALSE,TRUE)</formula>
    </cfRule>
    <cfRule type="expression" dxfId="1906" priority="13164">
      <formula>IF(RIGHT(TEXT(AI122,"0.#"),1)=".",TRUE,FALSE)</formula>
    </cfRule>
  </conditionalFormatting>
  <conditionalFormatting sqref="AM122">
    <cfRule type="expression" dxfId="1905" priority="13161">
      <formula>IF(RIGHT(TEXT(AM122,"0.#"),1)=".",FALSE,TRUE)</formula>
    </cfRule>
    <cfRule type="expression" dxfId="1904" priority="13162">
      <formula>IF(RIGHT(TEXT(AM122,"0.#"),1)=".",TRUE,FALSE)</formula>
    </cfRule>
  </conditionalFormatting>
  <conditionalFormatting sqref="AQ123">
    <cfRule type="expression" dxfId="1903" priority="13153">
      <formula>IF(RIGHT(TEXT(AQ123,"0.#"),1)=".",FALSE,TRUE)</formula>
    </cfRule>
    <cfRule type="expression" dxfId="1902" priority="13154">
      <formula>IF(RIGHT(TEXT(AQ123,"0.#"),1)=".",TRUE,FALSE)</formula>
    </cfRule>
  </conditionalFormatting>
  <conditionalFormatting sqref="AE125 AQ125">
    <cfRule type="expression" dxfId="1901" priority="13151">
      <formula>IF(RIGHT(TEXT(AE125,"0.#"),1)=".",FALSE,TRUE)</formula>
    </cfRule>
    <cfRule type="expression" dxfId="1900" priority="13152">
      <formula>IF(RIGHT(TEXT(AE125,"0.#"),1)=".",TRUE,FALSE)</formula>
    </cfRule>
  </conditionalFormatting>
  <conditionalFormatting sqref="AI125">
    <cfRule type="expression" dxfId="1899" priority="13149">
      <formula>IF(RIGHT(TEXT(AI125,"0.#"),1)=".",FALSE,TRUE)</formula>
    </cfRule>
    <cfRule type="expression" dxfId="1898" priority="13150">
      <formula>IF(RIGHT(TEXT(AI125,"0.#"),1)=".",TRUE,FALSE)</formula>
    </cfRule>
  </conditionalFormatting>
  <conditionalFormatting sqref="AM125">
    <cfRule type="expression" dxfId="1897" priority="13147">
      <formula>IF(RIGHT(TEXT(AM125,"0.#"),1)=".",FALSE,TRUE)</formula>
    </cfRule>
    <cfRule type="expression" dxfId="1896" priority="13148">
      <formula>IF(RIGHT(TEXT(AM125,"0.#"),1)=".",TRUE,FALSE)</formula>
    </cfRule>
  </conditionalFormatting>
  <conditionalFormatting sqref="AQ126">
    <cfRule type="expression" dxfId="1895" priority="13139">
      <formula>IF(RIGHT(TEXT(AQ126,"0.#"),1)=".",FALSE,TRUE)</formula>
    </cfRule>
    <cfRule type="expression" dxfId="1894" priority="13140">
      <formula>IF(RIGHT(TEXT(AQ126,"0.#"),1)=".",TRUE,FALSE)</formula>
    </cfRule>
  </conditionalFormatting>
  <conditionalFormatting sqref="AE128 AQ128">
    <cfRule type="expression" dxfId="1893" priority="13137">
      <formula>IF(RIGHT(TEXT(AE128,"0.#"),1)=".",FALSE,TRUE)</formula>
    </cfRule>
    <cfRule type="expression" dxfId="1892" priority="13138">
      <formula>IF(RIGHT(TEXT(AE128,"0.#"),1)=".",TRUE,FALSE)</formula>
    </cfRule>
  </conditionalFormatting>
  <conditionalFormatting sqref="AI128">
    <cfRule type="expression" dxfId="1891" priority="13135">
      <formula>IF(RIGHT(TEXT(AI128,"0.#"),1)=".",FALSE,TRUE)</formula>
    </cfRule>
    <cfRule type="expression" dxfId="1890" priority="13136">
      <formula>IF(RIGHT(TEXT(AI128,"0.#"),1)=".",TRUE,FALSE)</formula>
    </cfRule>
  </conditionalFormatting>
  <conditionalFormatting sqref="AM128">
    <cfRule type="expression" dxfId="1889" priority="13133">
      <formula>IF(RIGHT(TEXT(AM128,"0.#"),1)=".",FALSE,TRUE)</formula>
    </cfRule>
    <cfRule type="expression" dxfId="1888" priority="13134">
      <formula>IF(RIGHT(TEXT(AM128,"0.#"),1)=".",TRUE,FALSE)</formula>
    </cfRule>
  </conditionalFormatting>
  <conditionalFormatting sqref="AQ129">
    <cfRule type="expression" dxfId="1887" priority="13125">
      <formula>IF(RIGHT(TEXT(AQ129,"0.#"),1)=".",FALSE,TRUE)</formula>
    </cfRule>
    <cfRule type="expression" dxfId="1886" priority="13126">
      <formula>IF(RIGHT(TEXT(AQ129,"0.#"),1)=".",TRUE,FALSE)</formula>
    </cfRule>
  </conditionalFormatting>
  <conditionalFormatting sqref="AE75">
    <cfRule type="expression" dxfId="1885" priority="13123">
      <formula>IF(RIGHT(TEXT(AE75,"0.#"),1)=".",FALSE,TRUE)</formula>
    </cfRule>
    <cfRule type="expression" dxfId="1884" priority="13124">
      <formula>IF(RIGHT(TEXT(AE75,"0.#"),1)=".",TRUE,FALSE)</formula>
    </cfRule>
  </conditionalFormatting>
  <conditionalFormatting sqref="AE76">
    <cfRule type="expression" dxfId="1883" priority="13121">
      <formula>IF(RIGHT(TEXT(AE76,"0.#"),1)=".",FALSE,TRUE)</formula>
    </cfRule>
    <cfRule type="expression" dxfId="1882" priority="13122">
      <formula>IF(RIGHT(TEXT(AE76,"0.#"),1)=".",TRUE,FALSE)</formula>
    </cfRule>
  </conditionalFormatting>
  <conditionalFormatting sqref="AE77">
    <cfRule type="expression" dxfId="1881" priority="13119">
      <formula>IF(RIGHT(TEXT(AE77,"0.#"),1)=".",FALSE,TRUE)</formula>
    </cfRule>
    <cfRule type="expression" dxfId="1880" priority="13120">
      <formula>IF(RIGHT(TEXT(AE77,"0.#"),1)=".",TRUE,FALSE)</formula>
    </cfRule>
  </conditionalFormatting>
  <conditionalFormatting sqref="AI77">
    <cfRule type="expression" dxfId="1879" priority="13117">
      <formula>IF(RIGHT(TEXT(AI77,"0.#"),1)=".",FALSE,TRUE)</formula>
    </cfRule>
    <cfRule type="expression" dxfId="1878" priority="13118">
      <formula>IF(RIGHT(TEXT(AI77,"0.#"),1)=".",TRUE,FALSE)</formula>
    </cfRule>
  </conditionalFormatting>
  <conditionalFormatting sqref="AI76">
    <cfRule type="expression" dxfId="1877" priority="13115">
      <formula>IF(RIGHT(TEXT(AI76,"0.#"),1)=".",FALSE,TRUE)</formula>
    </cfRule>
    <cfRule type="expression" dxfId="1876" priority="13116">
      <formula>IF(RIGHT(TEXT(AI76,"0.#"),1)=".",TRUE,FALSE)</formula>
    </cfRule>
  </conditionalFormatting>
  <conditionalFormatting sqref="AI75">
    <cfRule type="expression" dxfId="1875" priority="13113">
      <formula>IF(RIGHT(TEXT(AI75,"0.#"),1)=".",FALSE,TRUE)</formula>
    </cfRule>
    <cfRule type="expression" dxfId="1874" priority="13114">
      <formula>IF(RIGHT(TEXT(AI75,"0.#"),1)=".",TRUE,FALSE)</formula>
    </cfRule>
  </conditionalFormatting>
  <conditionalFormatting sqref="AM75">
    <cfRule type="expression" dxfId="1873" priority="13111">
      <formula>IF(RIGHT(TEXT(AM75,"0.#"),1)=".",FALSE,TRUE)</formula>
    </cfRule>
    <cfRule type="expression" dxfId="1872" priority="13112">
      <formula>IF(RIGHT(TEXT(AM75,"0.#"),1)=".",TRUE,FALSE)</formula>
    </cfRule>
  </conditionalFormatting>
  <conditionalFormatting sqref="AM76">
    <cfRule type="expression" dxfId="1871" priority="13109">
      <formula>IF(RIGHT(TEXT(AM76,"0.#"),1)=".",FALSE,TRUE)</formula>
    </cfRule>
    <cfRule type="expression" dxfId="1870" priority="13110">
      <formula>IF(RIGHT(TEXT(AM76,"0.#"),1)=".",TRUE,FALSE)</formula>
    </cfRule>
  </conditionalFormatting>
  <conditionalFormatting sqref="AM77">
    <cfRule type="expression" dxfId="1869" priority="13107">
      <formula>IF(RIGHT(TEXT(AM77,"0.#"),1)=".",FALSE,TRUE)</formula>
    </cfRule>
    <cfRule type="expression" dxfId="1868" priority="13108">
      <formula>IF(RIGHT(TEXT(AM77,"0.#"),1)=".",TRUE,FALSE)</formula>
    </cfRule>
  </conditionalFormatting>
  <conditionalFormatting sqref="AE134:AE135 AI134:AI135 AM134:AM135 AQ134:AQ135 AU134:AU135">
    <cfRule type="expression" dxfId="1867" priority="13093">
      <formula>IF(RIGHT(TEXT(AE134,"0.#"),1)=".",FALSE,TRUE)</formula>
    </cfRule>
    <cfRule type="expression" dxfId="1866" priority="13094">
      <formula>IF(RIGHT(TEXT(AE134,"0.#"),1)=".",TRUE,FALSE)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0:AO867">
    <cfRule type="expression" dxfId="1835" priority="6663">
      <formula>IF(AND(AL840&gt;=0,RIGHT(TEXT(AL840,"0.#"),1)&lt;&gt;"."),TRUE,FALSE)</formula>
    </cfRule>
    <cfRule type="expression" dxfId="1834" priority="6664">
      <formula>IF(AND(AL840&gt;=0,RIGHT(TEXT(AL840,"0.#"),1)="."),TRUE,FALSE)</formula>
    </cfRule>
    <cfRule type="expression" dxfId="1833" priority="6665">
      <formula>IF(AND(AL840&lt;0,RIGHT(TEXT(AL840,"0.#"),1)&lt;&gt;"."),TRUE,FALSE)</formula>
    </cfRule>
    <cfRule type="expression" dxfId="1832" priority="6666">
      <formula>IF(AND(AL840&lt;0,RIGHT(TEXT(AL840,"0.#"),1)="."),TRUE,FALSE)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0:Y867">
    <cfRule type="expression" dxfId="1761" priority="2991">
      <formula>IF(RIGHT(TEXT(Y840,"0.#"),1)=".",FALSE,TRUE)</formula>
    </cfRule>
    <cfRule type="expression" dxfId="1760" priority="2992">
      <formula>IF(RIGHT(TEXT(Y840,"0.#"),1)=".",TRUE,FALSE)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03:AO1132">
    <cfRule type="expression" dxfId="1731" priority="2897">
      <formula>IF(AND(AL1103&gt;=0,RIGHT(TEXT(AL1103,"0.#"),1)&lt;&gt;"."),TRUE,FALSE)</formula>
    </cfRule>
    <cfRule type="expression" dxfId="1730" priority="2898">
      <formula>IF(AND(AL1103&gt;=0,RIGHT(TEXT(AL1103,"0.#"),1)="."),TRUE,FALSE)</formula>
    </cfRule>
    <cfRule type="expression" dxfId="1729" priority="2899">
      <formula>IF(AND(AL1103&lt;0,RIGHT(TEXT(AL1103,"0.#"),1)&lt;&gt;"."),TRUE,FALSE)</formula>
    </cfRule>
    <cfRule type="expression" dxfId="1728" priority="2900">
      <formula>IF(AND(AL1103&lt;0,RIGHT(TEXT(AL1103,"0.#"),1)="."),TRUE,FALSE)</formula>
    </cfRule>
  </conditionalFormatting>
  <conditionalFormatting sqref="Y1103:Y1132">
    <cfRule type="expression" dxfId="1727" priority="2895">
      <formula>IF(RIGHT(TEXT(Y1103,"0.#"),1)=".",FALSE,TRUE)</formula>
    </cfRule>
    <cfRule type="expression" dxfId="1726" priority="2896">
      <formula>IF(RIGHT(TEXT(Y1103,"0.#"),1)=".",TRUE,FALSE)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38:AO839">
    <cfRule type="expression" dxfId="1717" priority="2849">
      <formula>IF(AND(AL838&gt;=0,RIGHT(TEXT(AL838,"0.#"),1)&lt;&gt;"."),TRUE,FALSE)</formula>
    </cfRule>
    <cfRule type="expression" dxfId="1716" priority="2850">
      <formula>IF(AND(AL838&gt;=0,RIGHT(TEXT(AL838,"0.#"),1)="."),TRUE,FALSE)</formula>
    </cfRule>
    <cfRule type="expression" dxfId="1715" priority="2851">
      <formula>IF(AND(AL838&lt;0,RIGHT(TEXT(AL838,"0.#"),1)&lt;&gt;"."),TRUE,FALSE)</formula>
    </cfRule>
    <cfRule type="expression" dxfId="1714" priority="2852">
      <formula>IF(AND(AL838&lt;0,RIGHT(TEXT(AL838,"0.#"),1)="."),TRUE,FALSE)</formula>
    </cfRule>
  </conditionalFormatting>
  <conditionalFormatting sqref="Y838:Y839">
    <cfRule type="expression" dxfId="1713" priority="2847">
      <formula>IF(RIGHT(TEXT(Y838,"0.#"),1)=".",FALSE,TRUE)</formula>
    </cfRule>
    <cfRule type="expression" dxfId="1712" priority="2848">
      <formula>IF(RIGHT(TEXT(Y838,"0.#"),1)=".",TRUE,FALSE)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73:Y900">
    <cfRule type="expression" dxfId="1395" priority="2107">
      <formula>IF(RIGHT(TEXT(Y873,"0.#"),1)=".",FALSE,TRUE)</formula>
    </cfRule>
    <cfRule type="expression" dxfId="1394" priority="2108">
      <formula>IF(RIGHT(TEXT(Y873,"0.#"),1)=".",TRUE,FALSE)</formula>
    </cfRule>
  </conditionalFormatting>
  <conditionalFormatting sqref="Y871:Y872">
    <cfRule type="expression" dxfId="1393" priority="2101">
      <formula>IF(RIGHT(TEXT(Y871,"0.#"),1)=".",FALSE,TRUE)</formula>
    </cfRule>
    <cfRule type="expression" dxfId="1392" priority="2102">
      <formula>IF(RIGHT(TEXT(Y871,"0.#"),1)=".",TRUE,FALSE)</formula>
    </cfRule>
  </conditionalFormatting>
  <conditionalFormatting sqref="Y906:Y933">
    <cfRule type="expression" dxfId="1391" priority="2095">
      <formula>IF(RIGHT(TEXT(Y906,"0.#"),1)=".",FALSE,TRUE)</formula>
    </cfRule>
    <cfRule type="expression" dxfId="1390" priority="2096">
      <formula>IF(RIGHT(TEXT(Y906,"0.#"),1)=".",TRUE,FALSE)</formula>
    </cfRule>
  </conditionalFormatting>
  <conditionalFormatting sqref="Y904:Y905">
    <cfRule type="expression" dxfId="1389" priority="2089">
      <formula>IF(RIGHT(TEXT(Y904,"0.#"),1)=".",FALSE,TRUE)</formula>
    </cfRule>
    <cfRule type="expression" dxfId="1388" priority="2090">
      <formula>IF(RIGHT(TEXT(Y904,"0.#"),1)=".",TRUE,FALSE)</formula>
    </cfRule>
  </conditionalFormatting>
  <conditionalFormatting sqref="Y939:Y966">
    <cfRule type="expression" dxfId="1387" priority="2083">
      <formula>IF(RIGHT(TEXT(Y939,"0.#"),1)=".",FALSE,TRUE)</formula>
    </cfRule>
    <cfRule type="expression" dxfId="1386" priority="2084">
      <formula>IF(RIGHT(TEXT(Y939,"0.#"),1)=".",TRUE,FALSE)</formula>
    </cfRule>
  </conditionalFormatting>
  <conditionalFormatting sqref="Y937:Y938">
    <cfRule type="expression" dxfId="1385" priority="2077">
      <formula>IF(RIGHT(TEXT(Y937,"0.#"),1)=".",FALSE,TRUE)</formula>
    </cfRule>
    <cfRule type="expression" dxfId="1384" priority="2078">
      <formula>IF(RIGHT(TEXT(Y937,"0.#"),1)=".",TRUE,FALSE)</formula>
    </cfRule>
  </conditionalFormatting>
  <conditionalFormatting sqref="Y972:Y999">
    <cfRule type="expression" dxfId="1383" priority="2071">
      <formula>IF(RIGHT(TEXT(Y972,"0.#"),1)=".",FALSE,TRUE)</formula>
    </cfRule>
    <cfRule type="expression" dxfId="1382" priority="2072">
      <formula>IF(RIGHT(TEXT(Y972,"0.#"),1)=".",TRUE,FALSE)</formula>
    </cfRule>
  </conditionalFormatting>
  <conditionalFormatting sqref="Y970:Y971">
    <cfRule type="expression" dxfId="1381" priority="2065">
      <formula>IF(RIGHT(TEXT(Y970,"0.#"),1)=".",FALSE,TRUE)</formula>
    </cfRule>
    <cfRule type="expression" dxfId="1380" priority="2066">
      <formula>IF(RIGHT(TEXT(Y970,"0.#"),1)=".",TRUE,FALSE)</formula>
    </cfRule>
  </conditionalFormatting>
  <conditionalFormatting sqref="Y1005:Y1032">
    <cfRule type="expression" dxfId="1379" priority="2059">
      <formula>IF(RIGHT(TEXT(Y1005,"0.#"),1)=".",FALSE,TRUE)</formula>
    </cfRule>
    <cfRule type="expression" dxfId="1378" priority="2060">
      <formula>IF(RIGHT(TEXT(Y1005,"0.#"),1)=".",TRUE,FALSE)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73:AO900">
    <cfRule type="expression" dxfId="1297" priority="2109">
      <formula>IF(AND(AL873&gt;=0,RIGHT(TEXT(AL873,"0.#"),1)&lt;&gt;"."),TRUE,FALSE)</formula>
    </cfRule>
    <cfRule type="expression" dxfId="1296" priority="2110">
      <formula>IF(AND(AL873&gt;=0,RIGHT(TEXT(AL873,"0.#"),1)="."),TRUE,FALSE)</formula>
    </cfRule>
    <cfRule type="expression" dxfId="1295" priority="2111">
      <formula>IF(AND(AL873&lt;0,RIGHT(TEXT(AL873,"0.#"),1)&lt;&gt;"."),TRUE,FALSE)</formula>
    </cfRule>
    <cfRule type="expression" dxfId="1294" priority="2112">
      <formula>IF(AND(AL873&lt;0,RIGHT(TEXT(AL873,"0.#"),1)="."),TRUE,FALSE)</formula>
    </cfRule>
  </conditionalFormatting>
  <conditionalFormatting sqref="AL871:AO872">
    <cfRule type="expression" dxfId="1293" priority="2103">
      <formula>IF(AND(AL871&gt;=0,RIGHT(TEXT(AL871,"0.#"),1)&lt;&gt;"."),TRUE,FALSE)</formula>
    </cfRule>
    <cfRule type="expression" dxfId="1292" priority="2104">
      <formula>IF(AND(AL871&gt;=0,RIGHT(TEXT(AL871,"0.#"),1)="."),TRUE,FALSE)</formula>
    </cfRule>
    <cfRule type="expression" dxfId="1291" priority="2105">
      <formula>IF(AND(AL871&lt;0,RIGHT(TEXT(AL871,"0.#"),1)&lt;&gt;"."),TRUE,FALSE)</formula>
    </cfRule>
    <cfRule type="expression" dxfId="1290" priority="2106">
      <formula>IF(AND(AL871&lt;0,RIGHT(TEXT(AL871,"0.#"),1)="."),TRUE,FALSE)</formula>
    </cfRule>
  </conditionalFormatting>
  <conditionalFormatting sqref="AL906:AO933">
    <cfRule type="expression" dxfId="1289" priority="2097">
      <formula>IF(AND(AL906&gt;=0,RIGHT(TEXT(AL906,"0.#"),1)&lt;&gt;"."),TRUE,FALSE)</formula>
    </cfRule>
    <cfRule type="expression" dxfId="1288" priority="2098">
      <formula>IF(AND(AL906&gt;=0,RIGHT(TEXT(AL906,"0.#"),1)="."),TRUE,FALSE)</formula>
    </cfRule>
    <cfRule type="expression" dxfId="1287" priority="2099">
      <formula>IF(AND(AL906&lt;0,RIGHT(TEXT(AL906,"0.#"),1)&lt;&gt;"."),TRUE,FALSE)</formula>
    </cfRule>
    <cfRule type="expression" dxfId="1286" priority="2100">
      <formula>IF(AND(AL906&lt;0,RIGHT(TEXT(AL906,"0.#"),1)="."),TRUE,FALSE)</formula>
    </cfRule>
  </conditionalFormatting>
  <conditionalFormatting sqref="AL904:AO905">
    <cfRule type="expression" dxfId="1285" priority="2091">
      <formula>IF(AND(AL904&gt;=0,RIGHT(TEXT(AL904,"0.#"),1)&lt;&gt;"."),TRUE,FALSE)</formula>
    </cfRule>
    <cfRule type="expression" dxfId="1284" priority="2092">
      <formula>IF(AND(AL904&gt;=0,RIGHT(TEXT(AL904,"0.#"),1)="."),TRUE,FALSE)</formula>
    </cfRule>
    <cfRule type="expression" dxfId="1283" priority="2093">
      <formula>IF(AND(AL904&lt;0,RIGHT(TEXT(AL904,"0.#"),1)&lt;&gt;"."),TRUE,FALSE)</formula>
    </cfRule>
    <cfRule type="expression" dxfId="1282" priority="2094">
      <formula>IF(AND(AL904&lt;0,RIGHT(TEXT(AL904,"0.#"),1)="."),TRUE,FALSE)</formula>
    </cfRule>
  </conditionalFormatting>
  <conditionalFormatting sqref="AL939:AO966">
    <cfRule type="expression" dxfId="1281" priority="2085">
      <formula>IF(AND(AL939&gt;=0,RIGHT(TEXT(AL939,"0.#"),1)&lt;&gt;"."),TRUE,FALSE)</formula>
    </cfRule>
    <cfRule type="expression" dxfId="1280" priority="2086">
      <formula>IF(AND(AL939&gt;=0,RIGHT(TEXT(AL939,"0.#"),1)="."),TRUE,FALSE)</formula>
    </cfRule>
    <cfRule type="expression" dxfId="1279" priority="2087">
      <formula>IF(AND(AL939&lt;0,RIGHT(TEXT(AL939,"0.#"),1)&lt;&gt;"."),TRUE,FALSE)</formula>
    </cfRule>
    <cfRule type="expression" dxfId="1278" priority="2088">
      <formula>IF(AND(AL939&lt;0,RIGHT(TEXT(AL939,"0.#"),1)="."),TRUE,FALSE)</formula>
    </cfRule>
  </conditionalFormatting>
  <conditionalFormatting sqref="AL937:AO938">
    <cfRule type="expression" dxfId="1277" priority="2079">
      <formula>IF(AND(AL937&gt;=0,RIGHT(TEXT(AL937,"0.#"),1)&lt;&gt;"."),TRUE,FALSE)</formula>
    </cfRule>
    <cfRule type="expression" dxfId="1276" priority="2080">
      <formula>IF(AND(AL937&gt;=0,RIGHT(TEXT(AL937,"0.#"),1)="."),TRUE,FALSE)</formula>
    </cfRule>
    <cfRule type="expression" dxfId="1275" priority="2081">
      <formula>IF(AND(AL937&lt;0,RIGHT(TEXT(AL937,"0.#"),1)&lt;&gt;"."),TRUE,FALSE)</formula>
    </cfRule>
    <cfRule type="expression" dxfId="1274" priority="2082">
      <formula>IF(AND(AL937&lt;0,RIGHT(TEXT(AL937,"0.#"),1)="."),TRUE,FALSE)</formula>
    </cfRule>
  </conditionalFormatting>
  <conditionalFormatting sqref="AL972:AO999">
    <cfRule type="expression" dxfId="1273" priority="2073">
      <formula>IF(AND(AL972&gt;=0,RIGHT(TEXT(AL972,"0.#"),1)&lt;&gt;"."),TRUE,FALSE)</formula>
    </cfRule>
    <cfRule type="expression" dxfId="1272" priority="2074">
      <formula>IF(AND(AL972&gt;=0,RIGHT(TEXT(AL972,"0.#"),1)="."),TRUE,FALSE)</formula>
    </cfRule>
    <cfRule type="expression" dxfId="1271" priority="2075">
      <formula>IF(AND(AL972&lt;0,RIGHT(TEXT(AL972,"0.#"),1)&lt;&gt;"."),TRUE,FALSE)</formula>
    </cfRule>
    <cfRule type="expression" dxfId="1270" priority="2076">
      <formula>IF(AND(AL972&lt;0,RIGHT(TEXT(AL972,"0.#"),1)="."),TRUE,FALSE)</formula>
    </cfRule>
  </conditionalFormatting>
  <conditionalFormatting sqref="AL970:AO971">
    <cfRule type="expression" dxfId="1269" priority="2067">
      <formula>IF(AND(AL970&gt;=0,RIGHT(TEXT(AL970,"0.#"),1)&lt;&gt;"."),TRUE,FALSE)</formula>
    </cfRule>
    <cfRule type="expression" dxfId="1268" priority="2068">
      <formula>IF(AND(AL970&gt;=0,RIGHT(TEXT(AL970,"0.#"),1)="."),TRUE,FALSE)</formula>
    </cfRule>
    <cfRule type="expression" dxfId="1267" priority="2069">
      <formula>IF(AND(AL970&lt;0,RIGHT(TEXT(AL970,"0.#"),1)&lt;&gt;"."),TRUE,FALSE)</formula>
    </cfRule>
    <cfRule type="expression" dxfId="1266" priority="2070">
      <formula>IF(AND(AL970&lt;0,RIGHT(TEXT(AL970,"0.#"),1)="."),TRUE,FALSE)</formula>
    </cfRule>
  </conditionalFormatting>
  <conditionalFormatting sqref="AL1005:AO1032">
    <cfRule type="expression" dxfId="1265" priority="2061">
      <formula>IF(AND(AL1005&gt;=0,RIGHT(TEXT(AL1005,"0.#"),1)&lt;&gt;"."),TRUE,FALSE)</formula>
    </cfRule>
    <cfRule type="expression" dxfId="1264" priority="2062">
      <formula>IF(AND(AL1005&gt;=0,RIGHT(TEXT(AL1005,"0.#"),1)="."),TRUE,FALSE)</formula>
    </cfRule>
    <cfRule type="expression" dxfId="1263" priority="2063">
      <formula>IF(AND(AL1005&lt;0,RIGHT(TEXT(AL1005,"0.#"),1)&lt;&gt;"."),TRUE,FALSE)</formula>
    </cfRule>
    <cfRule type="expression" dxfId="1262" priority="2064">
      <formula>IF(AND(AL1005&lt;0,RIGHT(TEXT(AL1005,"0.#"),1)="."),TRUE,FALSE)</formula>
    </cfRule>
  </conditionalFormatting>
  <conditionalFormatting sqref="AL1003:AO1004">
    <cfRule type="expression" dxfId="1261" priority="2055">
      <formula>IF(AND(AL1003&gt;=0,RIGHT(TEXT(AL1003,"0.#"),1)&lt;&gt;"."),TRUE,FALSE)</formula>
    </cfRule>
    <cfRule type="expression" dxfId="1260" priority="2056">
      <formula>IF(AND(AL1003&gt;=0,RIGHT(TEXT(AL1003,"0.#"),1)="."),TRUE,FALSE)</formula>
    </cfRule>
    <cfRule type="expression" dxfId="1259" priority="2057">
      <formula>IF(AND(AL1003&lt;0,RIGHT(TEXT(AL1003,"0.#"),1)&lt;&gt;"."),TRUE,FALSE)</formula>
    </cfRule>
    <cfRule type="expression" dxfId="1258" priority="2058">
      <formula>IF(AND(AL1003&lt;0,RIGHT(TEXT(AL1003,"0.#"),1)="."),TRUE,FALSE)</formula>
    </cfRule>
  </conditionalFormatting>
  <conditionalFormatting sqref="Y1003:Y1004">
    <cfRule type="expression" dxfId="1257" priority="2053">
      <formula>IF(RIGHT(TEXT(Y1003,"0.#"),1)=".",FALSE,TRUE)</formula>
    </cfRule>
    <cfRule type="expression" dxfId="1256" priority="2054">
      <formula>IF(RIGHT(TEXT(Y1003,"0.#"),1)=".",TRUE,FALSE)</formula>
    </cfRule>
  </conditionalFormatting>
  <conditionalFormatting sqref="AL1038:AO1065">
    <cfRule type="expression" dxfId="1255" priority="2049">
      <formula>IF(AND(AL1038&gt;=0,RIGHT(TEXT(AL1038,"0.#"),1)&lt;&gt;"."),TRUE,FALSE)</formula>
    </cfRule>
    <cfRule type="expression" dxfId="1254" priority="2050">
      <formula>IF(AND(AL1038&gt;=0,RIGHT(TEXT(AL1038,"0.#"),1)="."),TRUE,FALSE)</formula>
    </cfRule>
    <cfRule type="expression" dxfId="1253" priority="2051">
      <formula>IF(AND(AL1038&lt;0,RIGHT(TEXT(AL1038,"0.#"),1)&lt;&gt;"."),TRUE,FALSE)</formula>
    </cfRule>
    <cfRule type="expression" dxfId="1252" priority="2052">
      <formula>IF(AND(AL1038&lt;0,RIGHT(TEXT(AL1038,"0.#"),1)="."),TRUE,FALSE)</formula>
    </cfRule>
  </conditionalFormatting>
  <conditionalFormatting sqref="Y1038:Y1065">
    <cfRule type="expression" dxfId="1251" priority="2047">
      <formula>IF(RIGHT(TEXT(Y1038,"0.#"),1)=".",FALSE,TRUE)</formula>
    </cfRule>
    <cfRule type="expression" dxfId="1250" priority="2048">
      <formula>IF(RIGHT(TEXT(Y1038,"0.#"),1)=".",TRUE,FALSE)</formula>
    </cfRule>
  </conditionalFormatting>
  <conditionalFormatting sqref="AL1036:AO1037">
    <cfRule type="expression" dxfId="1249" priority="2043">
      <formula>IF(AND(AL1036&gt;=0,RIGHT(TEXT(AL1036,"0.#"),1)&lt;&gt;"."),TRUE,FALSE)</formula>
    </cfRule>
    <cfRule type="expression" dxfId="1248" priority="2044">
      <formula>IF(AND(AL1036&gt;=0,RIGHT(TEXT(AL1036,"0.#"),1)="."),TRUE,FALSE)</formula>
    </cfRule>
    <cfRule type="expression" dxfId="1247" priority="2045">
      <formula>IF(AND(AL1036&lt;0,RIGHT(TEXT(AL1036,"0.#"),1)&lt;&gt;"."),TRUE,FALSE)</formula>
    </cfRule>
    <cfRule type="expression" dxfId="1246" priority="2046">
      <formula>IF(AND(AL1036&lt;0,RIGHT(TEXT(AL1036,"0.#"),1)="."),TRUE,FALSE)</formula>
    </cfRule>
  </conditionalFormatting>
  <conditionalFormatting sqref="Y1036:Y1037">
    <cfRule type="expression" dxfId="1245" priority="2041">
      <formula>IF(RIGHT(TEXT(Y1036,"0.#"),1)=".",FALSE,TRUE)</formula>
    </cfRule>
    <cfRule type="expression" dxfId="1244" priority="2042">
      <formula>IF(RIGHT(TEXT(Y1036,"0.#"),1)=".",TRUE,FALSE)</formula>
    </cfRule>
  </conditionalFormatting>
  <conditionalFormatting sqref="AL1071:AO1098">
    <cfRule type="expression" dxfId="1243" priority="2037">
      <formula>IF(AND(AL1071&gt;=0,RIGHT(TEXT(AL1071,"0.#"),1)&lt;&gt;"."),TRUE,FALSE)</formula>
    </cfRule>
    <cfRule type="expression" dxfId="1242" priority="2038">
      <formula>IF(AND(AL1071&gt;=0,RIGHT(TEXT(AL1071,"0.#"),1)="."),TRUE,FALSE)</formula>
    </cfRule>
    <cfRule type="expression" dxfId="1241" priority="2039">
      <formula>IF(AND(AL1071&lt;0,RIGHT(TEXT(AL1071,"0.#"),1)&lt;&gt;"."),TRUE,FALSE)</formula>
    </cfRule>
    <cfRule type="expression" dxfId="1240" priority="2040">
      <formula>IF(AND(AL1071&lt;0,RIGHT(TEXT(AL1071,"0.#"),1)="."),TRUE,FALSE)</formula>
    </cfRule>
  </conditionalFormatting>
  <conditionalFormatting sqref="Y1071:Y1098">
    <cfRule type="expression" dxfId="1239" priority="2035">
      <formula>IF(RIGHT(TEXT(Y1071,"0.#"),1)=".",FALSE,TRUE)</formula>
    </cfRule>
    <cfRule type="expression" dxfId="1238" priority="2036">
      <formula>IF(RIGHT(TEXT(Y1071,"0.#"),1)=".",TRUE,FALSE)</formula>
    </cfRule>
  </conditionalFormatting>
  <conditionalFormatting sqref="AL1069:AO1070">
    <cfRule type="expression" dxfId="1237" priority="2031">
      <formula>IF(AND(AL1069&gt;=0,RIGHT(TEXT(AL1069,"0.#"),1)&lt;&gt;"."),TRUE,FALSE)</formula>
    </cfRule>
    <cfRule type="expression" dxfId="1236" priority="2032">
      <formula>IF(AND(AL1069&gt;=0,RIGHT(TEXT(AL1069,"0.#"),1)="."),TRUE,FALSE)</formula>
    </cfRule>
    <cfRule type="expression" dxfId="1235" priority="2033">
      <formula>IF(AND(AL1069&lt;0,RIGHT(TEXT(AL1069,"0.#"),1)&lt;&gt;"."),TRUE,FALSE)</formula>
    </cfRule>
    <cfRule type="expression" dxfId="1234" priority="2034">
      <formula>IF(AND(AL1069&lt;0,RIGHT(TEXT(AL1069,"0.#"),1)="."),TRUE,FALSE)</formula>
    </cfRule>
  </conditionalFormatting>
  <conditionalFormatting sqref="Y1069:Y1070">
    <cfRule type="expression" dxfId="1233" priority="2029">
      <formula>IF(RIGHT(TEXT(Y1069,"0.#"),1)=".",FALSE,TRUE)</formula>
    </cfRule>
    <cfRule type="expression" dxfId="1232" priority="2030">
      <formula>IF(RIGHT(TEXT(Y1069,"0.#"),1)=".",TRUE,FALSE)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P14:AJ14">
    <cfRule type="expression" dxfId="37" priority="37">
      <formula>IF(RIGHT(TEXT(P14,"0.#"),1)=".",FALSE,TRUE)</formula>
    </cfRule>
    <cfRule type="expression" dxfId="36" priority="38">
      <formula>IF(RIGHT(TEXT(P14,"0.#"),1)=".",TRUE,FALSE)</formula>
    </cfRule>
  </conditionalFormatting>
  <conditionalFormatting sqref="P15:AJ17 P13:AJ13">
    <cfRule type="expression" dxfId="35" priority="35">
      <formula>IF(RIGHT(TEXT(P13,"0.#"),1)=".",FALSE,TRUE)</formula>
    </cfRule>
    <cfRule type="expression" dxfId="34" priority="36">
      <formula>IF(RIGHT(TEXT(P13,"0.#"),1)=".",TRUE,FALSE)</formula>
    </cfRule>
  </conditionalFormatting>
  <conditionalFormatting sqref="AK14:AQ14">
    <cfRule type="expression" dxfId="33" priority="33">
      <formula>IF(RIGHT(TEXT(AK14,"0.#"),1)=".",FALSE,TRUE)</formula>
    </cfRule>
    <cfRule type="expression" dxfId="32" priority="34">
      <formula>IF(RIGHT(TEXT(AK14,"0.#"),1)=".",TRUE,FALSE)</formula>
    </cfRule>
  </conditionalFormatting>
  <conditionalFormatting sqref="AK15:AQ17">
    <cfRule type="expression" dxfId="31" priority="31">
      <formula>IF(RIGHT(TEXT(AK15,"0.#"),1)=".",FALSE,TRUE)</formula>
    </cfRule>
    <cfRule type="expression" dxfId="30" priority="32">
      <formula>IF(RIGHT(TEXT(AK15,"0.#"),1)=".",TRUE,FALSE)</formula>
    </cfRule>
  </conditionalFormatting>
  <conditionalFormatting sqref="P19:AC19">
    <cfRule type="expression" dxfId="29" priority="29">
      <formula>IF(RIGHT(TEXT(P19,"0.#"),1)=".",FALSE,TRUE)</formula>
    </cfRule>
    <cfRule type="expression" dxfId="28" priority="30">
      <formula>IF(RIGHT(TEXT(P19,"0.#"),1)=".",TRUE,FALSE)</formula>
    </cfRule>
  </conditionalFormatting>
  <conditionalFormatting sqref="AI34">
    <cfRule type="expression" dxfId="27" priority="17">
      <formula>IF(RIGHT(TEXT(AI34,"0.#"),1)=".",FALSE,TRUE)</formula>
    </cfRule>
    <cfRule type="expression" dxfId="26" priority="18">
      <formula>IF(RIGHT(TEXT(AI34,"0.#"),1)=".",TRUE,FALSE)</formula>
    </cfRule>
  </conditionalFormatting>
  <conditionalFormatting sqref="AE34">
    <cfRule type="expression" dxfId="25" priority="27">
      <formula>IF(RIGHT(TEXT(AE34,"0.#"),1)=".",FALSE,TRUE)</formula>
    </cfRule>
    <cfRule type="expression" dxfId="24" priority="28">
      <formula>IF(RIGHT(TEXT(AE34,"0.#"),1)=".",TRUE,FALSE)</formula>
    </cfRule>
  </conditionalFormatting>
  <conditionalFormatting sqref="AE33">
    <cfRule type="expression" dxfId="23" priority="25">
      <formula>IF(RIGHT(TEXT(AE33,"0.#"),1)=".",FALSE,TRUE)</formula>
    </cfRule>
    <cfRule type="expression" dxfId="22" priority="26">
      <formula>IF(RIGHT(TEXT(AE33,"0.#"),1)=".",TRUE,FALSE)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I33">
    <cfRule type="expression" dxfId="17" priority="19">
      <formula>IF(RIGHT(TEXT(AI33,"0.#"),1)=".",FALSE,TRUE)</formula>
    </cfRule>
    <cfRule type="expression" dxfId="16" priority="20">
      <formula>IF(RIGHT(TEXT(AI33,"0.#"),1)=".",TRUE,FALSE)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244</v>
      </c>
      <c r="W1" s="65" t="s">
        <v>243</v>
      </c>
      <c r="Y1" s="65" t="s">
        <v>25</v>
      </c>
      <c r="Z1" s="67"/>
      <c r="AA1" s="65" t="s">
        <v>132</v>
      </c>
      <c r="AB1" s="69"/>
      <c r="AC1" s="65" t="s">
        <v>62</v>
      </c>
      <c r="AD1" s="50"/>
      <c r="AE1" s="65" t="s">
        <v>96</v>
      </c>
      <c r="AF1" s="67"/>
      <c r="AG1" s="71" t="s">
        <v>282</v>
      </c>
      <c r="AI1" s="71" t="s">
        <v>294</v>
      </c>
      <c r="AK1" s="71" t="s">
        <v>302</v>
      </c>
      <c r="AM1" s="74"/>
      <c r="AN1" s="74"/>
      <c r="AP1" s="50" t="s">
        <v>360</v>
      </c>
    </row>
    <row r="2" spans="1:42" ht="13.5" customHeight="1" x14ac:dyDescent="0.15">
      <c r="A2" s="53" t="s">
        <v>134</v>
      </c>
      <c r="B2" s="56"/>
      <c r="C2" s="49" t="str">
        <f t="shared" ref="C2:C24" si="0">IF(B2="","",A2)</f>
        <v/>
      </c>
      <c r="D2" s="49" t="str">
        <f>IF(C2="","",IF(D1&lt;&gt;"",CONCATENATE(D1,"、",C2),C2))</f>
        <v/>
      </c>
      <c r="F2" s="60" t="s">
        <v>117</v>
      </c>
      <c r="G2" s="62" t="s">
        <v>472</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114</v>
      </c>
      <c r="Z2" s="67"/>
      <c r="AA2" s="66" t="s">
        <v>321</v>
      </c>
      <c r="AB2" s="69"/>
      <c r="AC2" s="70" t="s">
        <v>201</v>
      </c>
      <c r="AD2" s="50"/>
      <c r="AE2" s="66" t="s">
        <v>149</v>
      </c>
      <c r="AF2" s="67"/>
      <c r="AG2" s="72" t="s">
        <v>19</v>
      </c>
      <c r="AI2" s="71" t="s">
        <v>389</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122</v>
      </c>
      <c r="Q3" s="62" t="s">
        <v>472</v>
      </c>
      <c r="R3" s="49" t="str">
        <f t="shared" si="3"/>
        <v>委託・請負</v>
      </c>
      <c r="S3" s="49" t="str">
        <f t="shared" ref="S3:S8" si="7">IF(R3="",S2,IF(S2&lt;&gt;"",CONCATENATE(S2,"、",R3),R3))</f>
        <v>委託・請負</v>
      </c>
      <c r="T3" s="49"/>
      <c r="U3" s="66" t="s">
        <v>391</v>
      </c>
      <c r="W3" s="66" t="s">
        <v>214</v>
      </c>
      <c r="Y3" s="66" t="s">
        <v>115</v>
      </c>
      <c r="Z3" s="67"/>
      <c r="AA3" s="66" t="s">
        <v>452</v>
      </c>
      <c r="AB3" s="69"/>
      <c r="AC3" s="70" t="s">
        <v>192</v>
      </c>
      <c r="AD3" s="50"/>
      <c r="AE3" s="66" t="s">
        <v>246</v>
      </c>
      <c r="AF3" s="67"/>
      <c r="AG3" s="72" t="s">
        <v>323</v>
      </c>
      <c r="AI3" s="71" t="s">
        <v>110</v>
      </c>
      <c r="AK3" s="71" t="str">
        <f t="shared" ref="AK3:AK27" si="8">CHAR(CODE(AK2)+1)</f>
        <v>B</v>
      </c>
      <c r="AM3" s="74"/>
      <c r="AN3" s="74"/>
      <c r="AP3" s="72" t="s">
        <v>323</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156</v>
      </c>
      <c r="W4" s="66" t="s">
        <v>216</v>
      </c>
      <c r="Y4" s="66" t="s">
        <v>8</v>
      </c>
      <c r="Z4" s="67"/>
      <c r="AA4" s="66" t="s">
        <v>104</v>
      </c>
      <c r="AB4" s="69"/>
      <c r="AC4" s="66" t="s">
        <v>175</v>
      </c>
      <c r="AD4" s="50"/>
      <c r="AE4" s="66" t="s">
        <v>205</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125</v>
      </c>
      <c r="Q5" s="62"/>
      <c r="R5" s="49" t="str">
        <f t="shared" si="3"/>
        <v/>
      </c>
      <c r="S5" s="49" t="str">
        <f t="shared" si="7"/>
        <v>委託・請負</v>
      </c>
      <c r="T5" s="49"/>
      <c r="W5" s="66" t="s">
        <v>347</v>
      </c>
      <c r="Y5" s="66" t="s">
        <v>305</v>
      </c>
      <c r="Z5" s="67"/>
      <c r="AA5" s="66" t="s">
        <v>227</v>
      </c>
      <c r="AB5" s="69"/>
      <c r="AC5" s="66" t="s">
        <v>32</v>
      </c>
      <c r="AD5" s="69"/>
      <c r="AE5" s="66" t="s">
        <v>367</v>
      </c>
      <c r="AF5" s="67"/>
      <c r="AG5" s="72" t="s">
        <v>312</v>
      </c>
      <c r="AI5" s="71" t="s">
        <v>339</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126</v>
      </c>
      <c r="Q6" s="62"/>
      <c r="R6" s="49" t="str">
        <f t="shared" si="3"/>
        <v/>
      </c>
      <c r="S6" s="49" t="str">
        <f t="shared" si="7"/>
        <v>委託・請負</v>
      </c>
      <c r="T6" s="49"/>
      <c r="U6" s="66" t="s">
        <v>377</v>
      </c>
      <c r="W6" s="66" t="s">
        <v>217</v>
      </c>
      <c r="Y6" s="66" t="s">
        <v>399</v>
      </c>
      <c r="Z6" s="67"/>
      <c r="AA6" s="66" t="s">
        <v>274</v>
      </c>
      <c r="AB6" s="69"/>
      <c r="AC6" s="66" t="s">
        <v>202</v>
      </c>
      <c r="AD6" s="69"/>
      <c r="AE6" s="66" t="s">
        <v>373</v>
      </c>
      <c r="AF6" s="67"/>
      <c r="AG6" s="72" t="s">
        <v>371</v>
      </c>
      <c r="AI6" s="71" t="s">
        <v>392</v>
      </c>
      <c r="AK6" s="71" t="str">
        <f t="shared" si="8"/>
        <v>E</v>
      </c>
      <c r="AP6" s="72" t="s">
        <v>371</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369</v>
      </c>
      <c r="Z7" s="67"/>
      <c r="AA7" s="66" t="s">
        <v>328</v>
      </c>
      <c r="AB7" s="69"/>
      <c r="AC7" s="69"/>
      <c r="AD7" s="69"/>
      <c r="AE7" s="66" t="s">
        <v>202</v>
      </c>
      <c r="AF7" s="67"/>
      <c r="AG7" s="72" t="s">
        <v>350</v>
      </c>
      <c r="AH7" s="75"/>
      <c r="AI7" s="72" t="s">
        <v>258</v>
      </c>
      <c r="AK7" s="71" t="str">
        <f t="shared" si="8"/>
        <v>F</v>
      </c>
      <c r="AP7" s="72" t="s">
        <v>350</v>
      </c>
    </row>
    <row r="8" spans="1:42" ht="13.5" customHeight="1" x14ac:dyDescent="0.15">
      <c r="A8" s="53" t="s">
        <v>59</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340</v>
      </c>
      <c r="W8" s="66" t="s">
        <v>220</v>
      </c>
      <c r="Y8" s="66" t="s">
        <v>400</v>
      </c>
      <c r="Z8" s="67"/>
      <c r="AA8" s="66" t="s">
        <v>453</v>
      </c>
      <c r="AB8" s="69"/>
      <c r="AC8" s="69"/>
      <c r="AD8" s="69"/>
      <c r="AE8" s="69"/>
      <c r="AF8" s="67"/>
      <c r="AG8" s="72" t="s">
        <v>222</v>
      </c>
      <c r="AI8" s="71" t="s">
        <v>335</v>
      </c>
      <c r="AK8" s="71" t="str">
        <f t="shared" si="8"/>
        <v>G</v>
      </c>
      <c r="AP8" s="72" t="s">
        <v>222</v>
      </c>
    </row>
    <row r="9" spans="1:42" ht="13.5" customHeight="1" x14ac:dyDescent="0.15">
      <c r="A9" s="53" t="s">
        <v>141</v>
      </c>
      <c r="B9" s="56"/>
      <c r="C9" s="49" t="str">
        <f t="shared" si="0"/>
        <v/>
      </c>
      <c r="D9" s="49" t="str">
        <f t="shared" si="4"/>
        <v/>
      </c>
      <c r="F9" s="61" t="s">
        <v>326</v>
      </c>
      <c r="G9" s="62"/>
      <c r="H9" s="49" t="str">
        <f t="shared" si="1"/>
        <v/>
      </c>
      <c r="I9" s="49" t="str">
        <f t="shared" si="5"/>
        <v>一般会計</v>
      </c>
      <c r="K9" s="53" t="s">
        <v>168</v>
      </c>
      <c r="L9" s="56"/>
      <c r="M9" s="49" t="str">
        <f t="shared" si="2"/>
        <v/>
      </c>
      <c r="N9" s="49" t="str">
        <f t="shared" si="6"/>
        <v/>
      </c>
      <c r="O9" s="49"/>
      <c r="P9" s="49"/>
      <c r="Q9" s="63"/>
      <c r="T9" s="49"/>
      <c r="U9" s="66" t="s">
        <v>384</v>
      </c>
      <c r="W9" s="66" t="s">
        <v>221</v>
      </c>
      <c r="Y9" s="66" t="s">
        <v>318</v>
      </c>
      <c r="Z9" s="67"/>
      <c r="AA9" s="66" t="s">
        <v>454</v>
      </c>
      <c r="AB9" s="69"/>
      <c r="AC9" s="69"/>
      <c r="AD9" s="69"/>
      <c r="AE9" s="69"/>
      <c r="AF9" s="67"/>
      <c r="AG9" s="72" t="s">
        <v>372</v>
      </c>
      <c r="AI9" s="73"/>
      <c r="AK9" s="71" t="str">
        <f t="shared" si="8"/>
        <v>H</v>
      </c>
      <c r="AP9" s="72" t="s">
        <v>372</v>
      </c>
    </row>
    <row r="10" spans="1:42" ht="13.5" customHeight="1" x14ac:dyDescent="0.15">
      <c r="A10" s="53" t="s">
        <v>240</v>
      </c>
      <c r="B10" s="56"/>
      <c r="C10" s="49" t="str">
        <f t="shared" si="0"/>
        <v/>
      </c>
      <c r="D10" s="49" t="str">
        <f t="shared" si="4"/>
        <v/>
      </c>
      <c r="F10" s="61" t="s">
        <v>177</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223</v>
      </c>
      <c r="Y10" s="66" t="s">
        <v>401</v>
      </c>
      <c r="Z10" s="67"/>
      <c r="AA10" s="66" t="s">
        <v>455</v>
      </c>
      <c r="AB10" s="69"/>
      <c r="AC10" s="69"/>
      <c r="AD10" s="69"/>
      <c r="AE10" s="69"/>
      <c r="AF10" s="67"/>
      <c r="AG10" s="72" t="s">
        <v>364</v>
      </c>
      <c r="AK10" s="71" t="str">
        <f t="shared" si="8"/>
        <v>I</v>
      </c>
      <c r="AP10" s="71" t="s">
        <v>128</v>
      </c>
    </row>
    <row r="11" spans="1:42" ht="13.5" customHeight="1" x14ac:dyDescent="0.15">
      <c r="A11" s="53" t="s">
        <v>144</v>
      </c>
      <c r="B11" s="56"/>
      <c r="C11" s="49" t="str">
        <f t="shared" si="0"/>
        <v/>
      </c>
      <c r="D11" s="49" t="str">
        <f t="shared" si="4"/>
        <v/>
      </c>
      <c r="F11" s="61" t="s">
        <v>178</v>
      </c>
      <c r="G11" s="62"/>
      <c r="H11" s="49" t="str">
        <f t="shared" si="1"/>
        <v/>
      </c>
      <c r="I11" s="49" t="str">
        <f t="shared" si="5"/>
        <v>一般会計</v>
      </c>
      <c r="K11" s="53" t="s">
        <v>170</v>
      </c>
      <c r="L11" s="56" t="s">
        <v>472</v>
      </c>
      <c r="M11" s="49" t="str">
        <f t="shared" si="2"/>
        <v>その他の事項経費</v>
      </c>
      <c r="N11" s="49" t="str">
        <f t="shared" si="6"/>
        <v>その他の事項経費</v>
      </c>
      <c r="O11" s="49"/>
      <c r="P11" s="49"/>
      <c r="Q11" s="63"/>
      <c r="T11" s="49"/>
      <c r="W11" s="66" t="s">
        <v>226</v>
      </c>
      <c r="Y11" s="66" t="s">
        <v>107</v>
      </c>
      <c r="Z11" s="67"/>
      <c r="AA11" s="66" t="s">
        <v>456</v>
      </c>
      <c r="AB11" s="69"/>
      <c r="AC11" s="69"/>
      <c r="AD11" s="69"/>
      <c r="AE11" s="69"/>
      <c r="AF11" s="67"/>
      <c r="AG11" s="71" t="s">
        <v>365</v>
      </c>
      <c r="AK11" s="71" t="str">
        <f t="shared" si="8"/>
        <v>J</v>
      </c>
    </row>
    <row r="12" spans="1:42" ht="13.5" customHeight="1" x14ac:dyDescent="0.15">
      <c r="A12" s="53" t="s">
        <v>146</v>
      </c>
      <c r="B12" s="56"/>
      <c r="C12" s="49" t="str">
        <f t="shared" si="0"/>
        <v/>
      </c>
      <c r="D12" s="49" t="str">
        <f t="shared" si="4"/>
        <v/>
      </c>
      <c r="F12" s="61" t="s">
        <v>57</v>
      </c>
      <c r="G12" s="62"/>
      <c r="H12" s="49" t="str">
        <f t="shared" si="1"/>
        <v/>
      </c>
      <c r="I12" s="49" t="str">
        <f t="shared" si="5"/>
        <v>一般会計</v>
      </c>
      <c r="K12" s="49"/>
      <c r="L12" s="49"/>
      <c r="O12" s="49"/>
      <c r="P12" s="49"/>
      <c r="Q12" s="63"/>
      <c r="T12" s="49"/>
      <c r="W12" s="66" t="s">
        <v>130</v>
      </c>
      <c r="Y12" s="66" t="s">
        <v>404</v>
      </c>
      <c r="Z12" s="67"/>
      <c r="AA12" s="66" t="s">
        <v>457</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228</v>
      </c>
      <c r="Y13" s="66" t="s">
        <v>405</v>
      </c>
      <c r="Z13" s="67"/>
      <c r="AA13" s="66" t="s">
        <v>416</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229</v>
      </c>
      <c r="Y14" s="66" t="s">
        <v>406</v>
      </c>
      <c r="Z14" s="67"/>
      <c r="AA14" s="66" t="s">
        <v>448</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182</v>
      </c>
      <c r="G15" s="62"/>
      <c r="H15" s="49" t="str">
        <f t="shared" si="1"/>
        <v/>
      </c>
      <c r="I15" s="49" t="str">
        <f t="shared" si="5"/>
        <v>一般会計</v>
      </c>
      <c r="K15" s="49"/>
      <c r="L15" s="49"/>
      <c r="O15" s="49"/>
      <c r="P15" s="49"/>
      <c r="Q15" s="63"/>
      <c r="T15" s="49"/>
      <c r="W15" s="66" t="s">
        <v>230</v>
      </c>
      <c r="Y15" s="66" t="s">
        <v>185</v>
      </c>
      <c r="Z15" s="67"/>
      <c r="AA15" s="66" t="s">
        <v>458</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232</v>
      </c>
      <c r="Y16" s="66" t="s">
        <v>89</v>
      </c>
      <c r="Z16" s="67"/>
      <c r="AA16" s="66" t="s">
        <v>459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233</v>
      </c>
      <c r="Y17" s="66" t="s">
        <v>407</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190</v>
      </c>
      <c r="G18" s="62"/>
      <c r="H18" s="49" t="str">
        <f t="shared" si="1"/>
        <v/>
      </c>
      <c r="I18" s="49" t="str">
        <f t="shared" si="5"/>
        <v>一般会計</v>
      </c>
      <c r="K18" s="49"/>
      <c r="L18" s="49"/>
      <c r="O18" s="49"/>
      <c r="P18" s="49"/>
      <c r="Q18" s="63"/>
      <c r="T18" s="49"/>
      <c r="W18" s="66" t="s">
        <v>23</v>
      </c>
      <c r="Y18" s="66" t="s">
        <v>380</v>
      </c>
      <c r="Z18" s="67"/>
      <c r="AA18" s="66" t="s">
        <v>460</v>
      </c>
      <c r="AB18" s="69"/>
      <c r="AC18" s="69"/>
      <c r="AD18" s="69"/>
      <c r="AE18" s="69"/>
      <c r="AF18" s="67"/>
      <c r="AK18" s="71" t="str">
        <f t="shared" si="8"/>
        <v>Q</v>
      </c>
    </row>
    <row r="19" spans="1:37" ht="13.5" customHeight="1" x14ac:dyDescent="0.15">
      <c r="A19" s="53" t="s">
        <v>135</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235</v>
      </c>
      <c r="Y19" s="66" t="s">
        <v>292</v>
      </c>
      <c r="Z19" s="67"/>
      <c r="AA19" s="66" t="s">
        <v>461</v>
      </c>
      <c r="AB19" s="69"/>
      <c r="AC19" s="69"/>
      <c r="AD19" s="69"/>
      <c r="AE19" s="69"/>
      <c r="AF19" s="67"/>
      <c r="AK19" s="71" t="str">
        <f t="shared" si="8"/>
        <v>R</v>
      </c>
    </row>
    <row r="20" spans="1:37" ht="13.5" customHeight="1" x14ac:dyDescent="0.15">
      <c r="A20" s="53" t="s">
        <v>267</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234</v>
      </c>
      <c r="Z20" s="67"/>
      <c r="AA20" s="66" t="s">
        <v>462</v>
      </c>
      <c r="AB20" s="69"/>
      <c r="AC20" s="69"/>
      <c r="AD20" s="69"/>
      <c r="AE20" s="69"/>
      <c r="AF20" s="67"/>
      <c r="AK20" s="71" t="str">
        <f t="shared" si="8"/>
        <v>S</v>
      </c>
    </row>
    <row r="21" spans="1:37" ht="13.5" customHeight="1" x14ac:dyDescent="0.15">
      <c r="A21" s="53" t="s">
        <v>333</v>
      </c>
      <c r="B21" s="56"/>
      <c r="C21" s="49" t="str">
        <f t="shared" si="0"/>
        <v/>
      </c>
      <c r="D21" s="49" t="str">
        <f t="shared" si="4"/>
        <v/>
      </c>
      <c r="F21" s="61" t="s">
        <v>193</v>
      </c>
      <c r="G21" s="62"/>
      <c r="H21" s="49" t="str">
        <f t="shared" si="1"/>
        <v/>
      </c>
      <c r="I21" s="49" t="str">
        <f t="shared" si="5"/>
        <v>一般会計</v>
      </c>
      <c r="K21" s="49"/>
      <c r="L21" s="49"/>
      <c r="O21" s="49"/>
      <c r="P21" s="49"/>
      <c r="Q21" s="63"/>
      <c r="T21" s="49"/>
      <c r="W21" s="66" t="s">
        <v>81</v>
      </c>
      <c r="Y21" s="66" t="s">
        <v>286</v>
      </c>
      <c r="Z21" s="67"/>
      <c r="AA21" s="66" t="s">
        <v>463</v>
      </c>
      <c r="AB21" s="69"/>
      <c r="AC21" s="69"/>
      <c r="AD21" s="69"/>
      <c r="AE21" s="69"/>
      <c r="AF21" s="67"/>
      <c r="AK21" s="71" t="str">
        <f t="shared" si="8"/>
        <v>T</v>
      </c>
    </row>
    <row r="22" spans="1:37" ht="13.5" customHeight="1" x14ac:dyDescent="0.15">
      <c r="A22" s="53" t="s">
        <v>334</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238</v>
      </c>
      <c r="Y22" s="66" t="s">
        <v>408</v>
      </c>
      <c r="Z22" s="67"/>
      <c r="AA22" s="66" t="s">
        <v>75</v>
      </c>
      <c r="AB22" s="69"/>
      <c r="AC22" s="69"/>
      <c r="AD22" s="69"/>
      <c r="AE22" s="69"/>
      <c r="AF22" s="67"/>
      <c r="AK22" s="71" t="str">
        <f t="shared" si="8"/>
        <v>U</v>
      </c>
    </row>
    <row r="23" spans="1:37" ht="13.5" customHeight="1" x14ac:dyDescent="0.15">
      <c r="A23" s="53" t="s">
        <v>337</v>
      </c>
      <c r="B23" s="56"/>
      <c r="C23" s="49" t="str">
        <f t="shared" si="0"/>
        <v/>
      </c>
      <c r="D23" s="49" t="str">
        <f t="shared" si="4"/>
        <v/>
      </c>
      <c r="F23" s="61" t="s">
        <v>123</v>
      </c>
      <c r="G23" s="62"/>
      <c r="H23" s="49" t="str">
        <f t="shared" si="1"/>
        <v/>
      </c>
      <c r="I23" s="49" t="str">
        <f t="shared" si="5"/>
        <v>一般会計</v>
      </c>
      <c r="K23" s="49"/>
      <c r="L23" s="49"/>
      <c r="O23" s="49"/>
      <c r="P23" s="49"/>
      <c r="Q23" s="63"/>
      <c r="T23" s="49"/>
      <c r="Y23" s="66" t="s">
        <v>409</v>
      </c>
      <c r="Z23" s="67"/>
      <c r="AA23" s="66" t="s">
        <v>464</v>
      </c>
      <c r="AB23" s="69"/>
      <c r="AC23" s="69"/>
      <c r="AD23" s="69"/>
      <c r="AE23" s="69"/>
      <c r="AF23" s="67"/>
      <c r="AK23" s="71" t="str">
        <f t="shared" si="8"/>
        <v>V</v>
      </c>
    </row>
    <row r="24" spans="1:37" ht="13.5" customHeight="1" x14ac:dyDescent="0.15">
      <c r="A24" s="53" t="s">
        <v>388</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410</v>
      </c>
      <c r="Z24" s="67"/>
      <c r="AA24" s="66" t="s">
        <v>465</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411</v>
      </c>
      <c r="Z25" s="67"/>
      <c r="AA25" s="66" t="s">
        <v>466</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412</v>
      </c>
      <c r="Z26" s="67"/>
      <c r="AA26" s="66" t="s">
        <v>467</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413</v>
      </c>
      <c r="Z27" s="67"/>
      <c r="AA27" s="66" t="s">
        <v>247</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402</v>
      </c>
      <c r="Z28" s="67"/>
      <c r="AA28" s="66" t="s">
        <v>468</v>
      </c>
      <c r="AB28" s="69"/>
      <c r="AC28" s="69"/>
      <c r="AD28" s="69"/>
      <c r="AE28" s="69"/>
      <c r="AF28" s="67"/>
      <c r="AK28" s="71" t="s">
        <v>262</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469</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344</v>
      </c>
      <c r="Z30" s="67"/>
      <c r="AA30" s="66" t="s">
        <v>470</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429</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426</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430</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433</v>
      </c>
      <c r="Z56" s="67"/>
      <c r="AF56" s="67"/>
    </row>
    <row r="57" spans="1:37" x14ac:dyDescent="0.15">
      <c r="A57" s="49"/>
      <c r="B57" s="49"/>
      <c r="F57" s="49"/>
      <c r="G57" s="63"/>
      <c r="K57" s="49"/>
      <c r="L57" s="49"/>
      <c r="O57" s="49"/>
      <c r="P57" s="49"/>
      <c r="Q57" s="63"/>
      <c r="T57" s="49"/>
      <c r="Y57" s="66" t="s">
        <v>432</v>
      </c>
      <c r="Z57" s="67"/>
      <c r="AF57" s="67"/>
    </row>
    <row r="58" spans="1:37" x14ac:dyDescent="0.15">
      <c r="A58" s="49"/>
      <c r="B58" s="49"/>
      <c r="F58" s="49"/>
      <c r="G58" s="63"/>
      <c r="K58" s="49"/>
      <c r="L58" s="49"/>
      <c r="O58" s="49"/>
      <c r="P58" s="49"/>
      <c r="Q58" s="63"/>
      <c r="T58" s="49"/>
      <c r="Y58" s="66" t="s">
        <v>434</v>
      </c>
      <c r="Z58" s="67"/>
      <c r="AF58" s="67"/>
    </row>
    <row r="59" spans="1:37" x14ac:dyDescent="0.15">
      <c r="A59" s="49"/>
      <c r="B59" s="49"/>
      <c r="F59" s="49"/>
      <c r="G59" s="63"/>
      <c r="K59" s="49"/>
      <c r="L59" s="49"/>
      <c r="O59" s="49"/>
      <c r="P59" s="49"/>
      <c r="Q59" s="63"/>
      <c r="T59" s="49"/>
      <c r="Y59" s="66" t="s">
        <v>435</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436</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376</v>
      </c>
      <c r="Z69" s="67"/>
      <c r="AF69" s="67"/>
    </row>
    <row r="70" spans="1:32" x14ac:dyDescent="0.15">
      <c r="A70" s="49"/>
      <c r="B70" s="49"/>
      <c r="Y70" s="66" t="s">
        <v>98</v>
      </c>
    </row>
    <row r="71" spans="1:32" x14ac:dyDescent="0.15">
      <c r="Y71" s="66" t="s">
        <v>437</v>
      </c>
    </row>
    <row r="72" spans="1:32" x14ac:dyDescent="0.15">
      <c r="Y72" s="66" t="s">
        <v>438</v>
      </c>
    </row>
    <row r="73" spans="1:32" x14ac:dyDescent="0.15">
      <c r="Y73" s="66" t="s">
        <v>417</v>
      </c>
    </row>
    <row r="74" spans="1:32" x14ac:dyDescent="0.15">
      <c r="Y74" s="66" t="s">
        <v>310</v>
      </c>
    </row>
    <row r="75" spans="1:32" x14ac:dyDescent="0.15">
      <c r="Y75" s="66" t="s">
        <v>357</v>
      </c>
    </row>
    <row r="76" spans="1:32" x14ac:dyDescent="0.15">
      <c r="Y76" s="66" t="s">
        <v>439</v>
      </c>
    </row>
    <row r="77" spans="1:32" x14ac:dyDescent="0.15">
      <c r="Y77" s="66" t="s">
        <v>440</v>
      </c>
    </row>
    <row r="78" spans="1:32" x14ac:dyDescent="0.15">
      <c r="Y78" s="66" t="s">
        <v>425</v>
      </c>
    </row>
    <row r="79" spans="1:32" x14ac:dyDescent="0.15">
      <c r="Y79" s="66" t="s">
        <v>441</v>
      </c>
    </row>
    <row r="80" spans="1:32" x14ac:dyDescent="0.15">
      <c r="Y80" s="66" t="s">
        <v>442</v>
      </c>
    </row>
    <row r="81" spans="25:25" x14ac:dyDescent="0.15">
      <c r="Y81" s="66" t="s">
        <v>84</v>
      </c>
    </row>
    <row r="82" spans="25:25" x14ac:dyDescent="0.15">
      <c r="Y82" s="66" t="s">
        <v>324</v>
      </c>
    </row>
    <row r="83" spans="25:25" x14ac:dyDescent="0.15">
      <c r="Y83" s="66" t="s">
        <v>157</v>
      </c>
    </row>
    <row r="84" spans="25:25" x14ac:dyDescent="0.15">
      <c r="Y84" s="66" t="s">
        <v>443</v>
      </c>
    </row>
    <row r="85" spans="25:25" x14ac:dyDescent="0.15">
      <c r="Y85" s="66" t="s">
        <v>444</v>
      </c>
    </row>
    <row r="86" spans="25:25" x14ac:dyDescent="0.15">
      <c r="Y86" s="66" t="s">
        <v>445</v>
      </c>
    </row>
    <row r="87" spans="25:25" x14ac:dyDescent="0.15">
      <c r="Y87" s="66" t="s">
        <v>446</v>
      </c>
    </row>
    <row r="88" spans="25:25" x14ac:dyDescent="0.15">
      <c r="Y88" s="66" t="s">
        <v>447</v>
      </c>
    </row>
    <row r="89" spans="25:25" x14ac:dyDescent="0.15">
      <c r="Y89" s="66" t="s">
        <v>300</v>
      </c>
    </row>
    <row r="90" spans="25:25" x14ac:dyDescent="0.15">
      <c r="Y90" s="66" t="s">
        <v>449</v>
      </c>
    </row>
    <row r="91" spans="25:25" x14ac:dyDescent="0.15">
      <c r="Y91" s="66" t="s">
        <v>206</v>
      </c>
    </row>
    <row r="92" spans="25:25" x14ac:dyDescent="0.15">
      <c r="Y92" s="66" t="s">
        <v>420</v>
      </c>
    </row>
    <row r="93" spans="25:25" x14ac:dyDescent="0.15">
      <c r="Y93" s="66" t="s">
        <v>316</v>
      </c>
    </row>
    <row r="94" spans="25:25" x14ac:dyDescent="0.15">
      <c r="Y94" s="66" t="s">
        <v>131</v>
      </c>
    </row>
    <row r="95" spans="25:25" x14ac:dyDescent="0.15">
      <c r="Y95" s="66" t="s">
        <v>336</v>
      </c>
    </row>
    <row r="96" spans="25:25" x14ac:dyDescent="0.15">
      <c r="Y96" s="66" t="s">
        <v>60</v>
      </c>
    </row>
    <row r="97" spans="25:25" x14ac:dyDescent="0.15">
      <c r="Y97" s="66" t="s">
        <v>450</v>
      </c>
    </row>
    <row r="98" spans="25:25" x14ac:dyDescent="0.15">
      <c r="Y98" s="66" t="s">
        <v>451</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2020-09-24T14:03:08Z</cp:lastPrinted>
  <dcterms:created xsi:type="dcterms:W3CDTF">2012-03-13T00:50:25Z</dcterms:created>
  <dcterms:modified xsi:type="dcterms:W3CDTF">2020-09-24T14:16:26Z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2020-05-08T03:26:32Z</vt:filetime>
  </property>
</Properties>
</file>