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H23nd\◎調整室\2020年度作成\02_保存期間１年未満（担当者レベル検討資料・日常的な業務連絡等）\01_官民連携基盤整備推進調査費\01_R3予算要求(2020年度)(20年度末破棄)\03_行政事業レビュー\200915_最終公表に向けたレビューシート等の追記・修正等について\"/>
    </mc:Choice>
  </mc:AlternateContent>
  <bookViews>
    <workbookView xWindow="-120" yWindow="-120" windowWidth="29040" windowHeight="15840"/>
  </bookViews>
  <sheets>
    <sheet name="行政事業レビューシート" sheetId="3" r:id="rId1"/>
    <sheet name="入力規則等" sheetId="4" r:id="rId2"/>
  </sheets>
  <definedNames>
    <definedName name="_xlnm.Print_Area" localSheetId="0">行政事業レビューシート!$A$1:$AX$848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<sst xmlns="http://schemas.openxmlformats.org/spreadsheetml/2006/main" count="2211" uniqueCount="558">
  <si>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</si>
  <si>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</si>
  <si>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</si>
  <si>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</si>
  <si>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</si>
  <si>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</si>
  <si>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</si>
  <si>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</si>
  <si>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</si>
  <si>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</si>
  <si>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</si>
  <si>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</si>
  <si>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</si>
  <si>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</si>
  <si>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</si>
  <si>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</si>
  <si>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</si>
  <si>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</si>
  <si>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</si>
  <si>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</si>
  <si>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</si>
  <si>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</si>
  <si>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</si>
  <si>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</si>
  <si>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</si>
  <si>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</si>
  <si>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</si>
  <si>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</si>
  <si>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</si>
  <si>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</si>
  <si>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</si>
  <si>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</si>
  <si>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</si>
  <si>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</si>
  <si>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</si>
  <si>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</si>
  <si>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</si>
  <si>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</si>
  <si>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</si>
  <si>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</si>
  <si>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</si>
  <si>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</si>
  <si>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</si>
  <si>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</si>
  <si>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</si>
  <si>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</si>
  <si>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</si>
  <si>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</si>
  <si>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</si>
  <si>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</si>
  <si>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</si>
  <si>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</si>
  <si>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</si>
  <si>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</si>
  <si>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</si>
  <si>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</si>
  <si>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</si>
  <si>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</si>
  <si>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</si>
  <si>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</si>
  <si>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</si>
  <si>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</si>
  <si>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</si>
  <si>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</si>
  <si>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</si>
  <si>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</si>
  <si>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</si>
  <si>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</si>
  <si>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</si>
  <si>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</si>
  <si>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</si>
  <si>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</si>
  <si>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</si>
  <si>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</si>
  <si>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</si>
  <si>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</si>
  <si>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</si>
  <si>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</si>
  <si>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</si>
  <si>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</si>
  <si>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</si>
  <si>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</si>
  <si>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</si>
  <si>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</si>
  <si>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</si>
  <si>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</si>
  <si>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</si>
  <si>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</si>
  <si>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</si>
  <si>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</si>
  <si>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</si>
  <si>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</si>
  <si>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</si>
  <si>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</si>
  <si>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</si>
  <si>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</si>
  <si>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</si>
  <si>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</si>
  <si>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</si>
  <si>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</si>
  <si>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</si>
  <si>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</si>
  <si>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</si>
  <si>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</si>
  <si>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</si>
  <si>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</si>
  <si>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</si>
  <si>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</si>
  <si>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</si>
  <si>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</si>
  <si>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</si>
  <si>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</si>
  <si>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</si>
  <si>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</si>
  <si>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</si>
  <si>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</si>
  <si>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</si>
  <si>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</si>
  <si>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</si>
  <si>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</si>
  <si>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</si>
  <si>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</si>
  <si>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</si>
  <si>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</si>
  <si>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</si>
  <si>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</si>
  <si>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</si>
  <si>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</si>
  <si>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</si>
  <si>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</si>
  <si>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</si>
  <si>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</si>
  <si>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</si>
  <si>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</si>
  <si>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</si>
  <si>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</si>
  <si>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</si>
  <si>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</si>
  <si>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</si>
  <si>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</si>
  <si>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</si>
  <si>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</si>
  <si>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</si>
  <si>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</si>
  <si>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</si>
  <si>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</si>
  <si>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</si>
  <si>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</si>
  <si>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</si>
  <si>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</si>
  <si>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</si>
  <si>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</si>
  <si>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</si>
  <si>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</si>
  <si>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</si>
  <si>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</si>
  <si>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</si>
  <si>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</si>
  <si>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</si>
  <si>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</si>
  <si>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</si>
  <si>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</si>
  <si>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</si>
  <si>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</si>
  <si>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</si>
  <si>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</si>
  <si>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</si>
  <si>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</si>
  <si>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</si>
  <si>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</si>
  <si>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</si>
  <si>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</si>
  <si>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</si>
  <si>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</si>
  <si>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</si>
  <si>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</si>
  <si>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</si>
  <si>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</si>
  <si>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</si>
  <si>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</si>
  <si>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</si>
  <si>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</si>
  <si>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</si>
  <si>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</si>
  <si>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</si>
  <si>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</si>
  <si>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</si>
  <si>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</si>
  <si>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</si>
  <si>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</si>
  <si>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</si>
  <si>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</si>
  <si>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</si>
  <si>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</si>
  <si>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</si>
  <si>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</si>
  <si>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</si>
  <si>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</si>
  <si>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</si>
  <si>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</si>
  <si>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</si>
  <si>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</si>
  <si>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</si>
  <si>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</si>
  <si>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</si>
  <si>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</si>
  <si>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</si>
  <si>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</si>
  <si>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</si>
  <si>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</si>
  <si>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</si>
  <si>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</si>
  <si>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</si>
  <si>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</si>
  <si>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</si>
  <si>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</si>
  <si>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</si>
  <si>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</si>
  <si>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</si>
  <si>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</si>
  <si>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</si>
  <si>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</si>
  <si>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</si>
  <si>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</si>
  <si>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</si>
  <si>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</si>
  <si>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</si>
  <si>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</si>
  <si>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</si>
  <si>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</si>
  <si>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</si>
  <si>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</si>
  <si>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</si>
  <si>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</si>
  <si>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</si>
  <si>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</si>
  <si>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</si>
  <si>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</si>
  <si>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</si>
  <si>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</si>
  <si>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</si>
  <si>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</si>
  <si>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</si>
  <si>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</si>
  <si>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</si>
  <si>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</si>
  <si>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</si>
  <si>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</si>
  <si>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</si>
  <si>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</si>
  <si>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</si>
  <si>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</si>
  <si>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</si>
  <si>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</si>
  <si>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</si>
  <si>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</si>
  <si>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</si>
  <si>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</si>
  <si>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</si>
  <si>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</si>
  <si>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</si>
  <si>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</si>
  <si>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</si>
  <si>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</si>
  <si>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</si>
  <si>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</si>
  <si>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</si>
  <si>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</si>
  <si>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</si>
  <si>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</si>
  <si>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</si>
  <si>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</si>
  <si>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</si>
  <si>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</si>
  <si>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</si>
  <si>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</si>
  <si>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</si>
  <si>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</si>
  <si>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</si>
  <si>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</si>
  <si>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</si>
  <si>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</si>
  <si>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</si>
  <si>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</si>
  <si>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</si>
  <si>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</si>
  <si>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</si>
  <si>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</si>
  <si>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</si>
  <si>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</si>
  <si>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</si>
  <si>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</si>
  <si>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</si>
  <si>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</si>
  <si>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</si>
  <si>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</si>
  <si>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</si>
  <si>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</si>
  <si>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</si>
  <si>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</si>
  <si>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</si>
  <si>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</si>
  <si>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</si>
  <si>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</si>
  <si>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</si>
  <si>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</si>
  <si>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</si>
  <si>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</si>
  <si>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</si>
  <si>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</si>
  <si>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</si>
  <si>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</si>
  <si>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</si>
  <si>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</si>
  <si>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</si>
  <si>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</si>
  <si>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</si>
  <si>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</si>
  <si>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</si>
  <si>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</si>
  <si>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</si>
  <si>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</si>
  <si>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</si>
  <si>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</si>
  <si>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</si>
  <si>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</si>
  <si>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</si>
  <si>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</si>
  <si>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</si>
  <si>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</si>
  <si>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</si>
  <si>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</si>
  <si>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</si>
  <si>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</si>
  <si>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</si>
  <si>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</si>
  <si>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</si>
  <si>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</si>
  <si>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</si>
  <si>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</si>
  <si>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</si>
  <si>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</si>
  <si>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</si>
  <si>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</si>
  <si>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</si>
  <si>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</si>
  <si>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</si>
  <si>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</si>
  <si>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</si>
  <si>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</si>
  <si>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</si>
  <si>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</si>
  <si>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</si>
  <si>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</si>
  <si>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</si>
  <si>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</si>
  <si>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</si>
  <si>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</si>
  <si>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</si>
  <si>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</si>
  <si>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</si>
  <si>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</si>
  <si>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</si>
  <si>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</si>
  <si>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</si>
  <si>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</si>
  <si>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</si>
  <si>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</si>
  <si>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</si>
  <si>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</si>
  <si>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</si>
  <si>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</si>
  <si>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</si>
  <si>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</si>
  <si>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</si>
  <si>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</si>
  <si>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</si>
  <si>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</si>
  <si>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</si>
  <si>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</si>
  <si>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</si>
  <si>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</si>
  <si>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</si>
  <si>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</si>
  <si>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</si>
  <si>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</si>
  <si>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</si>
  <si>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</si>
  <si>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</si>
  <si>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</si>
  <si>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</si>
  <si>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</si>
  <si>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</si>
  <si>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</si>
  <si>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</si>
  <si>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</si>
  <si>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</si>
  <si>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</si>
  <si>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</si>
  <si>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</si>
  <si>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</si>
  <si>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</si>
  <si>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</si>
  <si>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</si>
  <si>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</si>
  <si>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</si>
  <si>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</si>
  <si>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</si>
  <si>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</si>
  <si>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</si>
  <si>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</si>
  <si>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</si>
  <si>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</si>
  <si>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</si>
  <si>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</si>
  <si>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</si>
  <si>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</si>
  <si>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</si>
  <si>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</si>
  <si>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</si>
  <si>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</si>
  <si>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</si>
  <si>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</si>
  <si>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</si>
  <si>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</si>
  <si>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</si>
  <si>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</si>
  <si>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</si>
  <si>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</si>
  <si>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</si>
  <si>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</si>
  <si>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</si>
  <si>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</si>
  <si>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</si>
  <si>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</si>
  <si>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</si>
  <si>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</si>
  <si>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</si>
  <si>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</si>
  <si>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</si>
  <si>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</si>
  <si>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</si>
  <si>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</si>
  <si>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</si>
  <si>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</si>
  <si>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</si>
  <si>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</si>
  <si>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</si>
  <si>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</si>
  <si>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</si>
  <si>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</si>
  <si>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</si>
  <si>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</si>
  <si>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</si>
  <si>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</si>
  <si>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</si>
  <si>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</si>
  <si>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</si>
  <si>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</si>
  <si>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</si>
  <si>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</si>
  <si>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</si>
  <si>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</si>
  <si>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</si>
  <si>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</si>
  <si>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</si>
  <si>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</si>
  <si>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</si>
  <si>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</si>
  <si>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</si>
  <si>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</si>
  <si>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</si>
  <si>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</si>
  <si>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</si>
  <si>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</si>
  <si>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</si>
  <si>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</si>
  <si>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</si>
  <si>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</si>
  <si>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</si>
  <si>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</si>
  <si>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</si>
  <si>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官民連携基盤整備推進調査費</t>
  </si>
  <si>
    <t>国土政策局</t>
  </si>
  <si>
    <t>広域地方政策課調整室</t>
  </si>
  <si>
    <t>室長　望月　拓郎</t>
  </si>
  <si>
    <t>国土交通省</t>
  </si>
  <si>
    <t>-</t>
  </si>
  <si>
    <t>地方公共団体が行う基盤整備事業に対して、民間等が行う集客施設や生産・物流拠点の立地等と一体的に整備することにより、優れた効果の早期発現や効率性が期待できる場合、その事業化に向けた必要な検討に要する経費の一部を支援する。
配分先：地方公共団体（都道府県、市町村等）
補助率：１/２</t>
  </si>
  <si>
    <t>調査実施箇所において調査実施から3年後までに8割を事業実施段階へ移行する。</t>
  </si>
  <si>
    <t>国土交通省国土政策局調べ（令和2年度4月）</t>
  </si>
  <si>
    <t>箇所</t>
  </si>
  <si>
    <t>箇所</t>
    <rPh sb="0" eb="2">
      <t>カショ</t>
    </rPh>
    <phoneticPr fontId="5"/>
  </si>
  <si>
    <t>-</t>
    <phoneticPr fontId="5"/>
  </si>
  <si>
    <t>官民連携基盤整備調査費補助</t>
  </si>
  <si>
    <t>調査実施箇所数</t>
  </si>
  <si>
    <t>-</t>
    <phoneticPr fontId="5"/>
  </si>
  <si>
    <t>各年度の実績額（単位：百万円）
／
各年度の調査実施箇所数（単位：箇所）　　　　　　</t>
    <phoneticPr fontId="5"/>
  </si>
  <si>
    <t>百万円</t>
    <rPh sb="0" eb="3">
      <t>ヒャクマンエン</t>
    </rPh>
    <phoneticPr fontId="5"/>
  </si>
  <si>
    <t>百万円/
箇所</t>
    <phoneticPr fontId="5"/>
  </si>
  <si>
    <t>192/27</t>
  </si>
  <si>
    <t>224/26</t>
  </si>
  <si>
    <t>177/15</t>
  </si>
  <si>
    <t>10 国土の総合的な利用、整備及び保全、国土に関する情報の整備</t>
  </si>
  <si>
    <t>37　総合的な国土形成を推進する</t>
  </si>
  <si>
    <t>-</t>
    <phoneticPr fontId="5"/>
  </si>
  <si>
    <t>民間の意思決定のタイミングに合わせ、事業実施段階への円滑な移行を図ることにより、民間投資の誘発等地域の活性化に資する社会資本整備を適切かつ着実に実施する。これによりストック効果を最大限に発揮できる国土基盤の充実を目指す。</t>
  </si>
  <si>
    <t>-</t>
    <phoneticPr fontId="5"/>
  </si>
  <si>
    <t>-</t>
    <phoneticPr fontId="5"/>
  </si>
  <si>
    <t>-</t>
    <phoneticPr fontId="5"/>
  </si>
  <si>
    <t>-</t>
    <phoneticPr fontId="5"/>
  </si>
  <si>
    <t>-</t>
    <phoneticPr fontId="5"/>
  </si>
  <si>
    <t>-</t>
    <phoneticPr fontId="5"/>
  </si>
  <si>
    <t>‐</t>
  </si>
  <si>
    <t>要綱に基づき地方公共団体に適正な負担を求めている。</t>
  </si>
  <si>
    <t>地方公共団体は、目的を達成するために適正な費用を申請しており、その額を過去の類似案件と比較するなどして査定している。</t>
  </si>
  <si>
    <t>要綱を定め、それに基づき申請内容を精査し、1件ごとに財務省と協議した上で支援の可否を決定している。</t>
  </si>
  <si>
    <t>当初、本事業の活用を予定していた地方公共団体の一部が、申請に至らなかったため。</t>
  </si>
  <si>
    <t>調査実施から３年以内に事業実施段階に移行する案件に配分を行っている。また、広域的な観光拠点・交流拠点の促進に係る事業など民間投資誘発効果の高い事業への重点支援を行っている。</t>
  </si>
  <si>
    <t>成果実績である、「調査実施から事業実施段階への移行割合」は成果目標を超えている。</t>
  </si>
  <si>
    <t>当初、本事業を予定していた地方公共団体の一部が、申請に至らなかったが、それを除けば活動実績は見込みに見合ったものとなっている。</t>
  </si>
  <si>
    <t>基盤整備の事業実施段階への移行に寄与している。</t>
  </si>
  <si>
    <t>本調査費は、基盤整備の構想段階から事業実施段階への円滑かつ速やかな移行を図るため、基盤整備の事業化に向けた検討経費を支援しており、その際に検討した施設について、PPP/PFIの導入可能性検討及び具体的事業手法の検討も合わせて実施できるものである。
関連事業の先導的官民連携支援事業は、PPP/PFI推進のため、新規投資を実施するかどうかにかかわらず、官民連携事業のスキーム検討や導入可能性調査に必要な委託費を助成するものであり、モデルとなるPPP/PFI案件を形成することを目的としている。
上記のとおり、両事業は目的が異なるものであることに加え、国土交通省所管の他の調査事業の対象となるものは、本調査費の対象外としており、適切な役割分担を行っている。</t>
  </si>
  <si>
    <t>355</t>
  </si>
  <si>
    <t>0386</t>
  </si>
  <si>
    <t>372</t>
  </si>
  <si>
    <t>60</t>
  </si>
  <si>
    <t>391</t>
  </si>
  <si>
    <t>366</t>
  </si>
  <si>
    <t>0381</t>
  </si>
  <si>
    <t>会津若松市への補助金交付</t>
  </si>
  <si>
    <t>補助金</t>
    <rPh sb="0" eb="3">
      <t>ホジョキン</t>
    </rPh>
    <phoneticPr fontId="5"/>
  </si>
  <si>
    <t>会津若松市</t>
  </si>
  <si>
    <t>秋田県</t>
  </si>
  <si>
    <t>茅野市</t>
  </si>
  <si>
    <t>佐賀県</t>
  </si>
  <si>
    <t>横須賀市</t>
  </si>
  <si>
    <t>静岡県</t>
  </si>
  <si>
    <t>高松市</t>
  </si>
  <si>
    <t>高知県</t>
  </si>
  <si>
    <t>豊川市</t>
  </si>
  <si>
    <t>山中湖村</t>
  </si>
  <si>
    <t>官民連携による地域活性化のための基盤整備推進支援事業の実施</t>
  </si>
  <si>
    <t>補助金等交付</t>
  </si>
  <si>
    <t>官民連携による民間資金を最大限活用した成長戦略の推進</t>
    <phoneticPr fontId="5"/>
  </si>
  <si>
    <t>各地域の個性や強みを活かした特色ある成長を図るためには、民間の事業活動等と社会基盤整備を一体的に実施する事が必要である。民間の意思決定のタイミングに合わせ、機を逸することなく社会基盤整備の構想段階から事業実施段階への円滑かつ速やかな移行を図ることにより、社会基盤整備の効果発現を早め、民間の活力を最大限活かすことを目的とする。</t>
    <phoneticPr fontId="5"/>
  </si>
  <si>
    <t>-</t>
    <phoneticPr fontId="5"/>
  </si>
  <si>
    <t>調査実施箇所における調査実施から事業実施段階への移行箇所数（2年後：4割、3年後：8割）</t>
    <rPh sb="26" eb="28">
      <t>カショ</t>
    </rPh>
    <rPh sb="28" eb="29">
      <t>スウ</t>
    </rPh>
    <phoneticPr fontId="5"/>
  </si>
  <si>
    <t>上記の通り、民間の意思決定のタイミングにあわせて機動的に調査支援することにより、民間の事業活動等と一体となった基盤整備の早期事業化に寄与しており、本事業は有効に活用され成果目標を達成している。</t>
    <phoneticPr fontId="5"/>
  </si>
  <si>
    <t>331/34</t>
    <phoneticPr fontId="5"/>
  </si>
  <si>
    <t>国土形成計画（全国計画、広域地方計画）
官民連携による地域活性化のための基盤整備推進支援調査費補助金交付要綱（平成23年3月）</t>
    <rPh sb="55" eb="57">
      <t>ヘイセイ</t>
    </rPh>
    <rPh sb="59" eb="60">
      <t>ネン</t>
    </rPh>
    <rPh sb="61" eb="62">
      <t>ガツ</t>
    </rPh>
    <phoneticPr fontId="5"/>
  </si>
  <si>
    <t>本事業は民間の事業活動等に合わせて一体的に整備する必要がある社会基盤整備を対象としており、民間の事業活動を起点としている点において国民や社会のニーズを反映する仕組みとなっている。</t>
    <rPh sb="0" eb="1">
      <t>ホン</t>
    </rPh>
    <rPh sb="1" eb="3">
      <t>ジギョウ</t>
    </rPh>
    <rPh sb="4" eb="6">
      <t>ミンカン</t>
    </rPh>
    <rPh sb="7" eb="9">
      <t>ジギョウ</t>
    </rPh>
    <rPh sb="9" eb="11">
      <t>カツドウ</t>
    </rPh>
    <rPh sb="11" eb="12">
      <t>トウ</t>
    </rPh>
    <rPh sb="13" eb="14">
      <t>ア</t>
    </rPh>
    <rPh sb="17" eb="20">
      <t>イッタイテキ</t>
    </rPh>
    <rPh sb="21" eb="23">
      <t>セイビ</t>
    </rPh>
    <rPh sb="25" eb="27">
      <t>ヒツヨウ</t>
    </rPh>
    <rPh sb="30" eb="32">
      <t>シャカイ</t>
    </rPh>
    <rPh sb="32" eb="34">
      <t>キバン</t>
    </rPh>
    <rPh sb="34" eb="36">
      <t>セイビ</t>
    </rPh>
    <rPh sb="37" eb="39">
      <t>タイショウ</t>
    </rPh>
    <rPh sb="45" eb="47">
      <t>ミンカン</t>
    </rPh>
    <rPh sb="48" eb="50">
      <t>ジギョウ</t>
    </rPh>
    <rPh sb="50" eb="52">
      <t>カツドウ</t>
    </rPh>
    <rPh sb="53" eb="55">
      <t>キテン</t>
    </rPh>
    <rPh sb="60" eb="61">
      <t>テン</t>
    </rPh>
    <rPh sb="65" eb="67">
      <t>コクミン</t>
    </rPh>
    <rPh sb="68" eb="70">
      <t>シャカイ</t>
    </rPh>
    <rPh sb="75" eb="77">
      <t>ハンエイ</t>
    </rPh>
    <rPh sb="79" eb="81">
      <t>シク</t>
    </rPh>
    <phoneticPr fontId="5"/>
  </si>
  <si>
    <t>国土形成を推進するうえで民間投資を誘発する社会基盤整備は地域活性化の観点から必要不可欠であるところ、民間の意思決定のタイミングに合わせた社会基盤整備の事業化が実現できるよう、その検討を機動的に支援するためには、補助金が必要かつ適切な事業である。また民間活力を活かした地域の活性化については、政府の「まち・ひと・しごと創成基本方針2019」にも位置付けられるなど、国として推進しており、その支援を行う本事業は、政策体系の中で優先度の高いものである。</t>
    <rPh sb="0" eb="2">
      <t>コクド</t>
    </rPh>
    <rPh sb="2" eb="4">
      <t>ケイセイ</t>
    </rPh>
    <rPh sb="5" eb="7">
      <t>スイシン</t>
    </rPh>
    <rPh sb="21" eb="23">
      <t>シャカイ</t>
    </rPh>
    <rPh sb="23" eb="25">
      <t>キバン</t>
    </rPh>
    <rPh sb="25" eb="27">
      <t>セイビ</t>
    </rPh>
    <rPh sb="28" eb="30">
      <t>チイキ</t>
    </rPh>
    <rPh sb="30" eb="33">
      <t>カッセイカ</t>
    </rPh>
    <rPh sb="34" eb="36">
      <t>カンテン</t>
    </rPh>
    <rPh sb="38" eb="40">
      <t>ヒツヨウ</t>
    </rPh>
    <rPh sb="40" eb="43">
      <t>フカケツ</t>
    </rPh>
    <rPh sb="68" eb="70">
      <t>シャカイ</t>
    </rPh>
    <rPh sb="79" eb="81">
      <t>ジツゲン</t>
    </rPh>
    <rPh sb="92" eb="95">
      <t>キドウテキ</t>
    </rPh>
    <rPh sb="105" eb="108">
      <t>ホジョキン</t>
    </rPh>
    <rPh sb="109" eb="111">
      <t>ヒツヨウ</t>
    </rPh>
    <rPh sb="113" eb="115">
      <t>テキセツ</t>
    </rPh>
    <rPh sb="116" eb="118">
      <t>ジギョウ</t>
    </rPh>
    <rPh sb="124" eb="126">
      <t>ミンカン</t>
    </rPh>
    <rPh sb="126" eb="128">
      <t>カツリョク</t>
    </rPh>
    <rPh sb="129" eb="130">
      <t>イ</t>
    </rPh>
    <rPh sb="133" eb="135">
      <t>チイキ</t>
    </rPh>
    <rPh sb="136" eb="139">
      <t>カッセイカ</t>
    </rPh>
    <rPh sb="145" eb="147">
      <t>セイフ</t>
    </rPh>
    <rPh sb="171" eb="174">
      <t>イチヅ</t>
    </rPh>
    <rPh sb="181" eb="182">
      <t>クニ</t>
    </rPh>
    <rPh sb="185" eb="187">
      <t>スイシン</t>
    </rPh>
    <rPh sb="194" eb="196">
      <t>シエン</t>
    </rPh>
    <rPh sb="197" eb="198">
      <t>オコナ</t>
    </rPh>
    <rPh sb="199" eb="200">
      <t>ホン</t>
    </rPh>
    <rPh sb="200" eb="202">
      <t>ジギョウ</t>
    </rPh>
    <rPh sb="204" eb="206">
      <t>セイサク</t>
    </rPh>
    <rPh sb="206" eb="208">
      <t>タイケイ</t>
    </rPh>
    <rPh sb="209" eb="210">
      <t>ナカ</t>
    </rPh>
    <rPh sb="211" eb="214">
      <t>ユウセンド</t>
    </rPh>
    <rPh sb="215" eb="216">
      <t>タカ</t>
    </rPh>
    <phoneticPr fontId="5"/>
  </si>
  <si>
    <t>本事業制度が有効に活用されるよう、既存のパンフレットやHPを改良し、自治体への説明会を複数回実施するほか、より広域的な人流・物流を活発にする活動を推進するために必要な基盤整備事業を支援する交付金事業と連携して周知を行っていく。なお、これらの取り組みは既に実施しており、本事業の令和2年度第1回配分において、すでに令和元年度（全3回配分）の実績と同数の15件（国費179百万円）の実施を決定したところであり、周知活動の効果が現れていると判断している。</t>
    <rPh sb="0" eb="1">
      <t>ホン</t>
    </rPh>
    <rPh sb="1" eb="3">
      <t>ジギョウ</t>
    </rPh>
    <rPh sb="3" eb="5">
      <t>セイド</t>
    </rPh>
    <rPh sb="6" eb="8">
      <t>ユウコウ</t>
    </rPh>
    <rPh sb="9" eb="11">
      <t>カツヨウ</t>
    </rPh>
    <rPh sb="120" eb="121">
      <t>ト</t>
    </rPh>
    <rPh sb="122" eb="123">
      <t>ク</t>
    </rPh>
    <rPh sb="125" eb="126">
      <t>スデ</t>
    </rPh>
    <rPh sb="127" eb="129">
      <t>ジッシ</t>
    </rPh>
    <phoneticPr fontId="5"/>
  </si>
  <si>
    <t>本事業は公共が整備する社会基盤を支援対象としているところ、その整備効果が整備主体となる地方自治体だけではなく周辺へ広域的に波及するものであることから、こうした整備効果が発現するよう国が広域的な視座から適切に支援を実施する必要がある。</t>
    <rPh sb="0" eb="1">
      <t>ホン</t>
    </rPh>
    <rPh sb="1" eb="3">
      <t>ジギョウ</t>
    </rPh>
    <rPh sb="4" eb="6">
      <t>コウキョウ</t>
    </rPh>
    <rPh sb="7" eb="9">
      <t>セイビ</t>
    </rPh>
    <rPh sb="11" eb="13">
      <t>シャカイ</t>
    </rPh>
    <rPh sb="13" eb="15">
      <t>キバン</t>
    </rPh>
    <rPh sb="16" eb="18">
      <t>シエン</t>
    </rPh>
    <rPh sb="18" eb="20">
      <t>タイショウ</t>
    </rPh>
    <rPh sb="31" eb="33">
      <t>セイビ</t>
    </rPh>
    <rPh sb="33" eb="35">
      <t>コウカ</t>
    </rPh>
    <rPh sb="36" eb="38">
      <t>セイビ</t>
    </rPh>
    <rPh sb="38" eb="40">
      <t>シュタイ</t>
    </rPh>
    <rPh sb="43" eb="45">
      <t>チホウ</t>
    </rPh>
    <rPh sb="45" eb="48">
      <t>ジチタイ</t>
    </rPh>
    <rPh sb="54" eb="56">
      <t>シュウヘン</t>
    </rPh>
    <rPh sb="57" eb="59">
      <t>コウイキ</t>
    </rPh>
    <rPh sb="59" eb="60">
      <t>テキ</t>
    </rPh>
    <rPh sb="61" eb="63">
      <t>ハキュウ</t>
    </rPh>
    <rPh sb="79" eb="81">
      <t>セイビ</t>
    </rPh>
    <rPh sb="81" eb="83">
      <t>コウカ</t>
    </rPh>
    <rPh sb="84" eb="86">
      <t>ハツゲン</t>
    </rPh>
    <rPh sb="90" eb="91">
      <t>クニ</t>
    </rPh>
    <rPh sb="92" eb="94">
      <t>コウイキ</t>
    </rPh>
    <rPh sb="94" eb="95">
      <t>テキ</t>
    </rPh>
    <rPh sb="96" eb="98">
      <t>シザ</t>
    </rPh>
    <rPh sb="100" eb="102">
      <t>テキセツ</t>
    </rPh>
    <rPh sb="103" eb="105">
      <t>シエン</t>
    </rPh>
    <rPh sb="106" eb="108">
      <t>ジッシ</t>
    </rPh>
    <rPh sb="110" eb="112">
      <t>ヒツヨウ</t>
    </rPh>
    <phoneticPr fontId="5"/>
  </si>
  <si>
    <t>本事業が有効に活用されるよう、引き続き、他の交付金事業等との連携を図るとともに、地方公共団体等に対する周知活動を継続すべき。</t>
    <rPh sb="0" eb="1">
      <t>ホン</t>
    </rPh>
    <rPh sb="1" eb="3">
      <t>ジギョウ</t>
    </rPh>
    <rPh sb="4" eb="6">
      <t>ユウコウ</t>
    </rPh>
    <rPh sb="7" eb="9">
      <t>カツヨウ</t>
    </rPh>
    <rPh sb="15" eb="16">
      <t>ヒ</t>
    </rPh>
    <rPh sb="17" eb="18">
      <t>ツヅ</t>
    </rPh>
    <rPh sb="20" eb="21">
      <t>タ</t>
    </rPh>
    <rPh sb="22" eb="25">
      <t>コウフキン</t>
    </rPh>
    <rPh sb="25" eb="27">
      <t>ジギョウ</t>
    </rPh>
    <rPh sb="27" eb="28">
      <t>トウ</t>
    </rPh>
    <rPh sb="30" eb="32">
      <t>レンケイ</t>
    </rPh>
    <rPh sb="33" eb="34">
      <t>ハカ</t>
    </rPh>
    <rPh sb="40" eb="42">
      <t>チホウ</t>
    </rPh>
    <rPh sb="42" eb="44">
      <t>コウキョウ</t>
    </rPh>
    <rPh sb="44" eb="46">
      <t>ダンタイ</t>
    </rPh>
    <rPh sb="46" eb="47">
      <t>トウ</t>
    </rPh>
    <rPh sb="48" eb="49">
      <t>タイ</t>
    </rPh>
    <rPh sb="51" eb="53">
      <t>シュウチ</t>
    </rPh>
    <rPh sb="53" eb="55">
      <t>カツドウ</t>
    </rPh>
    <rPh sb="56" eb="58">
      <t>ケイゾク</t>
    </rPh>
    <phoneticPr fontId="5"/>
  </si>
  <si>
    <t>引き続き、既存のパンフレットやHPを改良し、自治体への説明会を複数回実施するほか、他の交付金事業等と連携した事業の周知活動に努める。</t>
    <rPh sb="0" eb="1">
      <t>ヒ</t>
    </rPh>
    <rPh sb="2" eb="3">
      <t>ツヅ</t>
    </rPh>
    <rPh sb="41" eb="42">
      <t>タ</t>
    </rPh>
    <rPh sb="48" eb="49">
      <t>トウ</t>
    </rPh>
    <rPh sb="54" eb="56">
      <t>ジギョウ</t>
    </rPh>
    <rPh sb="59" eb="61">
      <t>カツドウ</t>
    </rPh>
    <rPh sb="62" eb="63">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</si>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</sst>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23</xdr:col>
      <xdr:colOff>63047</xdr:colOff>
      <xdr:row>741</xdr:row>
      <xdr:rowOff>208643</xdr:rowOff>
    </xdr:from>
    <xdr:ext cx="1885950" cy="828675"/>
    <xdr:sp macro="" textlink="">
      <xdr:nvSpPr>
        <xdr:cNvPr id="2" name="Shape 3">
          <a:extLst>
            <a:ext uri="{FF2B5EF4-FFF2-40B4-BE49-F238E27FC236}">
              <a16:creationId xmlns:a16="http://schemas.microsoft.com/office/drawing/2014/main" id="{00000000-0008-0000-0000-000002000000}"/>
            </a:ext>
          </a:extLst>
        </xdr:cNvPr>
        <xdr:cNvSpPr/>
      </xdr:nvSpPr>
      <xdr:spPr>
        <a:xfrm>
          <a:off x="4235904" y="42145857"/>
          <a:ext cx="1885950" cy="828675"/>
        </a:xfrm>
        <a:prstGeom prst="rect">
          <a:avLst/>
        </a:prstGeom>
        <a:no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rgbClr val="000000"/>
              </a:solidFill>
              <a:latin typeface="Calibri"/>
              <a:ea typeface="Calibri"/>
              <a:cs typeface="Calibri"/>
              <a:sym typeface="Calibri"/>
            </a:rPr>
            <a:t>国土交通省</a:t>
          </a:r>
          <a:endParaRPr sz="1100">
            <a:solidFill>
              <a:srgbClr val="000000"/>
            </a:solidFill>
          </a:endParaRPr>
        </a:p>
        <a:p>
          <a:pPr marL="0" lvl="0" indent="0" algn="ctr" rtl="0">
            <a:spcBef>
              <a:spcPts val="0"/>
            </a:spcBef>
            <a:spcAft>
              <a:spcPts val="0"/>
            </a:spcAft>
            <a:buNone/>
          </a:pPr>
          <a:r>
            <a:rPr lang="en-US" sz="1100">
              <a:solidFill>
                <a:srgbClr val="000000"/>
              </a:solidFill>
              <a:latin typeface="Calibri"/>
              <a:ea typeface="Calibri"/>
              <a:cs typeface="Calibri"/>
              <a:sym typeface="Calibri"/>
            </a:rPr>
            <a:t>国土政策局</a:t>
          </a:r>
          <a:endParaRPr sz="1100">
            <a:solidFill>
              <a:srgbClr val="000000"/>
            </a:solidFill>
          </a:endParaRPr>
        </a:p>
        <a:p>
          <a:pPr marL="0" lvl="0" indent="0" algn="ctr" rtl="0">
            <a:spcBef>
              <a:spcPts val="0"/>
            </a:spcBef>
            <a:spcAft>
              <a:spcPts val="0"/>
            </a:spcAft>
            <a:buNone/>
          </a:pPr>
          <a:r>
            <a:rPr lang="en-US" sz="1100">
              <a:latin typeface="Calibri"/>
              <a:ea typeface="Calibri"/>
              <a:cs typeface="Calibri"/>
              <a:sym typeface="Calibri"/>
            </a:rPr>
            <a:t>１７７</a:t>
          </a:r>
          <a:r>
            <a:rPr lang="en-US" sz="1100">
              <a:solidFill>
                <a:srgbClr val="000000"/>
              </a:solidFill>
              <a:latin typeface="Calibri"/>
              <a:ea typeface="Calibri"/>
              <a:cs typeface="Calibri"/>
              <a:sym typeface="Calibri"/>
            </a:rPr>
            <a:t>百万円</a:t>
          </a:r>
          <a:endParaRPr sz="1100">
            <a:solidFill>
              <a:srgbClr val="000000"/>
            </a:solidFill>
          </a:endParaRPr>
        </a:p>
      </xdr:txBody>
    </xdr:sp>
    <xdr:clientData fLocksWithSheet="0"/>
  </xdr:oneCellAnchor>
  <xdr:oneCellAnchor>
    <xdr:from>
      <xdr:col>23</xdr:col>
      <xdr:colOff>63047</xdr:colOff>
      <xdr:row>747</xdr:row>
      <xdr:rowOff>27667</xdr:rowOff>
    </xdr:from>
    <xdr:ext cx="1885950" cy="733425"/>
    <xdr:sp macro="" textlink="">
      <xdr:nvSpPr>
        <xdr:cNvPr id="3" name="Shape 4">
          <a:extLst>
            <a:ext uri="{FF2B5EF4-FFF2-40B4-BE49-F238E27FC236}">
              <a16:creationId xmlns:a16="http://schemas.microsoft.com/office/drawing/2014/main" id="{00000000-0008-0000-0000-000003000000}"/>
            </a:ext>
          </a:extLst>
        </xdr:cNvPr>
        <xdr:cNvSpPr/>
      </xdr:nvSpPr>
      <xdr:spPr>
        <a:xfrm>
          <a:off x="4235904" y="44087596"/>
          <a:ext cx="1885950" cy="733425"/>
        </a:xfrm>
        <a:prstGeom prst="rect">
          <a:avLst/>
        </a:prstGeom>
        <a:no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rgbClr val="000000"/>
              </a:solidFill>
              <a:latin typeface="Calibri"/>
              <a:ea typeface="Calibri"/>
              <a:cs typeface="Calibri"/>
              <a:sym typeface="Calibri"/>
            </a:rPr>
            <a:t>Ａ　地方公共団体</a:t>
          </a:r>
        </a:p>
        <a:p>
          <a:pPr marL="0" lvl="0" indent="0" algn="ctr" rtl="0">
            <a:spcBef>
              <a:spcPts val="0"/>
            </a:spcBef>
            <a:spcAft>
              <a:spcPts val="0"/>
            </a:spcAft>
            <a:buNone/>
          </a:pPr>
          <a:r>
            <a:rPr lang="en-US" sz="1100">
              <a:solidFill>
                <a:srgbClr val="000000"/>
              </a:solidFill>
              <a:latin typeface="Calibri"/>
              <a:ea typeface="Calibri"/>
              <a:cs typeface="Calibri"/>
              <a:sym typeface="Calibri"/>
            </a:rPr>
            <a:t>（</a:t>
          </a:r>
          <a:r>
            <a:rPr lang="en-US" sz="1100">
              <a:latin typeface="Calibri"/>
              <a:ea typeface="Calibri"/>
              <a:cs typeface="Calibri"/>
              <a:sym typeface="Calibri"/>
            </a:rPr>
            <a:t>１５</a:t>
          </a:r>
          <a:r>
            <a:rPr lang="en-US" sz="1100">
              <a:solidFill>
                <a:srgbClr val="000000"/>
              </a:solidFill>
              <a:latin typeface="Calibri"/>
              <a:ea typeface="Calibri"/>
              <a:cs typeface="Calibri"/>
              <a:sym typeface="Calibri"/>
            </a:rPr>
            <a:t>団体）</a:t>
          </a:r>
          <a:endParaRPr sz="1100">
            <a:solidFill>
              <a:srgbClr val="000000"/>
            </a:solidFill>
          </a:endParaRPr>
        </a:p>
        <a:p>
          <a:pPr marL="0" lvl="0" indent="0" algn="ctr" rtl="0">
            <a:spcBef>
              <a:spcPts val="0"/>
            </a:spcBef>
            <a:spcAft>
              <a:spcPts val="0"/>
            </a:spcAft>
            <a:buNone/>
          </a:pPr>
          <a:r>
            <a:rPr lang="en-US" sz="1100">
              <a:latin typeface="Calibri"/>
              <a:ea typeface="Calibri"/>
              <a:cs typeface="Calibri"/>
              <a:sym typeface="Calibri"/>
            </a:rPr>
            <a:t>１７７</a:t>
          </a:r>
          <a:r>
            <a:rPr lang="en-US" sz="1100">
              <a:solidFill>
                <a:srgbClr val="000000"/>
              </a:solidFill>
              <a:latin typeface="Calibri"/>
              <a:ea typeface="Calibri"/>
              <a:cs typeface="Calibri"/>
              <a:sym typeface="Calibri"/>
            </a:rPr>
            <a:t>百万円</a:t>
          </a:r>
          <a:endParaRPr sz="1100">
            <a:solidFill>
              <a:srgbClr val="000000"/>
            </a:solidFill>
          </a:endParaRPr>
        </a:p>
      </xdr:txBody>
    </xdr:sp>
    <xdr:clientData fLocksWithSheet="0"/>
  </xdr:oneCellAnchor>
  <xdr:oneCellAnchor>
    <xdr:from>
      <xdr:col>21</xdr:col>
      <xdr:colOff>126093</xdr:colOff>
      <xdr:row>746</xdr:row>
      <xdr:rowOff>132443</xdr:rowOff>
    </xdr:from>
    <xdr:ext cx="952500" cy="247650"/>
    <xdr:sp macro="" textlink="">
      <xdr:nvSpPr>
        <xdr:cNvPr id="4" name="Shape 5">
          <a:extLst>
            <a:ext uri="{FF2B5EF4-FFF2-40B4-BE49-F238E27FC236}">
              <a16:creationId xmlns:a16="http://schemas.microsoft.com/office/drawing/2014/main" id="{00000000-0008-0000-0000-000004000000}"/>
            </a:ext>
          </a:extLst>
        </xdr:cNvPr>
        <xdr:cNvSpPr txBox="1"/>
      </xdr:nvSpPr>
      <xdr:spPr>
        <a:xfrm>
          <a:off x="3936093" y="43838586"/>
          <a:ext cx="952500" cy="2476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a:solidFill>
                <a:schemeClr val="dk1"/>
              </a:solidFill>
              <a:latin typeface="Calibri"/>
              <a:ea typeface="Calibri"/>
              <a:cs typeface="Calibri"/>
              <a:sym typeface="Calibri"/>
            </a:rPr>
            <a:t>【補助】</a:t>
          </a:r>
          <a:endParaRPr sz="1100"/>
        </a:p>
      </xdr:txBody>
    </xdr:sp>
    <xdr:clientData fLocksWithSheet="0"/>
  </xdr:oneCellAnchor>
  <xdr:oneCellAnchor>
    <xdr:from>
      <xdr:col>23</xdr:col>
      <xdr:colOff>31297</xdr:colOff>
      <xdr:row>749</xdr:row>
      <xdr:rowOff>151493</xdr:rowOff>
    </xdr:from>
    <xdr:ext cx="1876425" cy="676275"/>
    <xdr:sp macro="" textlink="">
      <xdr:nvSpPr>
        <xdr:cNvPr id="5" name="Shape 6">
          <a:extLst>
            <a:ext uri="{FF2B5EF4-FFF2-40B4-BE49-F238E27FC236}">
              <a16:creationId xmlns:a16="http://schemas.microsoft.com/office/drawing/2014/main" id="{00000000-0008-0000-0000-000005000000}"/>
            </a:ext>
          </a:extLst>
        </xdr:cNvPr>
        <xdr:cNvSpPr/>
      </xdr:nvSpPr>
      <xdr:spPr>
        <a:xfrm>
          <a:off x="4204154" y="44918993"/>
          <a:ext cx="1876425" cy="676275"/>
        </a:xfrm>
        <a:prstGeom prst="bracketPair">
          <a:avLst/>
        </a:prstGeom>
        <a:noFill/>
        <a:ln w="9525" cap="flat" cmpd="sng">
          <a:solidFill>
            <a:schemeClr val="dk1"/>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endParaRPr sz="1100"/>
        </a:p>
      </xdr:txBody>
    </xdr:sp>
    <xdr:clientData fLocksWithSheet="0"/>
  </xdr:oneCellAnchor>
  <xdr:oneCellAnchor>
    <xdr:from>
      <xdr:col>23</xdr:col>
      <xdr:colOff>80282</xdr:colOff>
      <xdr:row>749</xdr:row>
      <xdr:rowOff>180068</xdr:rowOff>
    </xdr:from>
    <xdr:ext cx="1714500" cy="752475"/>
    <xdr:sp macro="" textlink="">
      <xdr:nvSpPr>
        <xdr:cNvPr id="6" name="Shape 7">
          <a:extLst>
            <a:ext uri="{FF2B5EF4-FFF2-40B4-BE49-F238E27FC236}">
              <a16:creationId xmlns:a16="http://schemas.microsoft.com/office/drawing/2014/main" id="{00000000-0008-0000-0000-000006000000}"/>
            </a:ext>
          </a:extLst>
        </xdr:cNvPr>
        <xdr:cNvSpPr txBox="1"/>
      </xdr:nvSpPr>
      <xdr:spPr>
        <a:xfrm>
          <a:off x="4253139" y="44947568"/>
          <a:ext cx="1714500" cy="7524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t>官民連携による地域活性化のための基盤整備推進支援事業の実施</a:t>
          </a:r>
          <a:endParaRPr sz="1400"/>
        </a:p>
      </xdr:txBody>
    </xdr:sp>
    <xdr:clientData fLocksWithSheet="0"/>
  </xdr:oneCellAnchor>
  <xdr:oneCellAnchor>
    <xdr:from>
      <xdr:col>28</xdr:col>
      <xdr:colOff>18143</xdr:colOff>
      <xdr:row>745</xdr:row>
      <xdr:rowOff>94343</xdr:rowOff>
    </xdr:from>
    <xdr:ext cx="38100" cy="619125"/>
    <xdr:grpSp>
      <xdr:nvGrpSpPr>
        <xdr:cNvPr id="7" name="Shape 2">
          <a:extLst>
            <a:ext uri="{FF2B5EF4-FFF2-40B4-BE49-F238E27FC236}">
              <a16:creationId xmlns:a16="http://schemas.microsoft.com/office/drawing/2014/main" id="{00000000-0008-0000-0000-000007000000}"/>
            </a:ext>
          </a:extLst>
        </xdr:cNvPr>
        <xdr:cNvGrpSpPr/>
      </xdr:nvGrpSpPr>
      <xdr:grpSpPr>
        <a:xfrm>
          <a:off x="5685518" y="44326062"/>
          <a:ext cx="38100" cy="619125"/>
          <a:chOff x="5346000" y="3470438"/>
          <a:chExt cx="0" cy="619125"/>
        </a:xfrm>
      </xdr:grpSpPr>
      <xdr:cxnSp macro="">
        <xdr:nvCxnSpPr>
          <xdr:cNvPr id="8" name="Shape 8">
            <a:extLst>
              <a:ext uri="{FF2B5EF4-FFF2-40B4-BE49-F238E27FC236}">
                <a16:creationId xmlns:a16="http://schemas.microsoft.com/office/drawing/2014/main" id="{00000000-0008-0000-0000-000008000000}"/>
              </a:ext>
            </a:extLst>
          </xdr:cNvPr>
          <xdr:cNvCxnSpPr/>
        </xdr:nvCxnSpPr>
        <xdr:spPr>
          <a:xfrm>
            <a:off x="5346000" y="3470438"/>
            <a:ext cx="0" cy="619125"/>
          </a:xfrm>
          <a:prstGeom prst="straightConnector1">
            <a:avLst/>
          </a:prstGeom>
          <a:noFill/>
          <a:ln w="9525" cap="flat" cmpd="sng">
            <a:solidFill>
              <a:schemeClr val="dk1"/>
            </a:solidFill>
            <a:prstDash val="solid"/>
            <a:round/>
            <a:headEnd type="none" w="sm" len="sm"/>
            <a:tailEnd type="triangle" w="med" len="med"/>
          </a:ln>
        </xdr:spPr>
      </xdr:cxnSp>
    </xdr:grpSp>
    <xdr:clientData fLocksWithSheet="0"/>
  </xdr:oneCellAnchor>
  <xdr:oneCellAnchor>
    <xdr:from>
      <xdr:col>20</xdr:col>
      <xdr:colOff>0</xdr:colOff>
      <xdr:row>753</xdr:row>
      <xdr:rowOff>84818</xdr:rowOff>
    </xdr:from>
    <xdr:ext cx="1600200" cy="285750"/>
    <xdr:sp macro="" textlink="">
      <xdr:nvSpPr>
        <xdr:cNvPr id="9" name="Shape 9">
          <a:extLst>
            <a:ext uri="{FF2B5EF4-FFF2-40B4-BE49-F238E27FC236}">
              <a16:creationId xmlns:a16="http://schemas.microsoft.com/office/drawing/2014/main" id="{00000000-0008-0000-0000-000009000000}"/>
            </a:ext>
          </a:extLst>
        </xdr:cNvPr>
        <xdr:cNvSpPr txBox="1"/>
      </xdr:nvSpPr>
      <xdr:spPr>
        <a:xfrm>
          <a:off x="3628571" y="46267461"/>
          <a:ext cx="1600200" cy="2857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a:solidFill>
                <a:schemeClr val="dk1"/>
              </a:solidFill>
              <a:latin typeface="Calibri"/>
              <a:ea typeface="Calibri"/>
              <a:cs typeface="Calibri"/>
              <a:sym typeface="Calibri"/>
            </a:rPr>
            <a:t>＜会津若松市の例＞</a:t>
          </a:r>
          <a:endParaRPr sz="1400"/>
        </a:p>
      </xdr:txBody>
    </xdr:sp>
    <xdr:clientData fLocksWithSheet="0"/>
  </xdr:oneCellAnchor>
  <xdr:oneCellAnchor>
    <xdr:from>
      <xdr:col>23</xdr:col>
      <xdr:colOff>31297</xdr:colOff>
      <xdr:row>754</xdr:row>
      <xdr:rowOff>46717</xdr:rowOff>
    </xdr:from>
    <xdr:ext cx="1876425" cy="723900"/>
    <xdr:sp macro="" textlink="">
      <xdr:nvSpPr>
        <xdr:cNvPr id="10" name="Shape 10">
          <a:extLst>
            <a:ext uri="{FF2B5EF4-FFF2-40B4-BE49-F238E27FC236}">
              <a16:creationId xmlns:a16="http://schemas.microsoft.com/office/drawing/2014/main" id="{00000000-0008-0000-0000-00000A000000}"/>
            </a:ext>
          </a:extLst>
        </xdr:cNvPr>
        <xdr:cNvSpPr/>
      </xdr:nvSpPr>
      <xdr:spPr>
        <a:xfrm>
          <a:off x="4204154" y="46583146"/>
          <a:ext cx="1876425" cy="723900"/>
        </a:xfrm>
        <a:prstGeom prst="rect">
          <a:avLst/>
        </a:prstGeom>
        <a:noFill/>
        <a:ln w="12700" cap="flat" cmpd="sng">
          <a:solidFill>
            <a:srgbClr val="000000"/>
          </a:solidFill>
          <a:prstDash val="dash"/>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rgbClr val="000000"/>
              </a:solidFill>
              <a:latin typeface="Calibri"/>
              <a:ea typeface="Calibri"/>
              <a:cs typeface="Calibri"/>
              <a:sym typeface="Calibri"/>
            </a:rPr>
            <a:t>調査委託費</a:t>
          </a:r>
          <a:endParaRPr sz="1100">
            <a:solidFill>
              <a:srgbClr val="000000"/>
            </a:solidFill>
            <a:latin typeface="Calibri"/>
            <a:ea typeface="Calibri"/>
            <a:cs typeface="Calibri"/>
            <a:sym typeface="Calibri"/>
          </a:endParaRPr>
        </a:p>
        <a:p>
          <a:pPr marL="0" lvl="0" indent="0" algn="ctr" rtl="0">
            <a:spcBef>
              <a:spcPts val="0"/>
            </a:spcBef>
            <a:spcAft>
              <a:spcPts val="0"/>
            </a:spcAft>
            <a:buNone/>
          </a:pPr>
          <a:r>
            <a:rPr lang="en-US" sz="1100">
              <a:solidFill>
                <a:srgbClr val="000000"/>
              </a:solidFill>
              <a:latin typeface="Calibri"/>
              <a:ea typeface="Calibri"/>
              <a:cs typeface="Calibri"/>
              <a:sym typeface="Calibri"/>
            </a:rPr>
            <a:t>２５百万円</a:t>
          </a:r>
          <a:endParaRPr sz="1100">
            <a:solidFill>
              <a:srgbClr val="000000"/>
            </a:solidFill>
            <a:latin typeface="Calibri"/>
            <a:ea typeface="Calibri"/>
            <a:cs typeface="Calibri"/>
            <a:sym typeface="Calibri"/>
          </a:endParaRPr>
        </a:p>
        <a:p>
          <a:pPr marL="0" lvl="0" indent="0" algn="ctr" rtl="0">
            <a:spcBef>
              <a:spcPts val="0"/>
            </a:spcBef>
            <a:spcAft>
              <a:spcPts val="0"/>
            </a:spcAft>
            <a:buNone/>
          </a:pPr>
          <a:r>
            <a:rPr lang="en-US" sz="1100">
              <a:solidFill>
                <a:srgbClr val="000000"/>
              </a:solidFill>
              <a:latin typeface="Calibri"/>
              <a:ea typeface="Calibri"/>
              <a:cs typeface="Calibri"/>
              <a:sym typeface="Calibri"/>
            </a:rPr>
            <a:t>＜実績報告ベース＞</a:t>
          </a:r>
          <a:endParaRPr sz="1100">
            <a:solidFill>
              <a:srgbClr val="000000"/>
            </a:solidFill>
            <a:latin typeface="Calibri"/>
            <a:ea typeface="Calibri"/>
            <a:cs typeface="Calibri"/>
            <a:sym typeface="Calibri"/>
          </a:endParaRPr>
        </a:p>
      </xdr:txBody>
    </xdr:sp>
    <xdr:clientData fLocksWithSheet="0"/>
  </xdr:oneCellAnchor>
  <xdr:oneCellAnchor>
    <xdr:from>
      <xdr:col>28</xdr:col>
      <xdr:colOff>6803</xdr:colOff>
      <xdr:row>751</xdr:row>
      <xdr:rowOff>254454</xdr:rowOff>
    </xdr:from>
    <xdr:ext cx="0" cy="857250"/>
    <xdr:grpSp>
      <xdr:nvGrpSpPr>
        <xdr:cNvPr id="11" name="Shape 2">
          <a:extLst>
            <a:ext uri="{FF2B5EF4-FFF2-40B4-BE49-F238E27FC236}">
              <a16:creationId xmlns:a16="http://schemas.microsoft.com/office/drawing/2014/main" id="{00000000-0008-0000-0000-00000B000000}"/>
            </a:ext>
          </a:extLst>
        </xdr:cNvPr>
        <xdr:cNvGrpSpPr/>
      </xdr:nvGrpSpPr>
      <xdr:grpSpPr>
        <a:xfrm>
          <a:off x="5674178" y="46629298"/>
          <a:ext cx="0" cy="857250"/>
          <a:chOff x="5346000" y="3560055"/>
          <a:chExt cx="0" cy="857400"/>
        </a:xfrm>
      </xdr:grpSpPr>
      <xdr:cxnSp macro="">
        <xdr:nvCxnSpPr>
          <xdr:cNvPr id="12" name="Shape 11">
            <a:extLst>
              <a:ext uri="{FF2B5EF4-FFF2-40B4-BE49-F238E27FC236}">
                <a16:creationId xmlns:a16="http://schemas.microsoft.com/office/drawing/2014/main" id="{00000000-0008-0000-0000-00000C000000}"/>
              </a:ext>
            </a:extLst>
          </xdr:cNvPr>
          <xdr:cNvCxnSpPr>
            <a:stCxn id="6" idx="2"/>
          </xdr:cNvCxnSpPr>
        </xdr:nvCxnSpPr>
        <xdr:spPr>
          <a:xfrm>
            <a:off x="5346000" y="3560055"/>
            <a:ext cx="0" cy="857400"/>
          </a:xfrm>
          <a:prstGeom prst="straightConnector1">
            <a:avLst/>
          </a:prstGeom>
          <a:noFill/>
          <a:ln w="12700" cap="flat" cmpd="sng">
            <a:solidFill>
              <a:schemeClr val="dk1"/>
            </a:solidFill>
            <a:prstDash val="dash"/>
            <a:round/>
            <a:headEnd type="none" w="sm" len="sm"/>
            <a:tailEnd type="none" w="sm" len="sm"/>
          </a:ln>
        </xdr:spPr>
      </xdr:cxnSp>
    </xdr:grpSp>
    <xdr:clientData fLocksWithSheet="0"/>
  </xdr:oneCellAnchor>
  <xdr:oneCellAnchor>
    <xdr:from>
      <xdr:col>23</xdr:col>
      <xdr:colOff>63047</xdr:colOff>
      <xdr:row>744</xdr:row>
      <xdr:rowOff>27668</xdr:rowOff>
    </xdr:from>
    <xdr:ext cx="1876425" cy="371475"/>
    <xdr:sp macro="" textlink="">
      <xdr:nvSpPr>
        <xdr:cNvPr id="13" name="Shape 12">
          <a:extLst>
            <a:ext uri="{FF2B5EF4-FFF2-40B4-BE49-F238E27FC236}">
              <a16:creationId xmlns:a16="http://schemas.microsoft.com/office/drawing/2014/main" id="{00000000-0008-0000-0000-00000D000000}"/>
            </a:ext>
          </a:extLst>
        </xdr:cNvPr>
        <xdr:cNvSpPr/>
      </xdr:nvSpPr>
      <xdr:spPr>
        <a:xfrm>
          <a:off x="4235904" y="43026239"/>
          <a:ext cx="1876425" cy="371475"/>
        </a:xfrm>
        <a:prstGeom prst="bracketPair">
          <a:avLst/>
        </a:prstGeom>
        <a:noFill/>
        <a:ln w="9525" cap="flat" cmpd="sng">
          <a:solidFill>
            <a:schemeClr val="dk1"/>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endParaRPr sz="1100"/>
        </a:p>
      </xdr:txBody>
    </xdr:sp>
    <xdr:clientData fLocksWithSheet="0"/>
  </xdr:oneCellAnchor>
  <xdr:oneCellAnchor>
    <xdr:from>
      <xdr:col>23</xdr:col>
      <xdr:colOff>108857</xdr:colOff>
      <xdr:row>744</xdr:row>
      <xdr:rowOff>75293</xdr:rowOff>
    </xdr:from>
    <xdr:ext cx="1685925" cy="295275"/>
    <xdr:sp macro="" textlink="">
      <xdr:nvSpPr>
        <xdr:cNvPr id="14" name="Shape 13">
          <a:extLst>
            <a:ext uri="{FF2B5EF4-FFF2-40B4-BE49-F238E27FC236}">
              <a16:creationId xmlns:a16="http://schemas.microsoft.com/office/drawing/2014/main" id="{00000000-0008-0000-0000-00000E000000}"/>
            </a:ext>
          </a:extLst>
        </xdr:cNvPr>
        <xdr:cNvSpPr txBox="1"/>
      </xdr:nvSpPr>
      <xdr:spPr>
        <a:xfrm>
          <a:off x="4281714" y="43073864"/>
          <a:ext cx="1685925" cy="2952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a:t>予算の配分</a:t>
          </a:r>
          <a:endParaRPr sz="1400"/>
        </a:p>
      </xdr:txBody>
    </xdr:sp>
    <xdr:clientData fLock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 zoomScale="80" zoomScaleNormal="75" zoomScaleSheetLayoutView="80"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423</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486</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442</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484</v>
      </c>
      <c r="AF5" s="707"/>
      <c r="AG5" s="707"/>
      <c r="AH5" s="707"/>
      <c r="AI5" s="707"/>
      <c r="AJ5" s="707"/>
      <c r="AK5" s="707"/>
      <c r="AL5" s="707"/>
      <c r="AM5" s="707"/>
      <c r="AN5" s="707"/>
      <c r="AO5" s="707"/>
      <c r="AP5" s="708"/>
      <c r="AQ5" s="709" t="s">
        <v>485</v>
      </c>
      <c r="AR5" s="710"/>
      <c r="AS5" s="710"/>
      <c r="AT5" s="710"/>
      <c r="AU5" s="710"/>
      <c r="AV5" s="710"/>
      <c r="AW5" s="710"/>
      <c r="AX5" s="711"/>
    </row>
    <row r="6" spans="1:50" ht="39" customHeight="1" x14ac:dyDescent="0.15">
      <c r="A6" s="714" t="s">
        <v>4</v>
      </c>
      <c r="B6" s="715"/>
      <c r="C6" s="715"/>
      <c r="D6" s="715"/>
      <c r="E6" s="715"/>
      <c r="F6" s="715"/>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18" t="s">
        <v>22</v>
      </c>
      <c r="B7" s="819"/>
      <c r="C7" s="819"/>
      <c r="D7" s="819"/>
      <c r="E7" s="819"/>
      <c r="F7" s="820"/>
      <c r="G7" s="821" t="s">
        <v>487</v>
      </c>
      <c r="H7" s="822"/>
      <c r="I7" s="822"/>
      <c r="J7" s="822"/>
      <c r="K7" s="822"/>
      <c r="L7" s="822"/>
      <c r="M7" s="822"/>
      <c r="N7" s="822"/>
      <c r="O7" s="822"/>
      <c r="P7" s="822"/>
      <c r="Q7" s="822"/>
      <c r="R7" s="822"/>
      <c r="S7" s="822"/>
      <c r="T7" s="822"/>
      <c r="U7" s="822"/>
      <c r="V7" s="822"/>
      <c r="W7" s="822"/>
      <c r="X7" s="823"/>
      <c r="Y7" s="385" t="s">
        <v>313</v>
      </c>
      <c r="Z7" s="286"/>
      <c r="AA7" s="286"/>
      <c r="AB7" s="286"/>
      <c r="AC7" s="286"/>
      <c r="AD7" s="386"/>
      <c r="AE7" s="373" t="s">
        <v>550</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8" t="s">
        <v>211</v>
      </c>
      <c r="B8" s="819"/>
      <c r="C8" s="819"/>
      <c r="D8" s="819"/>
      <c r="E8" s="819"/>
      <c r="F8" s="820"/>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公共事業</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545</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488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325</v>
      </c>
      <c r="Q13" s="103"/>
      <c r="R13" s="103"/>
      <c r="S13" s="103"/>
      <c r="T13" s="103"/>
      <c r="U13" s="103"/>
      <c r="V13" s="104"/>
      <c r="W13" s="102">
        <v>325</v>
      </c>
      <c r="X13" s="103"/>
      <c r="Y13" s="103"/>
      <c r="Z13" s="103"/>
      <c r="AA13" s="103"/>
      <c r="AB13" s="103"/>
      <c r="AC13" s="104"/>
      <c r="AD13" s="102">
        <v>331</v>
      </c>
      <c r="AE13" s="103"/>
      <c r="AF13" s="103"/>
      <c r="AG13" s="103"/>
      <c r="AH13" s="103"/>
      <c r="AI13" s="103"/>
      <c r="AJ13" s="104"/>
      <c r="AK13" s="102">
        <v>331</v>
      </c>
      <c r="AL13" s="103"/>
      <c r="AM13" s="103"/>
      <c r="AN13" s="103"/>
      <c r="AO13" s="103"/>
      <c r="AP13" s="103"/>
      <c r="AQ13" s="104"/>
      <c r="AR13" s="99">
        <v>331</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546</v>
      </c>
      <c r="Q14" s="103"/>
      <c r="R14" s="103"/>
      <c r="S14" s="103"/>
      <c r="T14" s="103"/>
      <c r="U14" s="103"/>
      <c r="V14" s="104"/>
      <c r="W14" s="102" t="s">
        <v>546</v>
      </c>
      <c r="X14" s="103"/>
      <c r="Y14" s="103"/>
      <c r="Z14" s="103"/>
      <c r="AA14" s="103"/>
      <c r="AB14" s="103"/>
      <c r="AC14" s="104"/>
      <c r="AD14" s="102" t="s">
        <v>546</v>
      </c>
      <c r="AE14" s="103"/>
      <c r="AF14" s="103"/>
      <c r="AG14" s="103"/>
      <c r="AH14" s="103"/>
      <c r="AI14" s="103"/>
      <c r="AJ14" s="104"/>
      <c r="AK14" s="102" t="s">
        <v>546</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546</v>
      </c>
      <c r="Q15" s="103"/>
      <c r="R15" s="103"/>
      <c r="S15" s="103"/>
      <c r="T15" s="103"/>
      <c r="U15" s="103"/>
      <c r="V15" s="104"/>
      <c r="W15" s="102">
        <v>28</v>
      </c>
      <c r="X15" s="103"/>
      <c r="Y15" s="103"/>
      <c r="Z15" s="103"/>
      <c r="AA15" s="103"/>
      <c r="AB15" s="103"/>
      <c r="AC15" s="104"/>
      <c r="AD15" s="102" t="s">
        <v>546</v>
      </c>
      <c r="AE15" s="103"/>
      <c r="AF15" s="103"/>
      <c r="AG15" s="103"/>
      <c r="AH15" s="103"/>
      <c r="AI15" s="103"/>
      <c r="AJ15" s="104"/>
      <c r="AK15" s="102" t="s">
        <v>546</v>
      </c>
      <c r="AL15" s="103"/>
      <c r="AM15" s="103"/>
      <c r="AN15" s="103"/>
      <c r="AO15" s="103"/>
      <c r="AP15" s="103"/>
      <c r="AQ15" s="104"/>
      <c r="AR15" s="102" t="s">
        <v>557</v>
      </c>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v>-28</v>
      </c>
      <c r="Q16" s="103"/>
      <c r="R16" s="103"/>
      <c r="S16" s="103"/>
      <c r="T16" s="103"/>
      <c r="U16" s="103"/>
      <c r="V16" s="104"/>
      <c r="W16" s="102" t="s">
        <v>546</v>
      </c>
      <c r="X16" s="103"/>
      <c r="Y16" s="103"/>
      <c r="Z16" s="103"/>
      <c r="AA16" s="103"/>
      <c r="AB16" s="103"/>
      <c r="AC16" s="104"/>
      <c r="AD16" s="102" t="s">
        <v>546</v>
      </c>
      <c r="AE16" s="103"/>
      <c r="AF16" s="103"/>
      <c r="AG16" s="103"/>
      <c r="AH16" s="103"/>
      <c r="AI16" s="103"/>
      <c r="AJ16" s="104"/>
      <c r="AK16" s="102" t="s">
        <v>546</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546</v>
      </c>
      <c r="Q17" s="103"/>
      <c r="R17" s="103"/>
      <c r="S17" s="103"/>
      <c r="T17" s="103"/>
      <c r="U17" s="103"/>
      <c r="V17" s="104"/>
      <c r="W17" s="102" t="s">
        <v>546</v>
      </c>
      <c r="X17" s="103"/>
      <c r="Y17" s="103"/>
      <c r="Z17" s="103"/>
      <c r="AA17" s="103"/>
      <c r="AB17" s="103"/>
      <c r="AC17" s="104"/>
      <c r="AD17" s="102" t="s">
        <v>546</v>
      </c>
      <c r="AE17" s="103"/>
      <c r="AF17" s="103"/>
      <c r="AG17" s="103"/>
      <c r="AH17" s="103"/>
      <c r="AI17" s="103"/>
      <c r="AJ17" s="104"/>
      <c r="AK17" s="102" t="s">
        <v>546</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297</v>
      </c>
      <c r="Q18" s="109"/>
      <c r="R18" s="109"/>
      <c r="S18" s="109"/>
      <c r="T18" s="109"/>
      <c r="U18" s="109"/>
      <c r="V18" s="110"/>
      <c r="W18" s="108">
        <f>SUM(W13:AC17)</f>
        <v>353</v>
      </c>
      <c r="X18" s="109"/>
      <c r="Y18" s="109"/>
      <c r="Z18" s="109"/>
      <c r="AA18" s="109"/>
      <c r="AB18" s="109"/>
      <c r="AC18" s="110"/>
      <c r="AD18" s="108">
        <f>SUM(AD13:AJ17)</f>
        <v>331</v>
      </c>
      <c r="AE18" s="109"/>
      <c r="AF18" s="109"/>
      <c r="AG18" s="109"/>
      <c r="AH18" s="109"/>
      <c r="AI18" s="109"/>
      <c r="AJ18" s="110"/>
      <c r="AK18" s="108">
        <f>SUM(AK13:AQ17)</f>
        <v>331</v>
      </c>
      <c r="AL18" s="109"/>
      <c r="AM18" s="109"/>
      <c r="AN18" s="109"/>
      <c r="AO18" s="109"/>
      <c r="AP18" s="109"/>
      <c r="AQ18" s="110"/>
      <c r="AR18" s="108">
        <f>SUM(AR13:AX17)</f>
        <v>331</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192</v>
      </c>
      <c r="Q19" s="103"/>
      <c r="R19" s="103"/>
      <c r="S19" s="103"/>
      <c r="T19" s="103"/>
      <c r="U19" s="103"/>
      <c r="V19" s="104"/>
      <c r="W19" s="102">
        <v>224</v>
      </c>
      <c r="X19" s="103"/>
      <c r="Y19" s="103"/>
      <c r="Z19" s="103"/>
      <c r="AA19" s="103"/>
      <c r="AB19" s="103"/>
      <c r="AC19" s="104"/>
      <c r="AD19" s="102">
        <v>177</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0.64646464646464652</v>
      </c>
      <c r="Q20" s="526"/>
      <c r="R20" s="526"/>
      <c r="S20" s="526"/>
      <c r="T20" s="526"/>
      <c r="U20" s="526"/>
      <c r="V20" s="526"/>
      <c r="W20" s="526">
        <f t="shared" ref="W20" si="0">IF(W18=0, "-", SUM(W19)/W18)</f>
        <v>0.63456090651558072</v>
      </c>
      <c r="X20" s="526"/>
      <c r="Y20" s="526"/>
      <c r="Z20" s="526"/>
      <c r="AA20" s="526"/>
      <c r="AB20" s="526"/>
      <c r="AC20" s="526"/>
      <c r="AD20" s="526">
        <f t="shared" ref="AD20" si="1">IF(AD18=0, "-", SUM(AD19)/AD18)</f>
        <v>0.53474320241691842</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9" t="s">
        <v>278</v>
      </c>
      <c r="H21" s="920"/>
      <c r="I21" s="920"/>
      <c r="J21" s="920"/>
      <c r="K21" s="920"/>
      <c r="L21" s="920"/>
      <c r="M21" s="920"/>
      <c r="N21" s="920"/>
      <c r="O21" s="920"/>
      <c r="P21" s="526">
        <f>IF(P19=0, "-", SUM(P19)/SUM(P13,P14))</f>
        <v>0.59076923076923082</v>
      </c>
      <c r="Q21" s="526"/>
      <c r="R21" s="526"/>
      <c r="S21" s="526"/>
      <c r="T21" s="526"/>
      <c r="U21" s="526"/>
      <c r="V21" s="526"/>
      <c r="W21" s="526">
        <f t="shared" ref="W21" si="2">IF(W19=0, "-", SUM(W19)/SUM(W13,W14))</f>
        <v>0.6892307692307692</v>
      </c>
      <c r="X21" s="526"/>
      <c r="Y21" s="526"/>
      <c r="Z21" s="526"/>
      <c r="AA21" s="526"/>
      <c r="AB21" s="526"/>
      <c r="AC21" s="526"/>
      <c r="AD21" s="526">
        <f t="shared" ref="AD21" si="3">IF(AD19=0, "-", SUM(AD19)/SUM(AD13,AD14))</f>
        <v>0.53474320241691842</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494</v>
      </c>
      <c r="H23" s="177"/>
      <c r="I23" s="177"/>
      <c r="J23" s="177"/>
      <c r="K23" s="177"/>
      <c r="L23" s="177"/>
      <c r="M23" s="177"/>
      <c r="N23" s="177"/>
      <c r="O23" s="178"/>
      <c r="P23" s="99">
        <v>331</v>
      </c>
      <c r="Q23" s="100"/>
      <c r="R23" s="100"/>
      <c r="S23" s="100"/>
      <c r="T23" s="100"/>
      <c r="U23" s="100"/>
      <c r="V23" s="101"/>
      <c r="W23" s="99">
        <v>331</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331</v>
      </c>
      <c r="Q29" s="103"/>
      <c r="R29" s="103"/>
      <c r="S29" s="103"/>
      <c r="T29" s="103"/>
      <c r="U29" s="103"/>
      <c r="V29" s="104"/>
      <c r="W29" s="208">
        <f>AR13</f>
        <v>331</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505</v>
      </c>
      <c r="AR31" s="126"/>
      <c r="AS31" s="127" t="s">
        <v>188</v>
      </c>
      <c r="AT31" s="162"/>
      <c r="AU31" s="261" t="s">
        <v>332</v>
      </c>
      <c r="AV31" s="261"/>
      <c r="AW31" s="369" t="s">
        <v>177</v>
      </c>
      <c r="AX31" s="370"/>
    </row>
    <row r="32" spans="1:50" ht="23.25" customHeight="1" x14ac:dyDescent="0.15">
      <c r="A32" s="502"/>
      <c r="B32" s="500"/>
      <c r="C32" s="500"/>
      <c r="D32" s="500"/>
      <c r="E32" s="500"/>
      <c r="F32" s="501"/>
      <c r="G32" s="527" t="s">
        <v>489</v>
      </c>
      <c r="H32" s="528"/>
      <c r="I32" s="528"/>
      <c r="J32" s="528"/>
      <c r="K32" s="528"/>
      <c r="L32" s="528"/>
      <c r="M32" s="528"/>
      <c r="N32" s="528"/>
      <c r="O32" s="529"/>
      <c r="P32" s="151" t="s">
        <v>547</v>
      </c>
      <c r="Q32" s="151"/>
      <c r="R32" s="151"/>
      <c r="S32" s="151"/>
      <c r="T32" s="151"/>
      <c r="U32" s="151"/>
      <c r="V32" s="151"/>
      <c r="W32" s="151"/>
      <c r="X32" s="222"/>
      <c r="Y32" s="328" t="s">
        <v>12</v>
      </c>
      <c r="Z32" s="536"/>
      <c r="AA32" s="537"/>
      <c r="AB32" s="538" t="s">
        <v>492</v>
      </c>
      <c r="AC32" s="538"/>
      <c r="AD32" s="538"/>
      <c r="AE32" s="354">
        <v>34</v>
      </c>
      <c r="AF32" s="355"/>
      <c r="AG32" s="355"/>
      <c r="AH32" s="355"/>
      <c r="AI32" s="354">
        <v>33</v>
      </c>
      <c r="AJ32" s="355"/>
      <c r="AK32" s="355"/>
      <c r="AL32" s="355"/>
      <c r="AM32" s="354">
        <v>42</v>
      </c>
      <c r="AN32" s="355"/>
      <c r="AO32" s="355"/>
      <c r="AP32" s="355"/>
      <c r="AQ32" s="105" t="s">
        <v>332</v>
      </c>
      <c r="AR32" s="106"/>
      <c r="AS32" s="106"/>
      <c r="AT32" s="107"/>
      <c r="AU32" s="355" t="s">
        <v>332</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492</v>
      </c>
      <c r="AC33" s="509"/>
      <c r="AD33" s="509"/>
      <c r="AE33" s="354">
        <v>28</v>
      </c>
      <c r="AF33" s="355"/>
      <c r="AG33" s="355"/>
      <c r="AH33" s="355"/>
      <c r="AI33" s="354">
        <v>28</v>
      </c>
      <c r="AJ33" s="355"/>
      <c r="AK33" s="355"/>
      <c r="AL33" s="355"/>
      <c r="AM33" s="354">
        <v>39</v>
      </c>
      <c r="AN33" s="355"/>
      <c r="AO33" s="355"/>
      <c r="AP33" s="355"/>
      <c r="AQ33" s="105" t="s">
        <v>332</v>
      </c>
      <c r="AR33" s="106"/>
      <c r="AS33" s="106"/>
      <c r="AT33" s="107"/>
      <c r="AU33" s="355" t="s">
        <v>493</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121</v>
      </c>
      <c r="AF34" s="355"/>
      <c r="AG34" s="355"/>
      <c r="AH34" s="355"/>
      <c r="AI34" s="354">
        <v>118</v>
      </c>
      <c r="AJ34" s="355"/>
      <c r="AK34" s="355"/>
      <c r="AL34" s="355"/>
      <c r="AM34" s="354">
        <v>108</v>
      </c>
      <c r="AN34" s="355"/>
      <c r="AO34" s="355"/>
      <c r="AP34" s="355"/>
      <c r="AQ34" s="105" t="s">
        <v>493</v>
      </c>
      <c r="AR34" s="106"/>
      <c r="AS34" s="106"/>
      <c r="AT34" s="107"/>
      <c r="AU34" s="355" t="s">
        <v>332</v>
      </c>
      <c r="AV34" s="355"/>
      <c r="AW34" s="355"/>
      <c r="AX34" s="357"/>
    </row>
    <row r="35" spans="1:50" ht="23.25" customHeight="1" x14ac:dyDescent="0.15">
      <c r="A35" s="889" t="s">
        <v>304</v>
      </c>
      <c r="B35" s="890"/>
      <c r="C35" s="890"/>
      <c r="D35" s="890"/>
      <c r="E35" s="890"/>
      <c r="F35" s="891"/>
      <c r="G35" s="895" t="s">
        <v>490</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thickBo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9" t="s">
        <v>304</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1"/>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9" t="s">
        <v>304</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1"/>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9" t="s">
        <v>304</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1"/>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9" t="s">
        <v>304</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1"/>
    </row>
    <row r="65" spans="1:50" ht="18.75" hidden="1" customHeight="1" x14ac:dyDescent="0.15">
      <c r="A65" s="850" t="s">
        <v>275</v>
      </c>
      <c r="B65" s="851"/>
      <c r="C65" s="851"/>
      <c r="D65" s="851"/>
      <c r="E65" s="851"/>
      <c r="F65" s="852"/>
      <c r="G65" s="853"/>
      <c r="H65" s="855" t="s">
        <v>145</v>
      </c>
      <c r="I65" s="855"/>
      <c r="J65" s="855"/>
      <c r="K65" s="855"/>
      <c r="L65" s="855"/>
      <c r="M65" s="855"/>
      <c r="N65" s="855"/>
      <c r="O65" s="856"/>
      <c r="P65" s="859" t="s">
        <v>58</v>
      </c>
      <c r="Q65" s="855"/>
      <c r="R65" s="855"/>
      <c r="S65" s="855"/>
      <c r="T65" s="855"/>
      <c r="U65" s="855"/>
      <c r="V65" s="856"/>
      <c r="W65" s="861" t="s">
        <v>270</v>
      </c>
      <c r="X65" s="862"/>
      <c r="Y65" s="865"/>
      <c r="Z65" s="865"/>
      <c r="AA65" s="866"/>
      <c r="AB65" s="859" t="s">
        <v>11</v>
      </c>
      <c r="AC65" s="855"/>
      <c r="AD65" s="856"/>
      <c r="AE65" s="358" t="s">
        <v>316</v>
      </c>
      <c r="AF65" s="359"/>
      <c r="AG65" s="359"/>
      <c r="AH65" s="360"/>
      <c r="AI65" s="358" t="s">
        <v>314</v>
      </c>
      <c r="AJ65" s="359"/>
      <c r="AK65" s="359"/>
      <c r="AL65" s="360"/>
      <c r="AM65" s="365" t="s">
        <v>343</v>
      </c>
      <c r="AN65" s="365"/>
      <c r="AO65" s="365"/>
      <c r="AP65" s="365"/>
      <c r="AQ65" s="859" t="s">
        <v>187</v>
      </c>
      <c r="AR65" s="855"/>
      <c r="AS65" s="855"/>
      <c r="AT65" s="856"/>
      <c r="AU65" s="969" t="s">
        <v>133</v>
      </c>
      <c r="AV65" s="969"/>
      <c r="AW65" s="969"/>
      <c r="AX65" s="970"/>
    </row>
    <row r="66" spans="1:50"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2"/>
      <c r="AF66" s="323"/>
      <c r="AG66" s="323"/>
      <c r="AH66" s="324"/>
      <c r="AI66" s="322"/>
      <c r="AJ66" s="323"/>
      <c r="AK66" s="323"/>
      <c r="AL66" s="324"/>
      <c r="AM66" s="366"/>
      <c r="AN66" s="366"/>
      <c r="AO66" s="366"/>
      <c r="AP66" s="366"/>
      <c r="AQ66" s="260"/>
      <c r="AR66" s="261"/>
      <c r="AS66" s="857" t="s">
        <v>188</v>
      </c>
      <c r="AT66" s="858"/>
      <c r="AU66" s="261"/>
      <c r="AV66" s="261"/>
      <c r="AW66" s="857" t="s">
        <v>273</v>
      </c>
      <c r="AX66" s="971"/>
    </row>
    <row r="67" spans="1:50" ht="23.25" hidden="1" customHeight="1" x14ac:dyDescent="0.15">
      <c r="A67" s="843"/>
      <c r="B67" s="844"/>
      <c r="C67" s="844"/>
      <c r="D67" s="844"/>
      <c r="E67" s="844"/>
      <c r="F67" s="845"/>
      <c r="G67" s="972" t="s">
        <v>189</v>
      </c>
      <c r="H67" s="955"/>
      <c r="I67" s="956"/>
      <c r="J67" s="956"/>
      <c r="K67" s="956"/>
      <c r="L67" s="956"/>
      <c r="M67" s="956"/>
      <c r="N67" s="956"/>
      <c r="O67" s="957"/>
      <c r="P67" s="955"/>
      <c r="Q67" s="956"/>
      <c r="R67" s="956"/>
      <c r="S67" s="956"/>
      <c r="T67" s="956"/>
      <c r="U67" s="956"/>
      <c r="V67" s="957"/>
      <c r="W67" s="961"/>
      <c r="X67" s="962"/>
      <c r="Y67" s="942" t="s">
        <v>12</v>
      </c>
      <c r="Z67" s="942"/>
      <c r="AA67" s="943"/>
      <c r="AB67" s="944" t="s">
        <v>294</v>
      </c>
      <c r="AC67" s="944"/>
      <c r="AD67" s="944"/>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3"/>
      <c r="B68" s="844"/>
      <c r="C68" s="844"/>
      <c r="D68" s="844"/>
      <c r="E68" s="844"/>
      <c r="F68" s="845"/>
      <c r="G68" s="932"/>
      <c r="H68" s="958"/>
      <c r="I68" s="959"/>
      <c r="J68" s="959"/>
      <c r="K68" s="959"/>
      <c r="L68" s="959"/>
      <c r="M68" s="959"/>
      <c r="N68" s="959"/>
      <c r="O68" s="960"/>
      <c r="P68" s="958"/>
      <c r="Q68" s="959"/>
      <c r="R68" s="959"/>
      <c r="S68" s="959"/>
      <c r="T68" s="959"/>
      <c r="U68" s="959"/>
      <c r="V68" s="960"/>
      <c r="W68" s="963"/>
      <c r="X68" s="964"/>
      <c r="Y68" s="174" t="s">
        <v>53</v>
      </c>
      <c r="Z68" s="174"/>
      <c r="AA68" s="175"/>
      <c r="AB68" s="967" t="s">
        <v>294</v>
      </c>
      <c r="AC68" s="967"/>
      <c r="AD68" s="967"/>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3"/>
      <c r="B69" s="844"/>
      <c r="C69" s="844"/>
      <c r="D69" s="844"/>
      <c r="E69" s="844"/>
      <c r="F69" s="845"/>
      <c r="G69" s="973"/>
      <c r="H69" s="958"/>
      <c r="I69" s="959"/>
      <c r="J69" s="959"/>
      <c r="K69" s="959"/>
      <c r="L69" s="959"/>
      <c r="M69" s="959"/>
      <c r="N69" s="959"/>
      <c r="O69" s="960"/>
      <c r="P69" s="958"/>
      <c r="Q69" s="959"/>
      <c r="R69" s="959"/>
      <c r="S69" s="959"/>
      <c r="T69" s="959"/>
      <c r="U69" s="959"/>
      <c r="V69" s="960"/>
      <c r="W69" s="965"/>
      <c r="X69" s="966"/>
      <c r="Y69" s="174" t="s">
        <v>13</v>
      </c>
      <c r="Z69" s="174"/>
      <c r="AA69" s="175"/>
      <c r="AB69" s="968" t="s">
        <v>295</v>
      </c>
      <c r="AC69" s="968"/>
      <c r="AD69" s="968"/>
      <c r="AE69" s="806"/>
      <c r="AF69" s="807"/>
      <c r="AG69" s="807"/>
      <c r="AH69" s="807"/>
      <c r="AI69" s="806"/>
      <c r="AJ69" s="807"/>
      <c r="AK69" s="807"/>
      <c r="AL69" s="807"/>
      <c r="AM69" s="806"/>
      <c r="AN69" s="807"/>
      <c r="AO69" s="807"/>
      <c r="AP69" s="807"/>
      <c r="AQ69" s="354"/>
      <c r="AR69" s="355"/>
      <c r="AS69" s="355"/>
      <c r="AT69" s="356"/>
      <c r="AU69" s="355"/>
      <c r="AV69" s="355"/>
      <c r="AW69" s="355"/>
      <c r="AX69" s="357"/>
    </row>
    <row r="70" spans="1:50" ht="23.25" hidden="1" customHeight="1" x14ac:dyDescent="0.15">
      <c r="A70" s="843" t="s">
        <v>279</v>
      </c>
      <c r="B70" s="844"/>
      <c r="C70" s="844"/>
      <c r="D70" s="844"/>
      <c r="E70" s="844"/>
      <c r="F70" s="845"/>
      <c r="G70" s="932" t="s">
        <v>190</v>
      </c>
      <c r="H70" s="933"/>
      <c r="I70" s="933"/>
      <c r="J70" s="933"/>
      <c r="K70" s="933"/>
      <c r="L70" s="933"/>
      <c r="M70" s="933"/>
      <c r="N70" s="933"/>
      <c r="O70" s="933"/>
      <c r="P70" s="933"/>
      <c r="Q70" s="933"/>
      <c r="R70" s="933"/>
      <c r="S70" s="933"/>
      <c r="T70" s="933"/>
      <c r="U70" s="933"/>
      <c r="V70" s="933"/>
      <c r="W70" s="936" t="s">
        <v>293</v>
      </c>
      <c r="X70" s="937"/>
      <c r="Y70" s="942" t="s">
        <v>12</v>
      </c>
      <c r="Z70" s="942"/>
      <c r="AA70" s="943"/>
      <c r="AB70" s="944" t="s">
        <v>294</v>
      </c>
      <c r="AC70" s="944"/>
      <c r="AD70" s="944"/>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3"/>
      <c r="B71" s="844"/>
      <c r="C71" s="844"/>
      <c r="D71" s="844"/>
      <c r="E71" s="844"/>
      <c r="F71" s="845"/>
      <c r="G71" s="932"/>
      <c r="H71" s="934"/>
      <c r="I71" s="934"/>
      <c r="J71" s="934"/>
      <c r="K71" s="934"/>
      <c r="L71" s="934"/>
      <c r="M71" s="934"/>
      <c r="N71" s="934"/>
      <c r="O71" s="934"/>
      <c r="P71" s="934"/>
      <c r="Q71" s="934"/>
      <c r="R71" s="934"/>
      <c r="S71" s="934"/>
      <c r="T71" s="934"/>
      <c r="U71" s="934"/>
      <c r="V71" s="934"/>
      <c r="W71" s="938"/>
      <c r="X71" s="939"/>
      <c r="Y71" s="174" t="s">
        <v>53</v>
      </c>
      <c r="Z71" s="174"/>
      <c r="AA71" s="175"/>
      <c r="AB71" s="967" t="s">
        <v>294</v>
      </c>
      <c r="AC71" s="967"/>
      <c r="AD71" s="967"/>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6"/>
      <c r="B72" s="847"/>
      <c r="C72" s="847"/>
      <c r="D72" s="847"/>
      <c r="E72" s="847"/>
      <c r="F72" s="848"/>
      <c r="G72" s="932"/>
      <c r="H72" s="935"/>
      <c r="I72" s="935"/>
      <c r="J72" s="935"/>
      <c r="K72" s="935"/>
      <c r="L72" s="935"/>
      <c r="M72" s="935"/>
      <c r="N72" s="935"/>
      <c r="O72" s="935"/>
      <c r="P72" s="935"/>
      <c r="Q72" s="935"/>
      <c r="R72" s="935"/>
      <c r="S72" s="935"/>
      <c r="T72" s="935"/>
      <c r="U72" s="935"/>
      <c r="V72" s="935"/>
      <c r="W72" s="940"/>
      <c r="X72" s="941"/>
      <c r="Y72" s="174" t="s">
        <v>13</v>
      </c>
      <c r="Z72" s="174"/>
      <c r="AA72" s="175"/>
      <c r="AB72" s="968" t="s">
        <v>295</v>
      </c>
      <c r="AC72" s="968"/>
      <c r="AD72" s="968"/>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9" t="s">
        <v>275</v>
      </c>
      <c r="B73" s="830"/>
      <c r="C73" s="830"/>
      <c r="D73" s="830"/>
      <c r="E73" s="830"/>
      <c r="F73" s="831"/>
      <c r="G73" s="798"/>
      <c r="H73" s="159" t="s">
        <v>145</v>
      </c>
      <c r="I73" s="159"/>
      <c r="J73" s="159"/>
      <c r="K73" s="159"/>
      <c r="L73" s="159"/>
      <c r="M73" s="159"/>
      <c r="N73" s="159"/>
      <c r="O73" s="160"/>
      <c r="P73" s="166" t="s">
        <v>58</v>
      </c>
      <c r="Q73" s="159"/>
      <c r="R73" s="159"/>
      <c r="S73" s="159"/>
      <c r="T73" s="159"/>
      <c r="U73" s="159"/>
      <c r="V73" s="159"/>
      <c r="W73" s="159"/>
      <c r="X73" s="160"/>
      <c r="Y73" s="800"/>
      <c r="Z73" s="801"/>
      <c r="AA73" s="802"/>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2"/>
      <c r="B74" s="833"/>
      <c r="C74" s="833"/>
      <c r="D74" s="833"/>
      <c r="E74" s="833"/>
      <c r="F74" s="834"/>
      <c r="G74" s="799"/>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2"/>
      <c r="B75" s="833"/>
      <c r="C75" s="833"/>
      <c r="D75" s="833"/>
      <c r="E75" s="833"/>
      <c r="F75" s="834"/>
      <c r="G75" s="773"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2"/>
      <c r="B76" s="833"/>
      <c r="C76" s="833"/>
      <c r="D76" s="833"/>
      <c r="E76" s="833"/>
      <c r="F76" s="834"/>
      <c r="G76" s="774"/>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2"/>
      <c r="B77" s="833"/>
      <c r="C77" s="833"/>
      <c r="D77" s="833"/>
      <c r="E77" s="833"/>
      <c r="F77" s="834"/>
      <c r="G77" s="775"/>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4" t="s">
        <v>307</v>
      </c>
      <c r="B78" s="905"/>
      <c r="C78" s="905"/>
      <c r="D78" s="905"/>
      <c r="E78" s="902" t="s">
        <v>253</v>
      </c>
      <c r="F78" s="903"/>
      <c r="G78" s="47" t="s">
        <v>190</v>
      </c>
      <c r="H78" s="784"/>
      <c r="I78" s="234"/>
      <c r="J78" s="234"/>
      <c r="K78" s="234"/>
      <c r="L78" s="234"/>
      <c r="M78" s="234"/>
      <c r="N78" s="234"/>
      <c r="O78" s="785"/>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8" t="s">
        <v>269</v>
      </c>
      <c r="AP79" s="139"/>
      <c r="AQ79" s="139"/>
      <c r="AR79" s="66" t="s">
        <v>267</v>
      </c>
      <c r="AS79" s="138"/>
      <c r="AT79" s="139"/>
      <c r="AU79" s="139"/>
      <c r="AV79" s="139"/>
      <c r="AW79" s="139"/>
      <c r="AX79" s="140"/>
    </row>
    <row r="80" spans="1:50" ht="18.75" hidden="1" customHeight="1" x14ac:dyDescent="0.15">
      <c r="A80" s="506" t="s">
        <v>146</v>
      </c>
      <c r="B80" s="838" t="s">
        <v>266</v>
      </c>
      <c r="C80" s="839"/>
      <c r="D80" s="839"/>
      <c r="E80" s="839"/>
      <c r="F80" s="840"/>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355</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4"/>
    </row>
    <row r="81" spans="1:60" ht="22.5" hidden="1" customHeight="1" x14ac:dyDescent="0.15">
      <c r="A81" s="507"/>
      <c r="B81" s="841"/>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41"/>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4"/>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41"/>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5"/>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2"/>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6"/>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6" t="s">
        <v>60</v>
      </c>
      <c r="H85" s="771"/>
      <c r="I85" s="771"/>
      <c r="J85" s="771"/>
      <c r="K85" s="771"/>
      <c r="L85" s="771"/>
      <c r="M85" s="771"/>
      <c r="N85" s="771"/>
      <c r="O85" s="772"/>
      <c r="P85" s="770" t="s">
        <v>62</v>
      </c>
      <c r="Q85" s="771"/>
      <c r="R85" s="771"/>
      <c r="S85" s="771"/>
      <c r="T85" s="771"/>
      <c r="U85" s="771"/>
      <c r="V85" s="771"/>
      <c r="W85" s="771"/>
      <c r="X85" s="772"/>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91"/>
      <c r="R87" s="791"/>
      <c r="S87" s="791"/>
      <c r="T87" s="791"/>
      <c r="U87" s="791"/>
      <c r="V87" s="791"/>
      <c r="W87" s="791"/>
      <c r="X87" s="792"/>
      <c r="Y87" s="747" t="s">
        <v>61</v>
      </c>
      <c r="Z87" s="748"/>
      <c r="AA87" s="749"/>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3"/>
      <c r="Q88" s="793"/>
      <c r="R88" s="793"/>
      <c r="S88" s="793"/>
      <c r="T88" s="793"/>
      <c r="U88" s="793"/>
      <c r="V88" s="793"/>
      <c r="W88" s="793"/>
      <c r="X88" s="794"/>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5"/>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6" t="s">
        <v>60</v>
      </c>
      <c r="H90" s="771"/>
      <c r="I90" s="771"/>
      <c r="J90" s="771"/>
      <c r="K90" s="771"/>
      <c r="L90" s="771"/>
      <c r="M90" s="771"/>
      <c r="N90" s="771"/>
      <c r="O90" s="772"/>
      <c r="P90" s="770" t="s">
        <v>62</v>
      </c>
      <c r="Q90" s="771"/>
      <c r="R90" s="771"/>
      <c r="S90" s="771"/>
      <c r="T90" s="771"/>
      <c r="U90" s="771"/>
      <c r="V90" s="771"/>
      <c r="W90" s="771"/>
      <c r="X90" s="772"/>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91"/>
      <c r="R92" s="791"/>
      <c r="S92" s="791"/>
      <c r="T92" s="791"/>
      <c r="U92" s="791"/>
      <c r="V92" s="791"/>
      <c r="W92" s="791"/>
      <c r="X92" s="792"/>
      <c r="Y92" s="747" t="s">
        <v>61</v>
      </c>
      <c r="Z92" s="748"/>
      <c r="AA92" s="749"/>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3"/>
      <c r="Q93" s="793"/>
      <c r="R93" s="793"/>
      <c r="S93" s="793"/>
      <c r="T93" s="793"/>
      <c r="U93" s="793"/>
      <c r="V93" s="793"/>
      <c r="W93" s="793"/>
      <c r="X93" s="794"/>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5"/>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6" t="s">
        <v>60</v>
      </c>
      <c r="H95" s="771"/>
      <c r="I95" s="771"/>
      <c r="J95" s="771"/>
      <c r="K95" s="771"/>
      <c r="L95" s="771"/>
      <c r="M95" s="771"/>
      <c r="N95" s="771"/>
      <c r="O95" s="772"/>
      <c r="P95" s="770" t="s">
        <v>62</v>
      </c>
      <c r="Q95" s="771"/>
      <c r="R95" s="771"/>
      <c r="S95" s="771"/>
      <c r="T95" s="771"/>
      <c r="U95" s="771"/>
      <c r="V95" s="771"/>
      <c r="W95" s="771"/>
      <c r="X95" s="772"/>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91"/>
      <c r="R97" s="791"/>
      <c r="S97" s="791"/>
      <c r="T97" s="791"/>
      <c r="U97" s="791"/>
      <c r="V97" s="791"/>
      <c r="W97" s="791"/>
      <c r="X97" s="792"/>
      <c r="Y97" s="747" t="s">
        <v>61</v>
      </c>
      <c r="Z97" s="748"/>
      <c r="AA97" s="749"/>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3"/>
      <c r="Q98" s="793"/>
      <c r="R98" s="793"/>
      <c r="S98" s="793"/>
      <c r="T98" s="793"/>
      <c r="U98" s="793"/>
      <c r="V98" s="793"/>
      <c r="W98" s="793"/>
      <c r="X98" s="794"/>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2"/>
      <c r="C99" s="872"/>
      <c r="D99" s="872"/>
      <c r="E99" s="872"/>
      <c r="F99" s="873"/>
      <c r="G99" s="796"/>
      <c r="H99" s="237"/>
      <c r="I99" s="237"/>
      <c r="J99" s="237"/>
      <c r="K99" s="237"/>
      <c r="L99" s="237"/>
      <c r="M99" s="237"/>
      <c r="N99" s="237"/>
      <c r="O99" s="797"/>
      <c r="P99" s="835"/>
      <c r="Q99" s="835"/>
      <c r="R99" s="835"/>
      <c r="S99" s="835"/>
      <c r="T99" s="835"/>
      <c r="U99" s="835"/>
      <c r="V99" s="835"/>
      <c r="W99" s="835"/>
      <c r="X99" s="836"/>
      <c r="Y99" s="467" t="s">
        <v>13</v>
      </c>
      <c r="Z99" s="468"/>
      <c r="AA99" s="469"/>
      <c r="AB99" s="449" t="s">
        <v>14</v>
      </c>
      <c r="AC99" s="450"/>
      <c r="AD99" s="451"/>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15">
      <c r="A100" s="824" t="s">
        <v>276</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2"/>
      <c r="Z100" s="453"/>
      <c r="AA100" s="454"/>
      <c r="AB100" s="849" t="s">
        <v>11</v>
      </c>
      <c r="AC100" s="849"/>
      <c r="AD100" s="849"/>
      <c r="AE100" s="815" t="s">
        <v>316</v>
      </c>
      <c r="AF100" s="816"/>
      <c r="AG100" s="816"/>
      <c r="AH100" s="817"/>
      <c r="AI100" s="815" t="s">
        <v>336</v>
      </c>
      <c r="AJ100" s="816"/>
      <c r="AK100" s="816"/>
      <c r="AL100" s="817"/>
      <c r="AM100" s="815" t="s">
        <v>343</v>
      </c>
      <c r="AN100" s="816"/>
      <c r="AO100" s="816"/>
      <c r="AP100" s="817"/>
      <c r="AQ100" s="921" t="s">
        <v>356</v>
      </c>
      <c r="AR100" s="922"/>
      <c r="AS100" s="922"/>
      <c r="AT100" s="923"/>
      <c r="AU100" s="921" t="s">
        <v>357</v>
      </c>
      <c r="AV100" s="922"/>
      <c r="AW100" s="922"/>
      <c r="AX100" s="924"/>
    </row>
    <row r="101" spans="1:60" ht="23.25" customHeight="1" x14ac:dyDescent="0.15">
      <c r="A101" s="478"/>
      <c r="B101" s="479"/>
      <c r="C101" s="479"/>
      <c r="D101" s="479"/>
      <c r="E101" s="479"/>
      <c r="F101" s="480"/>
      <c r="G101" s="151" t="s">
        <v>495</v>
      </c>
      <c r="H101" s="151"/>
      <c r="I101" s="151"/>
      <c r="J101" s="151"/>
      <c r="K101" s="151"/>
      <c r="L101" s="151"/>
      <c r="M101" s="151"/>
      <c r="N101" s="151"/>
      <c r="O101" s="151"/>
      <c r="P101" s="151"/>
      <c r="Q101" s="151"/>
      <c r="R101" s="151"/>
      <c r="S101" s="151"/>
      <c r="T101" s="151"/>
      <c r="U101" s="151"/>
      <c r="V101" s="151"/>
      <c r="W101" s="151"/>
      <c r="X101" s="222"/>
      <c r="Y101" s="805" t="s">
        <v>54</v>
      </c>
      <c r="Z101" s="705"/>
      <c r="AA101" s="706"/>
      <c r="AB101" s="538" t="s">
        <v>491</v>
      </c>
      <c r="AC101" s="538"/>
      <c r="AD101" s="538"/>
      <c r="AE101" s="354">
        <v>27</v>
      </c>
      <c r="AF101" s="355"/>
      <c r="AG101" s="355"/>
      <c r="AH101" s="356"/>
      <c r="AI101" s="354">
        <v>26</v>
      </c>
      <c r="AJ101" s="355"/>
      <c r="AK101" s="355"/>
      <c r="AL101" s="356"/>
      <c r="AM101" s="354">
        <v>15</v>
      </c>
      <c r="AN101" s="355"/>
      <c r="AO101" s="355"/>
      <c r="AP101" s="356"/>
      <c r="AQ101" s="354" t="s">
        <v>332</v>
      </c>
      <c r="AR101" s="355"/>
      <c r="AS101" s="355"/>
      <c r="AT101" s="356"/>
      <c r="AU101" s="354" t="s">
        <v>496</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491</v>
      </c>
      <c r="AC102" s="538"/>
      <c r="AD102" s="538"/>
      <c r="AE102" s="348">
        <v>33</v>
      </c>
      <c r="AF102" s="348"/>
      <c r="AG102" s="348"/>
      <c r="AH102" s="348"/>
      <c r="AI102" s="348">
        <v>35</v>
      </c>
      <c r="AJ102" s="348"/>
      <c r="AK102" s="348"/>
      <c r="AL102" s="348"/>
      <c r="AM102" s="348">
        <v>35</v>
      </c>
      <c r="AN102" s="348"/>
      <c r="AO102" s="348"/>
      <c r="AP102" s="348"/>
      <c r="AQ102" s="806">
        <v>34</v>
      </c>
      <c r="AR102" s="807"/>
      <c r="AS102" s="807"/>
      <c r="AT102" s="808"/>
      <c r="AU102" s="806" t="s">
        <v>496</v>
      </c>
      <c r="AV102" s="807"/>
      <c r="AW102" s="807"/>
      <c r="AX102" s="808"/>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6"/>
      <c r="AV105" s="807"/>
      <c r="AW105" s="807"/>
      <c r="AX105" s="808"/>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6"/>
      <c r="AV108" s="807"/>
      <c r="AW108" s="807"/>
      <c r="AX108" s="808"/>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6"/>
      <c r="AV111" s="807"/>
      <c r="AW111" s="807"/>
      <c r="AX111" s="808"/>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497</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498</v>
      </c>
      <c r="AC116" s="291"/>
      <c r="AD116" s="292"/>
      <c r="AE116" s="348">
        <v>7</v>
      </c>
      <c r="AF116" s="348"/>
      <c r="AG116" s="348"/>
      <c r="AH116" s="348"/>
      <c r="AI116" s="348">
        <v>9</v>
      </c>
      <c r="AJ116" s="348"/>
      <c r="AK116" s="348"/>
      <c r="AL116" s="348"/>
      <c r="AM116" s="348">
        <v>12</v>
      </c>
      <c r="AN116" s="348"/>
      <c r="AO116" s="348"/>
      <c r="AP116" s="348"/>
      <c r="AQ116" s="354">
        <v>10</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499</v>
      </c>
      <c r="AC117" s="332"/>
      <c r="AD117" s="333"/>
      <c r="AE117" s="296" t="s">
        <v>500</v>
      </c>
      <c r="AF117" s="296"/>
      <c r="AG117" s="296"/>
      <c r="AH117" s="296"/>
      <c r="AI117" s="296" t="s">
        <v>501</v>
      </c>
      <c r="AJ117" s="296"/>
      <c r="AK117" s="296"/>
      <c r="AL117" s="296"/>
      <c r="AM117" s="296" t="s">
        <v>502</v>
      </c>
      <c r="AN117" s="296"/>
      <c r="AO117" s="296"/>
      <c r="AP117" s="296"/>
      <c r="AQ117" s="296" t="s">
        <v>549</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6" t="s">
        <v>331</v>
      </c>
      <c r="B130" s="984"/>
      <c r="C130" s="983" t="s">
        <v>191</v>
      </c>
      <c r="D130" s="984"/>
      <c r="E130" s="298" t="s">
        <v>220</v>
      </c>
      <c r="F130" s="299"/>
      <c r="G130" s="300" t="s">
        <v>503</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7"/>
      <c r="B131" s="242"/>
      <c r="C131" s="241"/>
      <c r="D131" s="242"/>
      <c r="E131" s="228" t="s">
        <v>219</v>
      </c>
      <c r="F131" s="229"/>
      <c r="G131" s="226" t="s">
        <v>504</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7"/>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7"/>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332</v>
      </c>
      <c r="AR133" s="261"/>
      <c r="AS133" s="127" t="s">
        <v>188</v>
      </c>
      <c r="AT133" s="162"/>
      <c r="AU133" s="126" t="s">
        <v>332</v>
      </c>
      <c r="AV133" s="126"/>
      <c r="AW133" s="127" t="s">
        <v>177</v>
      </c>
      <c r="AX133" s="128"/>
    </row>
    <row r="134" spans="1:50" ht="39.75" customHeight="1" x14ac:dyDescent="0.15">
      <c r="A134" s="987"/>
      <c r="B134" s="242"/>
      <c r="C134" s="241"/>
      <c r="D134" s="242"/>
      <c r="E134" s="241"/>
      <c r="F134" s="304"/>
      <c r="G134" s="221" t="s">
        <v>487</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487</v>
      </c>
      <c r="AC134" s="214"/>
      <c r="AD134" s="214"/>
      <c r="AE134" s="256" t="s">
        <v>487</v>
      </c>
      <c r="AF134" s="106"/>
      <c r="AG134" s="106"/>
      <c r="AH134" s="106"/>
      <c r="AI134" s="256" t="s">
        <v>487</v>
      </c>
      <c r="AJ134" s="106"/>
      <c r="AK134" s="106"/>
      <c r="AL134" s="106"/>
      <c r="AM134" s="256" t="s">
        <v>487</v>
      </c>
      <c r="AN134" s="106"/>
      <c r="AO134" s="106"/>
      <c r="AP134" s="106"/>
      <c r="AQ134" s="256" t="s">
        <v>487</v>
      </c>
      <c r="AR134" s="106"/>
      <c r="AS134" s="106"/>
      <c r="AT134" s="106"/>
      <c r="AU134" s="256" t="s">
        <v>487</v>
      </c>
      <c r="AV134" s="106"/>
      <c r="AW134" s="106"/>
      <c r="AX134" s="205"/>
    </row>
    <row r="135" spans="1:50" ht="39.75" customHeight="1" x14ac:dyDescent="0.15">
      <c r="A135" s="987"/>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487</v>
      </c>
      <c r="AC135" s="123"/>
      <c r="AD135" s="123"/>
      <c r="AE135" s="256" t="s">
        <v>487</v>
      </c>
      <c r="AF135" s="106"/>
      <c r="AG135" s="106"/>
      <c r="AH135" s="106"/>
      <c r="AI135" s="256" t="s">
        <v>487</v>
      </c>
      <c r="AJ135" s="106"/>
      <c r="AK135" s="106"/>
      <c r="AL135" s="106"/>
      <c r="AM135" s="256" t="s">
        <v>487</v>
      </c>
      <c r="AN135" s="106"/>
      <c r="AO135" s="106"/>
      <c r="AP135" s="106"/>
      <c r="AQ135" s="256" t="s">
        <v>487</v>
      </c>
      <c r="AR135" s="106"/>
      <c r="AS135" s="106"/>
      <c r="AT135" s="106"/>
      <c r="AU135" s="256" t="s">
        <v>487</v>
      </c>
      <c r="AV135" s="106"/>
      <c r="AW135" s="106"/>
      <c r="AX135" s="205"/>
    </row>
    <row r="136" spans="1:50" ht="18.75" hidden="1" customHeight="1" x14ac:dyDescent="0.15">
      <c r="A136" s="987"/>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7"/>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7"/>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7"/>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7"/>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7"/>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7"/>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7"/>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7"/>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7"/>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7"/>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7"/>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7"/>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7"/>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7"/>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7"/>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7"/>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7"/>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7"/>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6"/>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7"/>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7"/>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7"/>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7"/>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7"/>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7"/>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7"/>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8"/>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7"/>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7"/>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7"/>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6"/>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7"/>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7"/>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7"/>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7"/>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7"/>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7"/>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7"/>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8"/>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7"/>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7"/>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7"/>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6"/>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7"/>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7"/>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7"/>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7"/>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7"/>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7"/>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7"/>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8"/>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7"/>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7"/>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7"/>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6"/>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7"/>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7"/>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7"/>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7"/>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7"/>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7"/>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7"/>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8"/>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7"/>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7"/>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7"/>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6"/>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7"/>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7"/>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7"/>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7"/>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7"/>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7"/>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7"/>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8"/>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7"/>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7"/>
      <c r="B188" s="242"/>
      <c r="C188" s="241"/>
      <c r="D188" s="242"/>
      <c r="E188" s="150" t="s">
        <v>506</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7"/>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7"/>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7"/>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7"/>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7"/>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7"/>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7"/>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7"/>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7"/>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7"/>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7"/>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7"/>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7"/>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7"/>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7"/>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7"/>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7"/>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7"/>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7"/>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7"/>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7"/>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7"/>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7"/>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7"/>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7"/>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7"/>
      <c r="B214" s="242"/>
      <c r="C214" s="241"/>
      <c r="D214" s="242"/>
      <c r="E214" s="241"/>
      <c r="F214" s="304"/>
      <c r="G214" s="221"/>
      <c r="H214" s="151"/>
      <c r="I214" s="151"/>
      <c r="J214" s="151"/>
      <c r="K214" s="151"/>
      <c r="L214" s="151"/>
      <c r="M214" s="151"/>
      <c r="N214" s="151"/>
      <c r="O214" s="151"/>
      <c r="P214" s="222"/>
      <c r="Q214" s="974"/>
      <c r="R214" s="975"/>
      <c r="S214" s="975"/>
      <c r="T214" s="975"/>
      <c r="U214" s="975"/>
      <c r="V214" s="975"/>
      <c r="W214" s="975"/>
      <c r="X214" s="975"/>
      <c r="Y214" s="975"/>
      <c r="Z214" s="975"/>
      <c r="AA214" s="976"/>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7"/>
      <c r="B215" s="242"/>
      <c r="C215" s="241"/>
      <c r="D215" s="242"/>
      <c r="E215" s="241"/>
      <c r="F215" s="304"/>
      <c r="G215" s="223"/>
      <c r="H215" s="224"/>
      <c r="I215" s="224"/>
      <c r="J215" s="224"/>
      <c r="K215" s="224"/>
      <c r="L215" s="224"/>
      <c r="M215" s="224"/>
      <c r="N215" s="224"/>
      <c r="O215" s="224"/>
      <c r="P215" s="225"/>
      <c r="Q215" s="977"/>
      <c r="R215" s="978"/>
      <c r="S215" s="978"/>
      <c r="T215" s="978"/>
      <c r="U215" s="978"/>
      <c r="V215" s="978"/>
      <c r="W215" s="978"/>
      <c r="X215" s="978"/>
      <c r="Y215" s="978"/>
      <c r="Z215" s="978"/>
      <c r="AA215" s="979"/>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7"/>
      <c r="B216" s="242"/>
      <c r="C216" s="241"/>
      <c r="D216" s="242"/>
      <c r="E216" s="241"/>
      <c r="F216" s="304"/>
      <c r="G216" s="223"/>
      <c r="H216" s="224"/>
      <c r="I216" s="224"/>
      <c r="J216" s="224"/>
      <c r="K216" s="224"/>
      <c r="L216" s="224"/>
      <c r="M216" s="224"/>
      <c r="N216" s="224"/>
      <c r="O216" s="224"/>
      <c r="P216" s="225"/>
      <c r="Q216" s="977"/>
      <c r="R216" s="978"/>
      <c r="S216" s="978"/>
      <c r="T216" s="978"/>
      <c r="U216" s="978"/>
      <c r="V216" s="978"/>
      <c r="W216" s="978"/>
      <c r="X216" s="978"/>
      <c r="Y216" s="978"/>
      <c r="Z216" s="978"/>
      <c r="AA216" s="979"/>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7"/>
      <c r="B217" s="242"/>
      <c r="C217" s="241"/>
      <c r="D217" s="242"/>
      <c r="E217" s="241"/>
      <c r="F217" s="304"/>
      <c r="G217" s="223"/>
      <c r="H217" s="224"/>
      <c r="I217" s="224"/>
      <c r="J217" s="224"/>
      <c r="K217" s="224"/>
      <c r="L217" s="224"/>
      <c r="M217" s="224"/>
      <c r="N217" s="224"/>
      <c r="O217" s="224"/>
      <c r="P217" s="225"/>
      <c r="Q217" s="977"/>
      <c r="R217" s="978"/>
      <c r="S217" s="978"/>
      <c r="T217" s="978"/>
      <c r="U217" s="978"/>
      <c r="V217" s="978"/>
      <c r="W217" s="978"/>
      <c r="X217" s="978"/>
      <c r="Y217" s="978"/>
      <c r="Z217" s="978"/>
      <c r="AA217" s="979"/>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7"/>
      <c r="B218" s="242"/>
      <c r="C218" s="241"/>
      <c r="D218" s="242"/>
      <c r="E218" s="241"/>
      <c r="F218" s="304"/>
      <c r="G218" s="226"/>
      <c r="H218" s="154"/>
      <c r="I218" s="154"/>
      <c r="J218" s="154"/>
      <c r="K218" s="154"/>
      <c r="L218" s="154"/>
      <c r="M218" s="154"/>
      <c r="N218" s="154"/>
      <c r="O218" s="154"/>
      <c r="P218" s="227"/>
      <c r="Q218" s="980"/>
      <c r="R218" s="981"/>
      <c r="S218" s="981"/>
      <c r="T218" s="981"/>
      <c r="U218" s="981"/>
      <c r="V218" s="981"/>
      <c r="W218" s="981"/>
      <c r="X218" s="981"/>
      <c r="Y218" s="981"/>
      <c r="Z218" s="981"/>
      <c r="AA218" s="982"/>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7"/>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7"/>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7"/>
      <c r="B221" s="242"/>
      <c r="C221" s="241"/>
      <c r="D221" s="242"/>
      <c r="E221" s="241"/>
      <c r="F221" s="304"/>
      <c r="G221" s="221"/>
      <c r="H221" s="151"/>
      <c r="I221" s="151"/>
      <c r="J221" s="151"/>
      <c r="K221" s="151"/>
      <c r="L221" s="151"/>
      <c r="M221" s="151"/>
      <c r="N221" s="151"/>
      <c r="O221" s="151"/>
      <c r="P221" s="222"/>
      <c r="Q221" s="974"/>
      <c r="R221" s="975"/>
      <c r="S221" s="975"/>
      <c r="T221" s="975"/>
      <c r="U221" s="975"/>
      <c r="V221" s="975"/>
      <c r="W221" s="975"/>
      <c r="X221" s="975"/>
      <c r="Y221" s="975"/>
      <c r="Z221" s="975"/>
      <c r="AA221" s="976"/>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7"/>
      <c r="B222" s="242"/>
      <c r="C222" s="241"/>
      <c r="D222" s="242"/>
      <c r="E222" s="241"/>
      <c r="F222" s="304"/>
      <c r="G222" s="223"/>
      <c r="H222" s="224"/>
      <c r="I222" s="224"/>
      <c r="J222" s="224"/>
      <c r="K222" s="224"/>
      <c r="L222" s="224"/>
      <c r="M222" s="224"/>
      <c r="N222" s="224"/>
      <c r="O222" s="224"/>
      <c r="P222" s="225"/>
      <c r="Q222" s="977"/>
      <c r="R222" s="978"/>
      <c r="S222" s="978"/>
      <c r="T222" s="978"/>
      <c r="U222" s="978"/>
      <c r="V222" s="978"/>
      <c r="W222" s="978"/>
      <c r="X222" s="978"/>
      <c r="Y222" s="978"/>
      <c r="Z222" s="978"/>
      <c r="AA222" s="979"/>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7"/>
      <c r="B223" s="242"/>
      <c r="C223" s="241"/>
      <c r="D223" s="242"/>
      <c r="E223" s="241"/>
      <c r="F223" s="304"/>
      <c r="G223" s="223"/>
      <c r="H223" s="224"/>
      <c r="I223" s="224"/>
      <c r="J223" s="224"/>
      <c r="K223" s="224"/>
      <c r="L223" s="224"/>
      <c r="M223" s="224"/>
      <c r="N223" s="224"/>
      <c r="O223" s="224"/>
      <c r="P223" s="225"/>
      <c r="Q223" s="977"/>
      <c r="R223" s="978"/>
      <c r="S223" s="978"/>
      <c r="T223" s="978"/>
      <c r="U223" s="978"/>
      <c r="V223" s="978"/>
      <c r="W223" s="978"/>
      <c r="X223" s="978"/>
      <c r="Y223" s="978"/>
      <c r="Z223" s="978"/>
      <c r="AA223" s="979"/>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7"/>
      <c r="B224" s="242"/>
      <c r="C224" s="241"/>
      <c r="D224" s="242"/>
      <c r="E224" s="241"/>
      <c r="F224" s="304"/>
      <c r="G224" s="223"/>
      <c r="H224" s="224"/>
      <c r="I224" s="224"/>
      <c r="J224" s="224"/>
      <c r="K224" s="224"/>
      <c r="L224" s="224"/>
      <c r="M224" s="224"/>
      <c r="N224" s="224"/>
      <c r="O224" s="224"/>
      <c r="P224" s="225"/>
      <c r="Q224" s="977"/>
      <c r="R224" s="978"/>
      <c r="S224" s="978"/>
      <c r="T224" s="978"/>
      <c r="U224" s="978"/>
      <c r="V224" s="978"/>
      <c r="W224" s="978"/>
      <c r="X224" s="978"/>
      <c r="Y224" s="978"/>
      <c r="Z224" s="978"/>
      <c r="AA224" s="979"/>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7"/>
      <c r="B225" s="242"/>
      <c r="C225" s="241"/>
      <c r="D225" s="242"/>
      <c r="E225" s="241"/>
      <c r="F225" s="304"/>
      <c r="G225" s="226"/>
      <c r="H225" s="154"/>
      <c r="I225" s="154"/>
      <c r="J225" s="154"/>
      <c r="K225" s="154"/>
      <c r="L225" s="154"/>
      <c r="M225" s="154"/>
      <c r="N225" s="154"/>
      <c r="O225" s="154"/>
      <c r="P225" s="227"/>
      <c r="Q225" s="980"/>
      <c r="R225" s="981"/>
      <c r="S225" s="981"/>
      <c r="T225" s="981"/>
      <c r="U225" s="981"/>
      <c r="V225" s="981"/>
      <c r="W225" s="981"/>
      <c r="X225" s="981"/>
      <c r="Y225" s="981"/>
      <c r="Z225" s="981"/>
      <c r="AA225" s="982"/>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7"/>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7"/>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7"/>
      <c r="B228" s="242"/>
      <c r="C228" s="241"/>
      <c r="D228" s="242"/>
      <c r="E228" s="241"/>
      <c r="F228" s="304"/>
      <c r="G228" s="221"/>
      <c r="H228" s="151"/>
      <c r="I228" s="151"/>
      <c r="J228" s="151"/>
      <c r="K228" s="151"/>
      <c r="L228" s="151"/>
      <c r="M228" s="151"/>
      <c r="N228" s="151"/>
      <c r="O228" s="151"/>
      <c r="P228" s="222"/>
      <c r="Q228" s="974"/>
      <c r="R228" s="975"/>
      <c r="S228" s="975"/>
      <c r="T228" s="975"/>
      <c r="U228" s="975"/>
      <c r="V228" s="975"/>
      <c r="W228" s="975"/>
      <c r="X228" s="975"/>
      <c r="Y228" s="975"/>
      <c r="Z228" s="975"/>
      <c r="AA228" s="976"/>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7"/>
      <c r="B229" s="242"/>
      <c r="C229" s="241"/>
      <c r="D229" s="242"/>
      <c r="E229" s="241"/>
      <c r="F229" s="304"/>
      <c r="G229" s="223"/>
      <c r="H229" s="224"/>
      <c r="I229" s="224"/>
      <c r="J229" s="224"/>
      <c r="K229" s="224"/>
      <c r="L229" s="224"/>
      <c r="M229" s="224"/>
      <c r="N229" s="224"/>
      <c r="O229" s="224"/>
      <c r="P229" s="225"/>
      <c r="Q229" s="977"/>
      <c r="R229" s="978"/>
      <c r="S229" s="978"/>
      <c r="T229" s="978"/>
      <c r="U229" s="978"/>
      <c r="V229" s="978"/>
      <c r="W229" s="978"/>
      <c r="X229" s="978"/>
      <c r="Y229" s="978"/>
      <c r="Z229" s="978"/>
      <c r="AA229" s="979"/>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7"/>
      <c r="B230" s="242"/>
      <c r="C230" s="241"/>
      <c r="D230" s="242"/>
      <c r="E230" s="241"/>
      <c r="F230" s="304"/>
      <c r="G230" s="223"/>
      <c r="H230" s="224"/>
      <c r="I230" s="224"/>
      <c r="J230" s="224"/>
      <c r="K230" s="224"/>
      <c r="L230" s="224"/>
      <c r="M230" s="224"/>
      <c r="N230" s="224"/>
      <c r="O230" s="224"/>
      <c r="P230" s="225"/>
      <c r="Q230" s="977"/>
      <c r="R230" s="978"/>
      <c r="S230" s="978"/>
      <c r="T230" s="978"/>
      <c r="U230" s="978"/>
      <c r="V230" s="978"/>
      <c r="W230" s="978"/>
      <c r="X230" s="978"/>
      <c r="Y230" s="978"/>
      <c r="Z230" s="978"/>
      <c r="AA230" s="979"/>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7"/>
      <c r="B231" s="242"/>
      <c r="C231" s="241"/>
      <c r="D231" s="242"/>
      <c r="E231" s="241"/>
      <c r="F231" s="304"/>
      <c r="G231" s="223"/>
      <c r="H231" s="224"/>
      <c r="I231" s="224"/>
      <c r="J231" s="224"/>
      <c r="K231" s="224"/>
      <c r="L231" s="224"/>
      <c r="M231" s="224"/>
      <c r="N231" s="224"/>
      <c r="O231" s="224"/>
      <c r="P231" s="225"/>
      <c r="Q231" s="977"/>
      <c r="R231" s="978"/>
      <c r="S231" s="978"/>
      <c r="T231" s="978"/>
      <c r="U231" s="978"/>
      <c r="V231" s="978"/>
      <c r="W231" s="978"/>
      <c r="X231" s="978"/>
      <c r="Y231" s="978"/>
      <c r="Z231" s="978"/>
      <c r="AA231" s="979"/>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7"/>
      <c r="B232" s="242"/>
      <c r="C232" s="241"/>
      <c r="D232" s="242"/>
      <c r="E232" s="241"/>
      <c r="F232" s="304"/>
      <c r="G232" s="226"/>
      <c r="H232" s="154"/>
      <c r="I232" s="154"/>
      <c r="J232" s="154"/>
      <c r="K232" s="154"/>
      <c r="L232" s="154"/>
      <c r="M232" s="154"/>
      <c r="N232" s="154"/>
      <c r="O232" s="154"/>
      <c r="P232" s="227"/>
      <c r="Q232" s="980"/>
      <c r="R232" s="981"/>
      <c r="S232" s="981"/>
      <c r="T232" s="981"/>
      <c r="U232" s="981"/>
      <c r="V232" s="981"/>
      <c r="W232" s="981"/>
      <c r="X232" s="981"/>
      <c r="Y232" s="981"/>
      <c r="Z232" s="981"/>
      <c r="AA232" s="982"/>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7"/>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7"/>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7"/>
      <c r="B235" s="242"/>
      <c r="C235" s="241"/>
      <c r="D235" s="242"/>
      <c r="E235" s="241"/>
      <c r="F235" s="304"/>
      <c r="G235" s="221"/>
      <c r="H235" s="151"/>
      <c r="I235" s="151"/>
      <c r="J235" s="151"/>
      <c r="K235" s="151"/>
      <c r="L235" s="151"/>
      <c r="M235" s="151"/>
      <c r="N235" s="151"/>
      <c r="O235" s="151"/>
      <c r="P235" s="222"/>
      <c r="Q235" s="974"/>
      <c r="R235" s="975"/>
      <c r="S235" s="975"/>
      <c r="T235" s="975"/>
      <c r="U235" s="975"/>
      <c r="V235" s="975"/>
      <c r="W235" s="975"/>
      <c r="X235" s="975"/>
      <c r="Y235" s="975"/>
      <c r="Z235" s="975"/>
      <c r="AA235" s="976"/>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7"/>
      <c r="B236" s="242"/>
      <c r="C236" s="241"/>
      <c r="D236" s="242"/>
      <c r="E236" s="241"/>
      <c r="F236" s="304"/>
      <c r="G236" s="223"/>
      <c r="H236" s="224"/>
      <c r="I236" s="224"/>
      <c r="J236" s="224"/>
      <c r="K236" s="224"/>
      <c r="L236" s="224"/>
      <c r="M236" s="224"/>
      <c r="N236" s="224"/>
      <c r="O236" s="224"/>
      <c r="P236" s="225"/>
      <c r="Q236" s="977"/>
      <c r="R236" s="978"/>
      <c r="S236" s="978"/>
      <c r="T236" s="978"/>
      <c r="U236" s="978"/>
      <c r="V236" s="978"/>
      <c r="W236" s="978"/>
      <c r="X236" s="978"/>
      <c r="Y236" s="978"/>
      <c r="Z236" s="978"/>
      <c r="AA236" s="979"/>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7"/>
      <c r="B237" s="242"/>
      <c r="C237" s="241"/>
      <c r="D237" s="242"/>
      <c r="E237" s="241"/>
      <c r="F237" s="304"/>
      <c r="G237" s="223"/>
      <c r="H237" s="224"/>
      <c r="I237" s="224"/>
      <c r="J237" s="224"/>
      <c r="K237" s="224"/>
      <c r="L237" s="224"/>
      <c r="M237" s="224"/>
      <c r="N237" s="224"/>
      <c r="O237" s="224"/>
      <c r="P237" s="225"/>
      <c r="Q237" s="977"/>
      <c r="R237" s="978"/>
      <c r="S237" s="978"/>
      <c r="T237" s="978"/>
      <c r="U237" s="978"/>
      <c r="V237" s="978"/>
      <c r="W237" s="978"/>
      <c r="X237" s="978"/>
      <c r="Y237" s="978"/>
      <c r="Z237" s="978"/>
      <c r="AA237" s="979"/>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7"/>
      <c r="B238" s="242"/>
      <c r="C238" s="241"/>
      <c r="D238" s="242"/>
      <c r="E238" s="241"/>
      <c r="F238" s="304"/>
      <c r="G238" s="223"/>
      <c r="H238" s="224"/>
      <c r="I238" s="224"/>
      <c r="J238" s="224"/>
      <c r="K238" s="224"/>
      <c r="L238" s="224"/>
      <c r="M238" s="224"/>
      <c r="N238" s="224"/>
      <c r="O238" s="224"/>
      <c r="P238" s="225"/>
      <c r="Q238" s="977"/>
      <c r="R238" s="978"/>
      <c r="S238" s="978"/>
      <c r="T238" s="978"/>
      <c r="U238" s="978"/>
      <c r="V238" s="978"/>
      <c r="W238" s="978"/>
      <c r="X238" s="978"/>
      <c r="Y238" s="978"/>
      <c r="Z238" s="978"/>
      <c r="AA238" s="979"/>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7"/>
      <c r="B239" s="242"/>
      <c r="C239" s="241"/>
      <c r="D239" s="242"/>
      <c r="E239" s="241"/>
      <c r="F239" s="304"/>
      <c r="G239" s="226"/>
      <c r="H239" s="154"/>
      <c r="I239" s="154"/>
      <c r="J239" s="154"/>
      <c r="K239" s="154"/>
      <c r="L239" s="154"/>
      <c r="M239" s="154"/>
      <c r="N239" s="154"/>
      <c r="O239" s="154"/>
      <c r="P239" s="227"/>
      <c r="Q239" s="980"/>
      <c r="R239" s="981"/>
      <c r="S239" s="981"/>
      <c r="T239" s="981"/>
      <c r="U239" s="981"/>
      <c r="V239" s="981"/>
      <c r="W239" s="981"/>
      <c r="X239" s="981"/>
      <c r="Y239" s="981"/>
      <c r="Z239" s="981"/>
      <c r="AA239" s="982"/>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7"/>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7"/>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7"/>
      <c r="B242" s="242"/>
      <c r="C242" s="241"/>
      <c r="D242" s="242"/>
      <c r="E242" s="241"/>
      <c r="F242" s="304"/>
      <c r="G242" s="221"/>
      <c r="H242" s="151"/>
      <c r="I242" s="151"/>
      <c r="J242" s="151"/>
      <c r="K242" s="151"/>
      <c r="L242" s="151"/>
      <c r="M242" s="151"/>
      <c r="N242" s="151"/>
      <c r="O242" s="151"/>
      <c r="P242" s="222"/>
      <c r="Q242" s="974"/>
      <c r="R242" s="975"/>
      <c r="S242" s="975"/>
      <c r="T242" s="975"/>
      <c r="U242" s="975"/>
      <c r="V242" s="975"/>
      <c r="W242" s="975"/>
      <c r="X242" s="975"/>
      <c r="Y242" s="975"/>
      <c r="Z242" s="975"/>
      <c r="AA242" s="976"/>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7"/>
      <c r="B243" s="242"/>
      <c r="C243" s="241"/>
      <c r="D243" s="242"/>
      <c r="E243" s="241"/>
      <c r="F243" s="304"/>
      <c r="G243" s="223"/>
      <c r="H243" s="224"/>
      <c r="I243" s="224"/>
      <c r="J243" s="224"/>
      <c r="K243" s="224"/>
      <c r="L243" s="224"/>
      <c r="M243" s="224"/>
      <c r="N243" s="224"/>
      <c r="O243" s="224"/>
      <c r="P243" s="225"/>
      <c r="Q243" s="977"/>
      <c r="R243" s="978"/>
      <c r="S243" s="978"/>
      <c r="T243" s="978"/>
      <c r="U243" s="978"/>
      <c r="V243" s="978"/>
      <c r="W243" s="978"/>
      <c r="X243" s="978"/>
      <c r="Y243" s="978"/>
      <c r="Z243" s="978"/>
      <c r="AA243" s="979"/>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7"/>
      <c r="B244" s="242"/>
      <c r="C244" s="241"/>
      <c r="D244" s="242"/>
      <c r="E244" s="241"/>
      <c r="F244" s="304"/>
      <c r="G244" s="223"/>
      <c r="H244" s="224"/>
      <c r="I244" s="224"/>
      <c r="J244" s="224"/>
      <c r="K244" s="224"/>
      <c r="L244" s="224"/>
      <c r="M244" s="224"/>
      <c r="N244" s="224"/>
      <c r="O244" s="224"/>
      <c r="P244" s="225"/>
      <c r="Q244" s="977"/>
      <c r="R244" s="978"/>
      <c r="S244" s="978"/>
      <c r="T244" s="978"/>
      <c r="U244" s="978"/>
      <c r="V244" s="978"/>
      <c r="W244" s="978"/>
      <c r="X244" s="978"/>
      <c r="Y244" s="978"/>
      <c r="Z244" s="978"/>
      <c r="AA244" s="979"/>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7"/>
      <c r="B245" s="242"/>
      <c r="C245" s="241"/>
      <c r="D245" s="242"/>
      <c r="E245" s="241"/>
      <c r="F245" s="304"/>
      <c r="G245" s="223"/>
      <c r="H245" s="224"/>
      <c r="I245" s="224"/>
      <c r="J245" s="224"/>
      <c r="K245" s="224"/>
      <c r="L245" s="224"/>
      <c r="M245" s="224"/>
      <c r="N245" s="224"/>
      <c r="O245" s="224"/>
      <c r="P245" s="225"/>
      <c r="Q245" s="977"/>
      <c r="R245" s="978"/>
      <c r="S245" s="978"/>
      <c r="T245" s="978"/>
      <c r="U245" s="978"/>
      <c r="V245" s="978"/>
      <c r="W245" s="978"/>
      <c r="X245" s="978"/>
      <c r="Y245" s="978"/>
      <c r="Z245" s="978"/>
      <c r="AA245" s="979"/>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7"/>
      <c r="B246" s="242"/>
      <c r="C246" s="241"/>
      <c r="D246" s="242"/>
      <c r="E246" s="305"/>
      <c r="F246" s="306"/>
      <c r="G246" s="226"/>
      <c r="H246" s="154"/>
      <c r="I246" s="154"/>
      <c r="J246" s="154"/>
      <c r="K246" s="154"/>
      <c r="L246" s="154"/>
      <c r="M246" s="154"/>
      <c r="N246" s="154"/>
      <c r="O246" s="154"/>
      <c r="P246" s="227"/>
      <c r="Q246" s="980"/>
      <c r="R246" s="981"/>
      <c r="S246" s="981"/>
      <c r="T246" s="981"/>
      <c r="U246" s="981"/>
      <c r="V246" s="981"/>
      <c r="W246" s="981"/>
      <c r="X246" s="981"/>
      <c r="Y246" s="981"/>
      <c r="Z246" s="981"/>
      <c r="AA246" s="982"/>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7"/>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7"/>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7"/>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7"/>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7"/>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7"/>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7"/>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7"/>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7"/>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7"/>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7"/>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7"/>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7"/>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7"/>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7"/>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7"/>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7"/>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7"/>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7"/>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7"/>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7"/>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7"/>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7"/>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7"/>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7"/>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7"/>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7"/>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7"/>
      <c r="B274" s="242"/>
      <c r="C274" s="241"/>
      <c r="D274" s="242"/>
      <c r="E274" s="241"/>
      <c r="F274" s="304"/>
      <c r="G274" s="221"/>
      <c r="H274" s="151"/>
      <c r="I274" s="151"/>
      <c r="J274" s="151"/>
      <c r="K274" s="151"/>
      <c r="L274" s="151"/>
      <c r="M274" s="151"/>
      <c r="N274" s="151"/>
      <c r="O274" s="151"/>
      <c r="P274" s="222"/>
      <c r="Q274" s="974"/>
      <c r="R274" s="975"/>
      <c r="S274" s="975"/>
      <c r="T274" s="975"/>
      <c r="U274" s="975"/>
      <c r="V274" s="975"/>
      <c r="W274" s="975"/>
      <c r="X274" s="975"/>
      <c r="Y274" s="975"/>
      <c r="Z274" s="975"/>
      <c r="AA274" s="976"/>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7"/>
      <c r="B275" s="242"/>
      <c r="C275" s="241"/>
      <c r="D275" s="242"/>
      <c r="E275" s="241"/>
      <c r="F275" s="304"/>
      <c r="G275" s="223"/>
      <c r="H275" s="224"/>
      <c r="I275" s="224"/>
      <c r="J275" s="224"/>
      <c r="K275" s="224"/>
      <c r="L275" s="224"/>
      <c r="M275" s="224"/>
      <c r="N275" s="224"/>
      <c r="O275" s="224"/>
      <c r="P275" s="225"/>
      <c r="Q275" s="977"/>
      <c r="R275" s="978"/>
      <c r="S275" s="978"/>
      <c r="T275" s="978"/>
      <c r="U275" s="978"/>
      <c r="V275" s="978"/>
      <c r="W275" s="978"/>
      <c r="X275" s="978"/>
      <c r="Y275" s="978"/>
      <c r="Z275" s="978"/>
      <c r="AA275" s="979"/>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7"/>
      <c r="B276" s="242"/>
      <c r="C276" s="241"/>
      <c r="D276" s="242"/>
      <c r="E276" s="241"/>
      <c r="F276" s="304"/>
      <c r="G276" s="223"/>
      <c r="H276" s="224"/>
      <c r="I276" s="224"/>
      <c r="J276" s="224"/>
      <c r="K276" s="224"/>
      <c r="L276" s="224"/>
      <c r="M276" s="224"/>
      <c r="N276" s="224"/>
      <c r="O276" s="224"/>
      <c r="P276" s="225"/>
      <c r="Q276" s="977"/>
      <c r="R276" s="978"/>
      <c r="S276" s="978"/>
      <c r="T276" s="978"/>
      <c r="U276" s="978"/>
      <c r="V276" s="978"/>
      <c r="W276" s="978"/>
      <c r="X276" s="978"/>
      <c r="Y276" s="978"/>
      <c r="Z276" s="978"/>
      <c r="AA276" s="979"/>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7"/>
      <c r="B277" s="242"/>
      <c r="C277" s="241"/>
      <c r="D277" s="242"/>
      <c r="E277" s="241"/>
      <c r="F277" s="304"/>
      <c r="G277" s="223"/>
      <c r="H277" s="224"/>
      <c r="I277" s="224"/>
      <c r="J277" s="224"/>
      <c r="K277" s="224"/>
      <c r="L277" s="224"/>
      <c r="M277" s="224"/>
      <c r="N277" s="224"/>
      <c r="O277" s="224"/>
      <c r="P277" s="225"/>
      <c r="Q277" s="977"/>
      <c r="R277" s="978"/>
      <c r="S277" s="978"/>
      <c r="T277" s="978"/>
      <c r="U277" s="978"/>
      <c r="V277" s="978"/>
      <c r="W277" s="978"/>
      <c r="X277" s="978"/>
      <c r="Y277" s="978"/>
      <c r="Z277" s="978"/>
      <c r="AA277" s="979"/>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7"/>
      <c r="B278" s="242"/>
      <c r="C278" s="241"/>
      <c r="D278" s="242"/>
      <c r="E278" s="241"/>
      <c r="F278" s="304"/>
      <c r="G278" s="226"/>
      <c r="H278" s="154"/>
      <c r="I278" s="154"/>
      <c r="J278" s="154"/>
      <c r="K278" s="154"/>
      <c r="L278" s="154"/>
      <c r="M278" s="154"/>
      <c r="N278" s="154"/>
      <c r="O278" s="154"/>
      <c r="P278" s="227"/>
      <c r="Q278" s="980"/>
      <c r="R278" s="981"/>
      <c r="S278" s="981"/>
      <c r="T278" s="981"/>
      <c r="U278" s="981"/>
      <c r="V278" s="981"/>
      <c r="W278" s="981"/>
      <c r="X278" s="981"/>
      <c r="Y278" s="981"/>
      <c r="Z278" s="981"/>
      <c r="AA278" s="982"/>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7"/>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7"/>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7"/>
      <c r="B281" s="242"/>
      <c r="C281" s="241"/>
      <c r="D281" s="242"/>
      <c r="E281" s="241"/>
      <c r="F281" s="304"/>
      <c r="G281" s="221"/>
      <c r="H281" s="151"/>
      <c r="I281" s="151"/>
      <c r="J281" s="151"/>
      <c r="K281" s="151"/>
      <c r="L281" s="151"/>
      <c r="M281" s="151"/>
      <c r="N281" s="151"/>
      <c r="O281" s="151"/>
      <c r="P281" s="222"/>
      <c r="Q281" s="974"/>
      <c r="R281" s="975"/>
      <c r="S281" s="975"/>
      <c r="T281" s="975"/>
      <c r="U281" s="975"/>
      <c r="V281" s="975"/>
      <c r="W281" s="975"/>
      <c r="X281" s="975"/>
      <c r="Y281" s="975"/>
      <c r="Z281" s="975"/>
      <c r="AA281" s="976"/>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7"/>
      <c r="B282" s="242"/>
      <c r="C282" s="241"/>
      <c r="D282" s="242"/>
      <c r="E282" s="241"/>
      <c r="F282" s="304"/>
      <c r="G282" s="223"/>
      <c r="H282" s="224"/>
      <c r="I282" s="224"/>
      <c r="J282" s="224"/>
      <c r="K282" s="224"/>
      <c r="L282" s="224"/>
      <c r="M282" s="224"/>
      <c r="N282" s="224"/>
      <c r="O282" s="224"/>
      <c r="P282" s="225"/>
      <c r="Q282" s="977"/>
      <c r="R282" s="978"/>
      <c r="S282" s="978"/>
      <c r="T282" s="978"/>
      <c r="U282" s="978"/>
      <c r="V282" s="978"/>
      <c r="W282" s="978"/>
      <c r="X282" s="978"/>
      <c r="Y282" s="978"/>
      <c r="Z282" s="978"/>
      <c r="AA282" s="979"/>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7"/>
      <c r="B283" s="242"/>
      <c r="C283" s="241"/>
      <c r="D283" s="242"/>
      <c r="E283" s="241"/>
      <c r="F283" s="304"/>
      <c r="G283" s="223"/>
      <c r="H283" s="224"/>
      <c r="I283" s="224"/>
      <c r="J283" s="224"/>
      <c r="K283" s="224"/>
      <c r="L283" s="224"/>
      <c r="M283" s="224"/>
      <c r="N283" s="224"/>
      <c r="O283" s="224"/>
      <c r="P283" s="225"/>
      <c r="Q283" s="977"/>
      <c r="R283" s="978"/>
      <c r="S283" s="978"/>
      <c r="T283" s="978"/>
      <c r="U283" s="978"/>
      <c r="V283" s="978"/>
      <c r="W283" s="978"/>
      <c r="X283" s="978"/>
      <c r="Y283" s="978"/>
      <c r="Z283" s="978"/>
      <c r="AA283" s="979"/>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7"/>
      <c r="B284" s="242"/>
      <c r="C284" s="241"/>
      <c r="D284" s="242"/>
      <c r="E284" s="241"/>
      <c r="F284" s="304"/>
      <c r="G284" s="223"/>
      <c r="H284" s="224"/>
      <c r="I284" s="224"/>
      <c r="J284" s="224"/>
      <c r="K284" s="224"/>
      <c r="L284" s="224"/>
      <c r="M284" s="224"/>
      <c r="N284" s="224"/>
      <c r="O284" s="224"/>
      <c r="P284" s="225"/>
      <c r="Q284" s="977"/>
      <c r="R284" s="978"/>
      <c r="S284" s="978"/>
      <c r="T284" s="978"/>
      <c r="U284" s="978"/>
      <c r="V284" s="978"/>
      <c r="W284" s="978"/>
      <c r="X284" s="978"/>
      <c r="Y284" s="978"/>
      <c r="Z284" s="978"/>
      <c r="AA284" s="979"/>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7"/>
      <c r="B285" s="242"/>
      <c r="C285" s="241"/>
      <c r="D285" s="242"/>
      <c r="E285" s="241"/>
      <c r="F285" s="304"/>
      <c r="G285" s="226"/>
      <c r="H285" s="154"/>
      <c r="I285" s="154"/>
      <c r="J285" s="154"/>
      <c r="K285" s="154"/>
      <c r="L285" s="154"/>
      <c r="M285" s="154"/>
      <c r="N285" s="154"/>
      <c r="O285" s="154"/>
      <c r="P285" s="227"/>
      <c r="Q285" s="980"/>
      <c r="R285" s="981"/>
      <c r="S285" s="981"/>
      <c r="T285" s="981"/>
      <c r="U285" s="981"/>
      <c r="V285" s="981"/>
      <c r="W285" s="981"/>
      <c r="X285" s="981"/>
      <c r="Y285" s="981"/>
      <c r="Z285" s="981"/>
      <c r="AA285" s="982"/>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7"/>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7"/>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7"/>
      <c r="B288" s="242"/>
      <c r="C288" s="241"/>
      <c r="D288" s="242"/>
      <c r="E288" s="241"/>
      <c r="F288" s="304"/>
      <c r="G288" s="221"/>
      <c r="H288" s="151"/>
      <c r="I288" s="151"/>
      <c r="J288" s="151"/>
      <c r="K288" s="151"/>
      <c r="L288" s="151"/>
      <c r="M288" s="151"/>
      <c r="N288" s="151"/>
      <c r="O288" s="151"/>
      <c r="P288" s="222"/>
      <c r="Q288" s="974"/>
      <c r="R288" s="975"/>
      <c r="S288" s="975"/>
      <c r="T288" s="975"/>
      <c r="U288" s="975"/>
      <c r="V288" s="975"/>
      <c r="W288" s="975"/>
      <c r="X288" s="975"/>
      <c r="Y288" s="975"/>
      <c r="Z288" s="975"/>
      <c r="AA288" s="976"/>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7"/>
      <c r="B289" s="242"/>
      <c r="C289" s="241"/>
      <c r="D289" s="242"/>
      <c r="E289" s="241"/>
      <c r="F289" s="304"/>
      <c r="G289" s="223"/>
      <c r="H289" s="224"/>
      <c r="I289" s="224"/>
      <c r="J289" s="224"/>
      <c r="K289" s="224"/>
      <c r="L289" s="224"/>
      <c r="M289" s="224"/>
      <c r="N289" s="224"/>
      <c r="O289" s="224"/>
      <c r="P289" s="225"/>
      <c r="Q289" s="977"/>
      <c r="R289" s="978"/>
      <c r="S289" s="978"/>
      <c r="T289" s="978"/>
      <c r="U289" s="978"/>
      <c r="V289" s="978"/>
      <c r="W289" s="978"/>
      <c r="X289" s="978"/>
      <c r="Y289" s="978"/>
      <c r="Z289" s="978"/>
      <c r="AA289" s="979"/>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7"/>
      <c r="B290" s="242"/>
      <c r="C290" s="241"/>
      <c r="D290" s="242"/>
      <c r="E290" s="241"/>
      <c r="F290" s="304"/>
      <c r="G290" s="223"/>
      <c r="H290" s="224"/>
      <c r="I290" s="224"/>
      <c r="J290" s="224"/>
      <c r="K290" s="224"/>
      <c r="L290" s="224"/>
      <c r="M290" s="224"/>
      <c r="N290" s="224"/>
      <c r="O290" s="224"/>
      <c r="P290" s="225"/>
      <c r="Q290" s="977"/>
      <c r="R290" s="978"/>
      <c r="S290" s="978"/>
      <c r="T290" s="978"/>
      <c r="U290" s="978"/>
      <c r="V290" s="978"/>
      <c r="W290" s="978"/>
      <c r="X290" s="978"/>
      <c r="Y290" s="978"/>
      <c r="Z290" s="978"/>
      <c r="AA290" s="979"/>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7"/>
      <c r="B291" s="242"/>
      <c r="C291" s="241"/>
      <c r="D291" s="242"/>
      <c r="E291" s="241"/>
      <c r="F291" s="304"/>
      <c r="G291" s="223"/>
      <c r="H291" s="224"/>
      <c r="I291" s="224"/>
      <c r="J291" s="224"/>
      <c r="K291" s="224"/>
      <c r="L291" s="224"/>
      <c r="M291" s="224"/>
      <c r="N291" s="224"/>
      <c r="O291" s="224"/>
      <c r="P291" s="225"/>
      <c r="Q291" s="977"/>
      <c r="R291" s="978"/>
      <c r="S291" s="978"/>
      <c r="T291" s="978"/>
      <c r="U291" s="978"/>
      <c r="V291" s="978"/>
      <c r="W291" s="978"/>
      <c r="X291" s="978"/>
      <c r="Y291" s="978"/>
      <c r="Z291" s="978"/>
      <c r="AA291" s="979"/>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7"/>
      <c r="B292" s="242"/>
      <c r="C292" s="241"/>
      <c r="D292" s="242"/>
      <c r="E292" s="241"/>
      <c r="F292" s="304"/>
      <c r="G292" s="226"/>
      <c r="H292" s="154"/>
      <c r="I292" s="154"/>
      <c r="J292" s="154"/>
      <c r="K292" s="154"/>
      <c r="L292" s="154"/>
      <c r="M292" s="154"/>
      <c r="N292" s="154"/>
      <c r="O292" s="154"/>
      <c r="P292" s="227"/>
      <c r="Q292" s="980"/>
      <c r="R292" s="981"/>
      <c r="S292" s="981"/>
      <c r="T292" s="981"/>
      <c r="U292" s="981"/>
      <c r="V292" s="981"/>
      <c r="W292" s="981"/>
      <c r="X292" s="981"/>
      <c r="Y292" s="981"/>
      <c r="Z292" s="981"/>
      <c r="AA292" s="982"/>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7"/>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7"/>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7"/>
      <c r="B295" s="242"/>
      <c r="C295" s="241"/>
      <c r="D295" s="242"/>
      <c r="E295" s="241"/>
      <c r="F295" s="304"/>
      <c r="G295" s="221"/>
      <c r="H295" s="151"/>
      <c r="I295" s="151"/>
      <c r="J295" s="151"/>
      <c r="K295" s="151"/>
      <c r="L295" s="151"/>
      <c r="M295" s="151"/>
      <c r="N295" s="151"/>
      <c r="O295" s="151"/>
      <c r="P295" s="222"/>
      <c r="Q295" s="974"/>
      <c r="R295" s="975"/>
      <c r="S295" s="975"/>
      <c r="T295" s="975"/>
      <c r="U295" s="975"/>
      <c r="V295" s="975"/>
      <c r="W295" s="975"/>
      <c r="X295" s="975"/>
      <c r="Y295" s="975"/>
      <c r="Z295" s="975"/>
      <c r="AA295" s="976"/>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7"/>
      <c r="B296" s="242"/>
      <c r="C296" s="241"/>
      <c r="D296" s="242"/>
      <c r="E296" s="241"/>
      <c r="F296" s="304"/>
      <c r="G296" s="223"/>
      <c r="H296" s="224"/>
      <c r="I296" s="224"/>
      <c r="J296" s="224"/>
      <c r="K296" s="224"/>
      <c r="L296" s="224"/>
      <c r="M296" s="224"/>
      <c r="N296" s="224"/>
      <c r="O296" s="224"/>
      <c r="P296" s="225"/>
      <c r="Q296" s="977"/>
      <c r="R296" s="978"/>
      <c r="S296" s="978"/>
      <c r="T296" s="978"/>
      <c r="U296" s="978"/>
      <c r="V296" s="978"/>
      <c r="W296" s="978"/>
      <c r="X296" s="978"/>
      <c r="Y296" s="978"/>
      <c r="Z296" s="978"/>
      <c r="AA296" s="979"/>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7"/>
      <c r="B297" s="242"/>
      <c r="C297" s="241"/>
      <c r="D297" s="242"/>
      <c r="E297" s="241"/>
      <c r="F297" s="304"/>
      <c r="G297" s="223"/>
      <c r="H297" s="224"/>
      <c r="I297" s="224"/>
      <c r="J297" s="224"/>
      <c r="K297" s="224"/>
      <c r="L297" s="224"/>
      <c r="M297" s="224"/>
      <c r="N297" s="224"/>
      <c r="O297" s="224"/>
      <c r="P297" s="225"/>
      <c r="Q297" s="977"/>
      <c r="R297" s="978"/>
      <c r="S297" s="978"/>
      <c r="T297" s="978"/>
      <c r="U297" s="978"/>
      <c r="V297" s="978"/>
      <c r="W297" s="978"/>
      <c r="X297" s="978"/>
      <c r="Y297" s="978"/>
      <c r="Z297" s="978"/>
      <c r="AA297" s="979"/>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7"/>
      <c r="B298" s="242"/>
      <c r="C298" s="241"/>
      <c r="D298" s="242"/>
      <c r="E298" s="241"/>
      <c r="F298" s="304"/>
      <c r="G298" s="223"/>
      <c r="H298" s="224"/>
      <c r="I298" s="224"/>
      <c r="J298" s="224"/>
      <c r="K298" s="224"/>
      <c r="L298" s="224"/>
      <c r="M298" s="224"/>
      <c r="N298" s="224"/>
      <c r="O298" s="224"/>
      <c r="P298" s="225"/>
      <c r="Q298" s="977"/>
      <c r="R298" s="978"/>
      <c r="S298" s="978"/>
      <c r="T298" s="978"/>
      <c r="U298" s="978"/>
      <c r="V298" s="978"/>
      <c r="W298" s="978"/>
      <c r="X298" s="978"/>
      <c r="Y298" s="978"/>
      <c r="Z298" s="978"/>
      <c r="AA298" s="979"/>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7"/>
      <c r="B299" s="242"/>
      <c r="C299" s="241"/>
      <c r="D299" s="242"/>
      <c r="E299" s="241"/>
      <c r="F299" s="304"/>
      <c r="G299" s="226"/>
      <c r="H299" s="154"/>
      <c r="I299" s="154"/>
      <c r="J299" s="154"/>
      <c r="K299" s="154"/>
      <c r="L299" s="154"/>
      <c r="M299" s="154"/>
      <c r="N299" s="154"/>
      <c r="O299" s="154"/>
      <c r="P299" s="227"/>
      <c r="Q299" s="980"/>
      <c r="R299" s="981"/>
      <c r="S299" s="981"/>
      <c r="T299" s="981"/>
      <c r="U299" s="981"/>
      <c r="V299" s="981"/>
      <c r="W299" s="981"/>
      <c r="X299" s="981"/>
      <c r="Y299" s="981"/>
      <c r="Z299" s="981"/>
      <c r="AA299" s="982"/>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7"/>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7"/>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7"/>
      <c r="B302" s="242"/>
      <c r="C302" s="241"/>
      <c r="D302" s="242"/>
      <c r="E302" s="241"/>
      <c r="F302" s="304"/>
      <c r="G302" s="221"/>
      <c r="H302" s="151"/>
      <c r="I302" s="151"/>
      <c r="J302" s="151"/>
      <c r="K302" s="151"/>
      <c r="L302" s="151"/>
      <c r="M302" s="151"/>
      <c r="N302" s="151"/>
      <c r="O302" s="151"/>
      <c r="P302" s="222"/>
      <c r="Q302" s="974"/>
      <c r="R302" s="975"/>
      <c r="S302" s="975"/>
      <c r="T302" s="975"/>
      <c r="U302" s="975"/>
      <c r="V302" s="975"/>
      <c r="W302" s="975"/>
      <c r="X302" s="975"/>
      <c r="Y302" s="975"/>
      <c r="Z302" s="975"/>
      <c r="AA302" s="976"/>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7"/>
      <c r="B303" s="242"/>
      <c r="C303" s="241"/>
      <c r="D303" s="242"/>
      <c r="E303" s="241"/>
      <c r="F303" s="304"/>
      <c r="G303" s="223"/>
      <c r="H303" s="224"/>
      <c r="I303" s="224"/>
      <c r="J303" s="224"/>
      <c r="K303" s="224"/>
      <c r="L303" s="224"/>
      <c r="M303" s="224"/>
      <c r="N303" s="224"/>
      <c r="O303" s="224"/>
      <c r="P303" s="225"/>
      <c r="Q303" s="977"/>
      <c r="R303" s="978"/>
      <c r="S303" s="978"/>
      <c r="T303" s="978"/>
      <c r="U303" s="978"/>
      <c r="V303" s="978"/>
      <c r="W303" s="978"/>
      <c r="X303" s="978"/>
      <c r="Y303" s="978"/>
      <c r="Z303" s="978"/>
      <c r="AA303" s="979"/>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7"/>
      <c r="B304" s="242"/>
      <c r="C304" s="241"/>
      <c r="D304" s="242"/>
      <c r="E304" s="241"/>
      <c r="F304" s="304"/>
      <c r="G304" s="223"/>
      <c r="H304" s="224"/>
      <c r="I304" s="224"/>
      <c r="J304" s="224"/>
      <c r="K304" s="224"/>
      <c r="L304" s="224"/>
      <c r="M304" s="224"/>
      <c r="N304" s="224"/>
      <c r="O304" s="224"/>
      <c r="P304" s="225"/>
      <c r="Q304" s="977"/>
      <c r="R304" s="978"/>
      <c r="S304" s="978"/>
      <c r="T304" s="978"/>
      <c r="U304" s="978"/>
      <c r="V304" s="978"/>
      <c r="W304" s="978"/>
      <c r="X304" s="978"/>
      <c r="Y304" s="978"/>
      <c r="Z304" s="978"/>
      <c r="AA304" s="979"/>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7"/>
      <c r="B305" s="242"/>
      <c r="C305" s="241"/>
      <c r="D305" s="242"/>
      <c r="E305" s="241"/>
      <c r="F305" s="304"/>
      <c r="G305" s="223"/>
      <c r="H305" s="224"/>
      <c r="I305" s="224"/>
      <c r="J305" s="224"/>
      <c r="K305" s="224"/>
      <c r="L305" s="224"/>
      <c r="M305" s="224"/>
      <c r="N305" s="224"/>
      <c r="O305" s="224"/>
      <c r="P305" s="225"/>
      <c r="Q305" s="977"/>
      <c r="R305" s="978"/>
      <c r="S305" s="978"/>
      <c r="T305" s="978"/>
      <c r="U305" s="978"/>
      <c r="V305" s="978"/>
      <c r="W305" s="978"/>
      <c r="X305" s="978"/>
      <c r="Y305" s="978"/>
      <c r="Z305" s="978"/>
      <c r="AA305" s="979"/>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7"/>
      <c r="B306" s="242"/>
      <c r="C306" s="241"/>
      <c r="D306" s="242"/>
      <c r="E306" s="305"/>
      <c r="F306" s="306"/>
      <c r="G306" s="226"/>
      <c r="H306" s="154"/>
      <c r="I306" s="154"/>
      <c r="J306" s="154"/>
      <c r="K306" s="154"/>
      <c r="L306" s="154"/>
      <c r="M306" s="154"/>
      <c r="N306" s="154"/>
      <c r="O306" s="154"/>
      <c r="P306" s="227"/>
      <c r="Q306" s="980"/>
      <c r="R306" s="981"/>
      <c r="S306" s="981"/>
      <c r="T306" s="981"/>
      <c r="U306" s="981"/>
      <c r="V306" s="981"/>
      <c r="W306" s="981"/>
      <c r="X306" s="981"/>
      <c r="Y306" s="981"/>
      <c r="Z306" s="981"/>
      <c r="AA306" s="982"/>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7"/>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7"/>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7"/>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7"/>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7"/>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7"/>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7"/>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7"/>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7"/>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7"/>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7"/>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7"/>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7"/>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7"/>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7"/>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7"/>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7"/>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7"/>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7"/>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7"/>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7"/>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7"/>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7"/>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7"/>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7"/>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7"/>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7"/>
      <c r="B334" s="242"/>
      <c r="C334" s="241"/>
      <c r="D334" s="242"/>
      <c r="E334" s="241"/>
      <c r="F334" s="304"/>
      <c r="G334" s="221"/>
      <c r="H334" s="151"/>
      <c r="I334" s="151"/>
      <c r="J334" s="151"/>
      <c r="K334" s="151"/>
      <c r="L334" s="151"/>
      <c r="M334" s="151"/>
      <c r="N334" s="151"/>
      <c r="O334" s="151"/>
      <c r="P334" s="222"/>
      <c r="Q334" s="974"/>
      <c r="R334" s="975"/>
      <c r="S334" s="975"/>
      <c r="T334" s="975"/>
      <c r="U334" s="975"/>
      <c r="V334" s="975"/>
      <c r="W334" s="975"/>
      <c r="X334" s="975"/>
      <c r="Y334" s="975"/>
      <c r="Z334" s="975"/>
      <c r="AA334" s="976"/>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7"/>
      <c r="B335" s="242"/>
      <c r="C335" s="241"/>
      <c r="D335" s="242"/>
      <c r="E335" s="241"/>
      <c r="F335" s="304"/>
      <c r="G335" s="223"/>
      <c r="H335" s="224"/>
      <c r="I335" s="224"/>
      <c r="J335" s="224"/>
      <c r="K335" s="224"/>
      <c r="L335" s="224"/>
      <c r="M335" s="224"/>
      <c r="N335" s="224"/>
      <c r="O335" s="224"/>
      <c r="P335" s="225"/>
      <c r="Q335" s="977"/>
      <c r="R335" s="978"/>
      <c r="S335" s="978"/>
      <c r="T335" s="978"/>
      <c r="U335" s="978"/>
      <c r="V335" s="978"/>
      <c r="W335" s="978"/>
      <c r="X335" s="978"/>
      <c r="Y335" s="978"/>
      <c r="Z335" s="978"/>
      <c r="AA335" s="979"/>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7"/>
      <c r="B336" s="242"/>
      <c r="C336" s="241"/>
      <c r="D336" s="242"/>
      <c r="E336" s="241"/>
      <c r="F336" s="304"/>
      <c r="G336" s="223"/>
      <c r="H336" s="224"/>
      <c r="I336" s="224"/>
      <c r="J336" s="224"/>
      <c r="K336" s="224"/>
      <c r="L336" s="224"/>
      <c r="M336" s="224"/>
      <c r="N336" s="224"/>
      <c r="O336" s="224"/>
      <c r="P336" s="225"/>
      <c r="Q336" s="977"/>
      <c r="R336" s="978"/>
      <c r="S336" s="978"/>
      <c r="T336" s="978"/>
      <c r="U336" s="978"/>
      <c r="V336" s="978"/>
      <c r="W336" s="978"/>
      <c r="X336" s="978"/>
      <c r="Y336" s="978"/>
      <c r="Z336" s="978"/>
      <c r="AA336" s="979"/>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7"/>
      <c r="B337" s="242"/>
      <c r="C337" s="241"/>
      <c r="D337" s="242"/>
      <c r="E337" s="241"/>
      <c r="F337" s="304"/>
      <c r="G337" s="223"/>
      <c r="H337" s="224"/>
      <c r="I337" s="224"/>
      <c r="J337" s="224"/>
      <c r="K337" s="224"/>
      <c r="L337" s="224"/>
      <c r="M337" s="224"/>
      <c r="N337" s="224"/>
      <c r="O337" s="224"/>
      <c r="P337" s="225"/>
      <c r="Q337" s="977"/>
      <c r="R337" s="978"/>
      <c r="S337" s="978"/>
      <c r="T337" s="978"/>
      <c r="U337" s="978"/>
      <c r="V337" s="978"/>
      <c r="W337" s="978"/>
      <c r="X337" s="978"/>
      <c r="Y337" s="978"/>
      <c r="Z337" s="978"/>
      <c r="AA337" s="979"/>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7"/>
      <c r="B338" s="242"/>
      <c r="C338" s="241"/>
      <c r="D338" s="242"/>
      <c r="E338" s="241"/>
      <c r="F338" s="304"/>
      <c r="G338" s="226"/>
      <c r="H338" s="154"/>
      <c r="I338" s="154"/>
      <c r="J338" s="154"/>
      <c r="K338" s="154"/>
      <c r="L338" s="154"/>
      <c r="M338" s="154"/>
      <c r="N338" s="154"/>
      <c r="O338" s="154"/>
      <c r="P338" s="227"/>
      <c r="Q338" s="980"/>
      <c r="R338" s="981"/>
      <c r="S338" s="981"/>
      <c r="T338" s="981"/>
      <c r="U338" s="981"/>
      <c r="V338" s="981"/>
      <c r="W338" s="981"/>
      <c r="X338" s="981"/>
      <c r="Y338" s="981"/>
      <c r="Z338" s="981"/>
      <c r="AA338" s="982"/>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7"/>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7"/>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7"/>
      <c r="B341" s="242"/>
      <c r="C341" s="241"/>
      <c r="D341" s="242"/>
      <c r="E341" s="241"/>
      <c r="F341" s="304"/>
      <c r="G341" s="221"/>
      <c r="H341" s="151"/>
      <c r="I341" s="151"/>
      <c r="J341" s="151"/>
      <c r="K341" s="151"/>
      <c r="L341" s="151"/>
      <c r="M341" s="151"/>
      <c r="N341" s="151"/>
      <c r="O341" s="151"/>
      <c r="P341" s="222"/>
      <c r="Q341" s="974"/>
      <c r="R341" s="975"/>
      <c r="S341" s="975"/>
      <c r="T341" s="975"/>
      <c r="U341" s="975"/>
      <c r="V341" s="975"/>
      <c r="W341" s="975"/>
      <c r="X341" s="975"/>
      <c r="Y341" s="975"/>
      <c r="Z341" s="975"/>
      <c r="AA341" s="976"/>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7"/>
      <c r="B342" s="242"/>
      <c r="C342" s="241"/>
      <c r="D342" s="242"/>
      <c r="E342" s="241"/>
      <c r="F342" s="304"/>
      <c r="G342" s="223"/>
      <c r="H342" s="224"/>
      <c r="I342" s="224"/>
      <c r="J342" s="224"/>
      <c r="K342" s="224"/>
      <c r="L342" s="224"/>
      <c r="M342" s="224"/>
      <c r="N342" s="224"/>
      <c r="O342" s="224"/>
      <c r="P342" s="225"/>
      <c r="Q342" s="977"/>
      <c r="R342" s="978"/>
      <c r="S342" s="978"/>
      <c r="T342" s="978"/>
      <c r="U342" s="978"/>
      <c r="V342" s="978"/>
      <c r="W342" s="978"/>
      <c r="X342" s="978"/>
      <c r="Y342" s="978"/>
      <c r="Z342" s="978"/>
      <c r="AA342" s="979"/>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7"/>
      <c r="B343" s="242"/>
      <c r="C343" s="241"/>
      <c r="D343" s="242"/>
      <c r="E343" s="241"/>
      <c r="F343" s="304"/>
      <c r="G343" s="223"/>
      <c r="H343" s="224"/>
      <c r="I343" s="224"/>
      <c r="J343" s="224"/>
      <c r="K343" s="224"/>
      <c r="L343" s="224"/>
      <c r="M343" s="224"/>
      <c r="N343" s="224"/>
      <c r="O343" s="224"/>
      <c r="P343" s="225"/>
      <c r="Q343" s="977"/>
      <c r="R343" s="978"/>
      <c r="S343" s="978"/>
      <c r="T343" s="978"/>
      <c r="U343" s="978"/>
      <c r="V343" s="978"/>
      <c r="W343" s="978"/>
      <c r="X343" s="978"/>
      <c r="Y343" s="978"/>
      <c r="Z343" s="978"/>
      <c r="AA343" s="979"/>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7"/>
      <c r="B344" s="242"/>
      <c r="C344" s="241"/>
      <c r="D344" s="242"/>
      <c r="E344" s="241"/>
      <c r="F344" s="304"/>
      <c r="G344" s="223"/>
      <c r="H344" s="224"/>
      <c r="I344" s="224"/>
      <c r="J344" s="224"/>
      <c r="K344" s="224"/>
      <c r="L344" s="224"/>
      <c r="M344" s="224"/>
      <c r="N344" s="224"/>
      <c r="O344" s="224"/>
      <c r="P344" s="225"/>
      <c r="Q344" s="977"/>
      <c r="R344" s="978"/>
      <c r="S344" s="978"/>
      <c r="T344" s="978"/>
      <c r="U344" s="978"/>
      <c r="V344" s="978"/>
      <c r="W344" s="978"/>
      <c r="X344" s="978"/>
      <c r="Y344" s="978"/>
      <c r="Z344" s="978"/>
      <c r="AA344" s="979"/>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7"/>
      <c r="B345" s="242"/>
      <c r="C345" s="241"/>
      <c r="D345" s="242"/>
      <c r="E345" s="241"/>
      <c r="F345" s="304"/>
      <c r="G345" s="226"/>
      <c r="H345" s="154"/>
      <c r="I345" s="154"/>
      <c r="J345" s="154"/>
      <c r="K345" s="154"/>
      <c r="L345" s="154"/>
      <c r="M345" s="154"/>
      <c r="N345" s="154"/>
      <c r="O345" s="154"/>
      <c r="P345" s="227"/>
      <c r="Q345" s="980"/>
      <c r="R345" s="981"/>
      <c r="S345" s="981"/>
      <c r="T345" s="981"/>
      <c r="U345" s="981"/>
      <c r="V345" s="981"/>
      <c r="W345" s="981"/>
      <c r="X345" s="981"/>
      <c r="Y345" s="981"/>
      <c r="Z345" s="981"/>
      <c r="AA345" s="982"/>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7"/>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7"/>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7"/>
      <c r="B348" s="242"/>
      <c r="C348" s="241"/>
      <c r="D348" s="242"/>
      <c r="E348" s="241"/>
      <c r="F348" s="304"/>
      <c r="G348" s="221"/>
      <c r="H348" s="151"/>
      <c r="I348" s="151"/>
      <c r="J348" s="151"/>
      <c r="K348" s="151"/>
      <c r="L348" s="151"/>
      <c r="M348" s="151"/>
      <c r="N348" s="151"/>
      <c r="O348" s="151"/>
      <c r="P348" s="222"/>
      <c r="Q348" s="974"/>
      <c r="R348" s="975"/>
      <c r="S348" s="975"/>
      <c r="T348" s="975"/>
      <c r="U348" s="975"/>
      <c r="V348" s="975"/>
      <c r="W348" s="975"/>
      <c r="X348" s="975"/>
      <c r="Y348" s="975"/>
      <c r="Z348" s="975"/>
      <c r="AA348" s="976"/>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7"/>
      <c r="B349" s="242"/>
      <c r="C349" s="241"/>
      <c r="D349" s="242"/>
      <c r="E349" s="241"/>
      <c r="F349" s="304"/>
      <c r="G349" s="223"/>
      <c r="H349" s="224"/>
      <c r="I349" s="224"/>
      <c r="J349" s="224"/>
      <c r="K349" s="224"/>
      <c r="L349" s="224"/>
      <c r="M349" s="224"/>
      <c r="N349" s="224"/>
      <c r="O349" s="224"/>
      <c r="P349" s="225"/>
      <c r="Q349" s="977"/>
      <c r="R349" s="978"/>
      <c r="S349" s="978"/>
      <c r="T349" s="978"/>
      <c r="U349" s="978"/>
      <c r="V349" s="978"/>
      <c r="W349" s="978"/>
      <c r="X349" s="978"/>
      <c r="Y349" s="978"/>
      <c r="Z349" s="978"/>
      <c r="AA349" s="979"/>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7"/>
      <c r="B350" s="242"/>
      <c r="C350" s="241"/>
      <c r="D350" s="242"/>
      <c r="E350" s="241"/>
      <c r="F350" s="304"/>
      <c r="G350" s="223"/>
      <c r="H350" s="224"/>
      <c r="I350" s="224"/>
      <c r="J350" s="224"/>
      <c r="K350" s="224"/>
      <c r="L350" s="224"/>
      <c r="M350" s="224"/>
      <c r="N350" s="224"/>
      <c r="O350" s="224"/>
      <c r="P350" s="225"/>
      <c r="Q350" s="977"/>
      <c r="R350" s="978"/>
      <c r="S350" s="978"/>
      <c r="T350" s="978"/>
      <c r="U350" s="978"/>
      <c r="V350" s="978"/>
      <c r="W350" s="978"/>
      <c r="X350" s="978"/>
      <c r="Y350" s="978"/>
      <c r="Z350" s="978"/>
      <c r="AA350" s="979"/>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7"/>
      <c r="B351" s="242"/>
      <c r="C351" s="241"/>
      <c r="D351" s="242"/>
      <c r="E351" s="241"/>
      <c r="F351" s="304"/>
      <c r="G351" s="223"/>
      <c r="H351" s="224"/>
      <c r="I351" s="224"/>
      <c r="J351" s="224"/>
      <c r="K351" s="224"/>
      <c r="L351" s="224"/>
      <c r="M351" s="224"/>
      <c r="N351" s="224"/>
      <c r="O351" s="224"/>
      <c r="P351" s="225"/>
      <c r="Q351" s="977"/>
      <c r="R351" s="978"/>
      <c r="S351" s="978"/>
      <c r="T351" s="978"/>
      <c r="U351" s="978"/>
      <c r="V351" s="978"/>
      <c r="W351" s="978"/>
      <c r="X351" s="978"/>
      <c r="Y351" s="978"/>
      <c r="Z351" s="978"/>
      <c r="AA351" s="979"/>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7"/>
      <c r="B352" s="242"/>
      <c r="C352" s="241"/>
      <c r="D352" s="242"/>
      <c r="E352" s="241"/>
      <c r="F352" s="304"/>
      <c r="G352" s="226"/>
      <c r="H352" s="154"/>
      <c r="I352" s="154"/>
      <c r="J352" s="154"/>
      <c r="K352" s="154"/>
      <c r="L352" s="154"/>
      <c r="M352" s="154"/>
      <c r="N352" s="154"/>
      <c r="O352" s="154"/>
      <c r="P352" s="227"/>
      <c r="Q352" s="980"/>
      <c r="R352" s="981"/>
      <c r="S352" s="981"/>
      <c r="T352" s="981"/>
      <c r="U352" s="981"/>
      <c r="V352" s="981"/>
      <c r="W352" s="981"/>
      <c r="X352" s="981"/>
      <c r="Y352" s="981"/>
      <c r="Z352" s="981"/>
      <c r="AA352" s="982"/>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7"/>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7"/>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7"/>
      <c r="B355" s="242"/>
      <c r="C355" s="241"/>
      <c r="D355" s="242"/>
      <c r="E355" s="241"/>
      <c r="F355" s="304"/>
      <c r="G355" s="221"/>
      <c r="H355" s="151"/>
      <c r="I355" s="151"/>
      <c r="J355" s="151"/>
      <c r="K355" s="151"/>
      <c r="L355" s="151"/>
      <c r="M355" s="151"/>
      <c r="N355" s="151"/>
      <c r="O355" s="151"/>
      <c r="P355" s="222"/>
      <c r="Q355" s="974"/>
      <c r="R355" s="975"/>
      <c r="S355" s="975"/>
      <c r="T355" s="975"/>
      <c r="U355" s="975"/>
      <c r="V355" s="975"/>
      <c r="W355" s="975"/>
      <c r="X355" s="975"/>
      <c r="Y355" s="975"/>
      <c r="Z355" s="975"/>
      <c r="AA355" s="976"/>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7"/>
      <c r="B356" s="242"/>
      <c r="C356" s="241"/>
      <c r="D356" s="242"/>
      <c r="E356" s="241"/>
      <c r="F356" s="304"/>
      <c r="G356" s="223"/>
      <c r="H356" s="224"/>
      <c r="I356" s="224"/>
      <c r="J356" s="224"/>
      <c r="K356" s="224"/>
      <c r="L356" s="224"/>
      <c r="M356" s="224"/>
      <c r="N356" s="224"/>
      <c r="O356" s="224"/>
      <c r="P356" s="225"/>
      <c r="Q356" s="977"/>
      <c r="R356" s="978"/>
      <c r="S356" s="978"/>
      <c r="T356" s="978"/>
      <c r="U356" s="978"/>
      <c r="V356" s="978"/>
      <c r="W356" s="978"/>
      <c r="X356" s="978"/>
      <c r="Y356" s="978"/>
      <c r="Z356" s="978"/>
      <c r="AA356" s="979"/>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7"/>
      <c r="B357" s="242"/>
      <c r="C357" s="241"/>
      <c r="D357" s="242"/>
      <c r="E357" s="241"/>
      <c r="F357" s="304"/>
      <c r="G357" s="223"/>
      <c r="H357" s="224"/>
      <c r="I357" s="224"/>
      <c r="J357" s="224"/>
      <c r="K357" s="224"/>
      <c r="L357" s="224"/>
      <c r="M357" s="224"/>
      <c r="N357" s="224"/>
      <c r="O357" s="224"/>
      <c r="P357" s="225"/>
      <c r="Q357" s="977"/>
      <c r="R357" s="978"/>
      <c r="S357" s="978"/>
      <c r="T357" s="978"/>
      <c r="U357" s="978"/>
      <c r="V357" s="978"/>
      <c r="W357" s="978"/>
      <c r="X357" s="978"/>
      <c r="Y357" s="978"/>
      <c r="Z357" s="978"/>
      <c r="AA357" s="979"/>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7"/>
      <c r="B358" s="242"/>
      <c r="C358" s="241"/>
      <c r="D358" s="242"/>
      <c r="E358" s="241"/>
      <c r="F358" s="304"/>
      <c r="G358" s="223"/>
      <c r="H358" s="224"/>
      <c r="I358" s="224"/>
      <c r="J358" s="224"/>
      <c r="K358" s="224"/>
      <c r="L358" s="224"/>
      <c r="M358" s="224"/>
      <c r="N358" s="224"/>
      <c r="O358" s="224"/>
      <c r="P358" s="225"/>
      <c r="Q358" s="977"/>
      <c r="R358" s="978"/>
      <c r="S358" s="978"/>
      <c r="T358" s="978"/>
      <c r="U358" s="978"/>
      <c r="V358" s="978"/>
      <c r="W358" s="978"/>
      <c r="X358" s="978"/>
      <c r="Y358" s="978"/>
      <c r="Z358" s="978"/>
      <c r="AA358" s="979"/>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7"/>
      <c r="B359" s="242"/>
      <c r="C359" s="241"/>
      <c r="D359" s="242"/>
      <c r="E359" s="241"/>
      <c r="F359" s="304"/>
      <c r="G359" s="226"/>
      <c r="H359" s="154"/>
      <c r="I359" s="154"/>
      <c r="J359" s="154"/>
      <c r="K359" s="154"/>
      <c r="L359" s="154"/>
      <c r="M359" s="154"/>
      <c r="N359" s="154"/>
      <c r="O359" s="154"/>
      <c r="P359" s="227"/>
      <c r="Q359" s="980"/>
      <c r="R359" s="981"/>
      <c r="S359" s="981"/>
      <c r="T359" s="981"/>
      <c r="U359" s="981"/>
      <c r="V359" s="981"/>
      <c r="W359" s="981"/>
      <c r="X359" s="981"/>
      <c r="Y359" s="981"/>
      <c r="Z359" s="981"/>
      <c r="AA359" s="982"/>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7"/>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7"/>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7"/>
      <c r="B362" s="242"/>
      <c r="C362" s="241"/>
      <c r="D362" s="242"/>
      <c r="E362" s="241"/>
      <c r="F362" s="304"/>
      <c r="G362" s="221"/>
      <c r="H362" s="151"/>
      <c r="I362" s="151"/>
      <c r="J362" s="151"/>
      <c r="K362" s="151"/>
      <c r="L362" s="151"/>
      <c r="M362" s="151"/>
      <c r="N362" s="151"/>
      <c r="O362" s="151"/>
      <c r="P362" s="222"/>
      <c r="Q362" s="974"/>
      <c r="R362" s="975"/>
      <c r="S362" s="975"/>
      <c r="T362" s="975"/>
      <c r="U362" s="975"/>
      <c r="V362" s="975"/>
      <c r="W362" s="975"/>
      <c r="X362" s="975"/>
      <c r="Y362" s="975"/>
      <c r="Z362" s="975"/>
      <c r="AA362" s="976"/>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7"/>
      <c r="B363" s="242"/>
      <c r="C363" s="241"/>
      <c r="D363" s="242"/>
      <c r="E363" s="241"/>
      <c r="F363" s="304"/>
      <c r="G363" s="223"/>
      <c r="H363" s="224"/>
      <c r="I363" s="224"/>
      <c r="J363" s="224"/>
      <c r="K363" s="224"/>
      <c r="L363" s="224"/>
      <c r="M363" s="224"/>
      <c r="N363" s="224"/>
      <c r="O363" s="224"/>
      <c r="P363" s="225"/>
      <c r="Q363" s="977"/>
      <c r="R363" s="978"/>
      <c r="S363" s="978"/>
      <c r="T363" s="978"/>
      <c r="U363" s="978"/>
      <c r="V363" s="978"/>
      <c r="W363" s="978"/>
      <c r="X363" s="978"/>
      <c r="Y363" s="978"/>
      <c r="Z363" s="978"/>
      <c r="AA363" s="979"/>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7"/>
      <c r="B364" s="242"/>
      <c r="C364" s="241"/>
      <c r="D364" s="242"/>
      <c r="E364" s="241"/>
      <c r="F364" s="304"/>
      <c r="G364" s="223"/>
      <c r="H364" s="224"/>
      <c r="I364" s="224"/>
      <c r="J364" s="224"/>
      <c r="K364" s="224"/>
      <c r="L364" s="224"/>
      <c r="M364" s="224"/>
      <c r="N364" s="224"/>
      <c r="O364" s="224"/>
      <c r="P364" s="225"/>
      <c r="Q364" s="977"/>
      <c r="R364" s="978"/>
      <c r="S364" s="978"/>
      <c r="T364" s="978"/>
      <c r="U364" s="978"/>
      <c r="V364" s="978"/>
      <c r="W364" s="978"/>
      <c r="X364" s="978"/>
      <c r="Y364" s="978"/>
      <c r="Z364" s="978"/>
      <c r="AA364" s="979"/>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7"/>
      <c r="B365" s="242"/>
      <c r="C365" s="241"/>
      <c r="D365" s="242"/>
      <c r="E365" s="241"/>
      <c r="F365" s="304"/>
      <c r="G365" s="223"/>
      <c r="H365" s="224"/>
      <c r="I365" s="224"/>
      <c r="J365" s="224"/>
      <c r="K365" s="224"/>
      <c r="L365" s="224"/>
      <c r="M365" s="224"/>
      <c r="N365" s="224"/>
      <c r="O365" s="224"/>
      <c r="P365" s="225"/>
      <c r="Q365" s="977"/>
      <c r="R365" s="978"/>
      <c r="S365" s="978"/>
      <c r="T365" s="978"/>
      <c r="U365" s="978"/>
      <c r="V365" s="978"/>
      <c r="W365" s="978"/>
      <c r="X365" s="978"/>
      <c r="Y365" s="978"/>
      <c r="Z365" s="978"/>
      <c r="AA365" s="979"/>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7"/>
      <c r="B366" s="242"/>
      <c r="C366" s="241"/>
      <c r="D366" s="242"/>
      <c r="E366" s="305"/>
      <c r="F366" s="306"/>
      <c r="G366" s="226"/>
      <c r="H366" s="154"/>
      <c r="I366" s="154"/>
      <c r="J366" s="154"/>
      <c r="K366" s="154"/>
      <c r="L366" s="154"/>
      <c r="M366" s="154"/>
      <c r="N366" s="154"/>
      <c r="O366" s="154"/>
      <c r="P366" s="227"/>
      <c r="Q366" s="980"/>
      <c r="R366" s="981"/>
      <c r="S366" s="981"/>
      <c r="T366" s="981"/>
      <c r="U366" s="981"/>
      <c r="V366" s="981"/>
      <c r="W366" s="981"/>
      <c r="X366" s="981"/>
      <c r="Y366" s="981"/>
      <c r="Z366" s="981"/>
      <c r="AA366" s="982"/>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7"/>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7"/>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7"/>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7"/>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7"/>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7"/>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7"/>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7"/>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7"/>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7"/>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7"/>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7"/>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7"/>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7"/>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7"/>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7"/>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7"/>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7"/>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7"/>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7"/>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7"/>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7"/>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7"/>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7"/>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7"/>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7"/>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7"/>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7"/>
      <c r="B394" s="242"/>
      <c r="C394" s="241"/>
      <c r="D394" s="242"/>
      <c r="E394" s="241"/>
      <c r="F394" s="304"/>
      <c r="G394" s="221"/>
      <c r="H394" s="151"/>
      <c r="I394" s="151"/>
      <c r="J394" s="151"/>
      <c r="K394" s="151"/>
      <c r="L394" s="151"/>
      <c r="M394" s="151"/>
      <c r="N394" s="151"/>
      <c r="O394" s="151"/>
      <c r="P394" s="222"/>
      <c r="Q394" s="974"/>
      <c r="R394" s="975"/>
      <c r="S394" s="975"/>
      <c r="T394" s="975"/>
      <c r="U394" s="975"/>
      <c r="V394" s="975"/>
      <c r="W394" s="975"/>
      <c r="X394" s="975"/>
      <c r="Y394" s="975"/>
      <c r="Z394" s="975"/>
      <c r="AA394" s="976"/>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7"/>
      <c r="B395" s="242"/>
      <c r="C395" s="241"/>
      <c r="D395" s="242"/>
      <c r="E395" s="241"/>
      <c r="F395" s="304"/>
      <c r="G395" s="223"/>
      <c r="H395" s="224"/>
      <c r="I395" s="224"/>
      <c r="J395" s="224"/>
      <c r="K395" s="224"/>
      <c r="L395" s="224"/>
      <c r="M395" s="224"/>
      <c r="N395" s="224"/>
      <c r="O395" s="224"/>
      <c r="P395" s="225"/>
      <c r="Q395" s="977"/>
      <c r="R395" s="978"/>
      <c r="S395" s="978"/>
      <c r="T395" s="978"/>
      <c r="U395" s="978"/>
      <c r="V395" s="978"/>
      <c r="W395" s="978"/>
      <c r="X395" s="978"/>
      <c r="Y395" s="978"/>
      <c r="Z395" s="978"/>
      <c r="AA395" s="979"/>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7"/>
      <c r="B396" s="242"/>
      <c r="C396" s="241"/>
      <c r="D396" s="242"/>
      <c r="E396" s="241"/>
      <c r="F396" s="304"/>
      <c r="G396" s="223"/>
      <c r="H396" s="224"/>
      <c r="I396" s="224"/>
      <c r="J396" s="224"/>
      <c r="K396" s="224"/>
      <c r="L396" s="224"/>
      <c r="M396" s="224"/>
      <c r="N396" s="224"/>
      <c r="O396" s="224"/>
      <c r="P396" s="225"/>
      <c r="Q396" s="977"/>
      <c r="R396" s="978"/>
      <c r="S396" s="978"/>
      <c r="T396" s="978"/>
      <c r="U396" s="978"/>
      <c r="V396" s="978"/>
      <c r="W396" s="978"/>
      <c r="X396" s="978"/>
      <c r="Y396" s="978"/>
      <c r="Z396" s="978"/>
      <c r="AA396" s="979"/>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7"/>
      <c r="B397" s="242"/>
      <c r="C397" s="241"/>
      <c r="D397" s="242"/>
      <c r="E397" s="241"/>
      <c r="F397" s="304"/>
      <c r="G397" s="223"/>
      <c r="H397" s="224"/>
      <c r="I397" s="224"/>
      <c r="J397" s="224"/>
      <c r="K397" s="224"/>
      <c r="L397" s="224"/>
      <c r="M397" s="224"/>
      <c r="N397" s="224"/>
      <c r="O397" s="224"/>
      <c r="P397" s="225"/>
      <c r="Q397" s="977"/>
      <c r="R397" s="978"/>
      <c r="S397" s="978"/>
      <c r="T397" s="978"/>
      <c r="U397" s="978"/>
      <c r="V397" s="978"/>
      <c r="W397" s="978"/>
      <c r="X397" s="978"/>
      <c r="Y397" s="978"/>
      <c r="Z397" s="978"/>
      <c r="AA397" s="979"/>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7"/>
      <c r="B398" s="242"/>
      <c r="C398" s="241"/>
      <c r="D398" s="242"/>
      <c r="E398" s="241"/>
      <c r="F398" s="304"/>
      <c r="G398" s="226"/>
      <c r="H398" s="154"/>
      <c r="I398" s="154"/>
      <c r="J398" s="154"/>
      <c r="K398" s="154"/>
      <c r="L398" s="154"/>
      <c r="M398" s="154"/>
      <c r="N398" s="154"/>
      <c r="O398" s="154"/>
      <c r="P398" s="227"/>
      <c r="Q398" s="980"/>
      <c r="R398" s="981"/>
      <c r="S398" s="981"/>
      <c r="T398" s="981"/>
      <c r="U398" s="981"/>
      <c r="V398" s="981"/>
      <c r="W398" s="981"/>
      <c r="X398" s="981"/>
      <c r="Y398" s="981"/>
      <c r="Z398" s="981"/>
      <c r="AA398" s="982"/>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7"/>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7"/>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7"/>
      <c r="B401" s="242"/>
      <c r="C401" s="241"/>
      <c r="D401" s="242"/>
      <c r="E401" s="241"/>
      <c r="F401" s="304"/>
      <c r="G401" s="221"/>
      <c r="H401" s="151"/>
      <c r="I401" s="151"/>
      <c r="J401" s="151"/>
      <c r="K401" s="151"/>
      <c r="L401" s="151"/>
      <c r="M401" s="151"/>
      <c r="N401" s="151"/>
      <c r="O401" s="151"/>
      <c r="P401" s="222"/>
      <c r="Q401" s="974"/>
      <c r="R401" s="975"/>
      <c r="S401" s="975"/>
      <c r="T401" s="975"/>
      <c r="U401" s="975"/>
      <c r="V401" s="975"/>
      <c r="W401" s="975"/>
      <c r="X401" s="975"/>
      <c r="Y401" s="975"/>
      <c r="Z401" s="975"/>
      <c r="AA401" s="976"/>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7"/>
      <c r="B402" s="242"/>
      <c r="C402" s="241"/>
      <c r="D402" s="242"/>
      <c r="E402" s="241"/>
      <c r="F402" s="304"/>
      <c r="G402" s="223"/>
      <c r="H402" s="224"/>
      <c r="I402" s="224"/>
      <c r="J402" s="224"/>
      <c r="K402" s="224"/>
      <c r="L402" s="224"/>
      <c r="M402" s="224"/>
      <c r="N402" s="224"/>
      <c r="O402" s="224"/>
      <c r="P402" s="225"/>
      <c r="Q402" s="977"/>
      <c r="R402" s="978"/>
      <c r="S402" s="978"/>
      <c r="T402" s="978"/>
      <c r="U402" s="978"/>
      <c r="V402" s="978"/>
      <c r="W402" s="978"/>
      <c r="X402" s="978"/>
      <c r="Y402" s="978"/>
      <c r="Z402" s="978"/>
      <c r="AA402" s="979"/>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7"/>
      <c r="B403" s="242"/>
      <c r="C403" s="241"/>
      <c r="D403" s="242"/>
      <c r="E403" s="241"/>
      <c r="F403" s="304"/>
      <c r="G403" s="223"/>
      <c r="H403" s="224"/>
      <c r="I403" s="224"/>
      <c r="J403" s="224"/>
      <c r="K403" s="224"/>
      <c r="L403" s="224"/>
      <c r="M403" s="224"/>
      <c r="N403" s="224"/>
      <c r="O403" s="224"/>
      <c r="P403" s="225"/>
      <c r="Q403" s="977"/>
      <c r="R403" s="978"/>
      <c r="S403" s="978"/>
      <c r="T403" s="978"/>
      <c r="U403" s="978"/>
      <c r="V403" s="978"/>
      <c r="W403" s="978"/>
      <c r="X403" s="978"/>
      <c r="Y403" s="978"/>
      <c r="Z403" s="978"/>
      <c r="AA403" s="979"/>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7"/>
      <c r="B404" s="242"/>
      <c r="C404" s="241"/>
      <c r="D404" s="242"/>
      <c r="E404" s="241"/>
      <c r="F404" s="304"/>
      <c r="G404" s="223"/>
      <c r="H404" s="224"/>
      <c r="I404" s="224"/>
      <c r="J404" s="224"/>
      <c r="K404" s="224"/>
      <c r="L404" s="224"/>
      <c r="M404" s="224"/>
      <c r="N404" s="224"/>
      <c r="O404" s="224"/>
      <c r="P404" s="225"/>
      <c r="Q404" s="977"/>
      <c r="R404" s="978"/>
      <c r="S404" s="978"/>
      <c r="T404" s="978"/>
      <c r="U404" s="978"/>
      <c r="V404" s="978"/>
      <c r="W404" s="978"/>
      <c r="X404" s="978"/>
      <c r="Y404" s="978"/>
      <c r="Z404" s="978"/>
      <c r="AA404" s="979"/>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7"/>
      <c r="B405" s="242"/>
      <c r="C405" s="241"/>
      <c r="D405" s="242"/>
      <c r="E405" s="241"/>
      <c r="F405" s="304"/>
      <c r="G405" s="226"/>
      <c r="H405" s="154"/>
      <c r="I405" s="154"/>
      <c r="J405" s="154"/>
      <c r="K405" s="154"/>
      <c r="L405" s="154"/>
      <c r="M405" s="154"/>
      <c r="N405" s="154"/>
      <c r="O405" s="154"/>
      <c r="P405" s="227"/>
      <c r="Q405" s="980"/>
      <c r="R405" s="981"/>
      <c r="S405" s="981"/>
      <c r="T405" s="981"/>
      <c r="U405" s="981"/>
      <c r="V405" s="981"/>
      <c r="W405" s="981"/>
      <c r="X405" s="981"/>
      <c r="Y405" s="981"/>
      <c r="Z405" s="981"/>
      <c r="AA405" s="982"/>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7"/>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7"/>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7"/>
      <c r="B408" s="242"/>
      <c r="C408" s="241"/>
      <c r="D408" s="242"/>
      <c r="E408" s="241"/>
      <c r="F408" s="304"/>
      <c r="G408" s="221"/>
      <c r="H408" s="151"/>
      <c r="I408" s="151"/>
      <c r="J408" s="151"/>
      <c r="K408" s="151"/>
      <c r="L408" s="151"/>
      <c r="M408" s="151"/>
      <c r="N408" s="151"/>
      <c r="O408" s="151"/>
      <c r="P408" s="222"/>
      <c r="Q408" s="974"/>
      <c r="R408" s="975"/>
      <c r="S408" s="975"/>
      <c r="T408" s="975"/>
      <c r="U408" s="975"/>
      <c r="V408" s="975"/>
      <c r="W408" s="975"/>
      <c r="X408" s="975"/>
      <c r="Y408" s="975"/>
      <c r="Z408" s="975"/>
      <c r="AA408" s="976"/>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7"/>
      <c r="B409" s="242"/>
      <c r="C409" s="241"/>
      <c r="D409" s="242"/>
      <c r="E409" s="241"/>
      <c r="F409" s="304"/>
      <c r="G409" s="223"/>
      <c r="H409" s="224"/>
      <c r="I409" s="224"/>
      <c r="J409" s="224"/>
      <c r="K409" s="224"/>
      <c r="L409" s="224"/>
      <c r="M409" s="224"/>
      <c r="N409" s="224"/>
      <c r="O409" s="224"/>
      <c r="P409" s="225"/>
      <c r="Q409" s="977"/>
      <c r="R409" s="978"/>
      <c r="S409" s="978"/>
      <c r="T409" s="978"/>
      <c r="U409" s="978"/>
      <c r="V409" s="978"/>
      <c r="W409" s="978"/>
      <c r="X409" s="978"/>
      <c r="Y409" s="978"/>
      <c r="Z409" s="978"/>
      <c r="AA409" s="979"/>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7"/>
      <c r="B410" s="242"/>
      <c r="C410" s="241"/>
      <c r="D410" s="242"/>
      <c r="E410" s="241"/>
      <c r="F410" s="304"/>
      <c r="G410" s="223"/>
      <c r="H410" s="224"/>
      <c r="I410" s="224"/>
      <c r="J410" s="224"/>
      <c r="K410" s="224"/>
      <c r="L410" s="224"/>
      <c r="M410" s="224"/>
      <c r="N410" s="224"/>
      <c r="O410" s="224"/>
      <c r="P410" s="225"/>
      <c r="Q410" s="977"/>
      <c r="R410" s="978"/>
      <c r="S410" s="978"/>
      <c r="T410" s="978"/>
      <c r="U410" s="978"/>
      <c r="V410" s="978"/>
      <c r="W410" s="978"/>
      <c r="X410" s="978"/>
      <c r="Y410" s="978"/>
      <c r="Z410" s="978"/>
      <c r="AA410" s="979"/>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7"/>
      <c r="B411" s="242"/>
      <c r="C411" s="241"/>
      <c r="D411" s="242"/>
      <c r="E411" s="241"/>
      <c r="F411" s="304"/>
      <c r="G411" s="223"/>
      <c r="H411" s="224"/>
      <c r="I411" s="224"/>
      <c r="J411" s="224"/>
      <c r="K411" s="224"/>
      <c r="L411" s="224"/>
      <c r="M411" s="224"/>
      <c r="N411" s="224"/>
      <c r="O411" s="224"/>
      <c r="P411" s="225"/>
      <c r="Q411" s="977"/>
      <c r="R411" s="978"/>
      <c r="S411" s="978"/>
      <c r="T411" s="978"/>
      <c r="U411" s="978"/>
      <c r="V411" s="978"/>
      <c r="W411" s="978"/>
      <c r="X411" s="978"/>
      <c r="Y411" s="978"/>
      <c r="Z411" s="978"/>
      <c r="AA411" s="979"/>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7"/>
      <c r="B412" s="242"/>
      <c r="C412" s="241"/>
      <c r="D412" s="242"/>
      <c r="E412" s="241"/>
      <c r="F412" s="304"/>
      <c r="G412" s="226"/>
      <c r="H412" s="154"/>
      <c r="I412" s="154"/>
      <c r="J412" s="154"/>
      <c r="K412" s="154"/>
      <c r="L412" s="154"/>
      <c r="M412" s="154"/>
      <c r="N412" s="154"/>
      <c r="O412" s="154"/>
      <c r="P412" s="227"/>
      <c r="Q412" s="980"/>
      <c r="R412" s="981"/>
      <c r="S412" s="981"/>
      <c r="T412" s="981"/>
      <c r="U412" s="981"/>
      <c r="V412" s="981"/>
      <c r="W412" s="981"/>
      <c r="X412" s="981"/>
      <c r="Y412" s="981"/>
      <c r="Z412" s="981"/>
      <c r="AA412" s="982"/>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7"/>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7"/>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7"/>
      <c r="B415" s="242"/>
      <c r="C415" s="241"/>
      <c r="D415" s="242"/>
      <c r="E415" s="241"/>
      <c r="F415" s="304"/>
      <c r="G415" s="221"/>
      <c r="H415" s="151"/>
      <c r="I415" s="151"/>
      <c r="J415" s="151"/>
      <c r="K415" s="151"/>
      <c r="L415" s="151"/>
      <c r="M415" s="151"/>
      <c r="N415" s="151"/>
      <c r="O415" s="151"/>
      <c r="P415" s="222"/>
      <c r="Q415" s="974"/>
      <c r="R415" s="975"/>
      <c r="S415" s="975"/>
      <c r="T415" s="975"/>
      <c r="U415" s="975"/>
      <c r="V415" s="975"/>
      <c r="W415" s="975"/>
      <c r="X415" s="975"/>
      <c r="Y415" s="975"/>
      <c r="Z415" s="975"/>
      <c r="AA415" s="976"/>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7"/>
      <c r="B416" s="242"/>
      <c r="C416" s="241"/>
      <c r="D416" s="242"/>
      <c r="E416" s="241"/>
      <c r="F416" s="304"/>
      <c r="G416" s="223"/>
      <c r="H416" s="224"/>
      <c r="I416" s="224"/>
      <c r="J416" s="224"/>
      <c r="K416" s="224"/>
      <c r="L416" s="224"/>
      <c r="M416" s="224"/>
      <c r="N416" s="224"/>
      <c r="O416" s="224"/>
      <c r="P416" s="225"/>
      <c r="Q416" s="977"/>
      <c r="R416" s="978"/>
      <c r="S416" s="978"/>
      <c r="T416" s="978"/>
      <c r="U416" s="978"/>
      <c r="V416" s="978"/>
      <c r="W416" s="978"/>
      <c r="X416" s="978"/>
      <c r="Y416" s="978"/>
      <c r="Z416" s="978"/>
      <c r="AA416" s="979"/>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7"/>
      <c r="B417" s="242"/>
      <c r="C417" s="241"/>
      <c r="D417" s="242"/>
      <c r="E417" s="241"/>
      <c r="F417" s="304"/>
      <c r="G417" s="223"/>
      <c r="H417" s="224"/>
      <c r="I417" s="224"/>
      <c r="J417" s="224"/>
      <c r="K417" s="224"/>
      <c r="L417" s="224"/>
      <c r="M417" s="224"/>
      <c r="N417" s="224"/>
      <c r="O417" s="224"/>
      <c r="P417" s="225"/>
      <c r="Q417" s="977"/>
      <c r="R417" s="978"/>
      <c r="S417" s="978"/>
      <c r="T417" s="978"/>
      <c r="U417" s="978"/>
      <c r="V417" s="978"/>
      <c r="W417" s="978"/>
      <c r="X417" s="978"/>
      <c r="Y417" s="978"/>
      <c r="Z417" s="978"/>
      <c r="AA417" s="979"/>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7"/>
      <c r="B418" s="242"/>
      <c r="C418" s="241"/>
      <c r="D418" s="242"/>
      <c r="E418" s="241"/>
      <c r="F418" s="304"/>
      <c r="G418" s="223"/>
      <c r="H418" s="224"/>
      <c r="I418" s="224"/>
      <c r="J418" s="224"/>
      <c r="K418" s="224"/>
      <c r="L418" s="224"/>
      <c r="M418" s="224"/>
      <c r="N418" s="224"/>
      <c r="O418" s="224"/>
      <c r="P418" s="225"/>
      <c r="Q418" s="977"/>
      <c r="R418" s="978"/>
      <c r="S418" s="978"/>
      <c r="T418" s="978"/>
      <c r="U418" s="978"/>
      <c r="V418" s="978"/>
      <c r="W418" s="978"/>
      <c r="X418" s="978"/>
      <c r="Y418" s="978"/>
      <c r="Z418" s="978"/>
      <c r="AA418" s="979"/>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7"/>
      <c r="B419" s="242"/>
      <c r="C419" s="241"/>
      <c r="D419" s="242"/>
      <c r="E419" s="241"/>
      <c r="F419" s="304"/>
      <c r="G419" s="226"/>
      <c r="H419" s="154"/>
      <c r="I419" s="154"/>
      <c r="J419" s="154"/>
      <c r="K419" s="154"/>
      <c r="L419" s="154"/>
      <c r="M419" s="154"/>
      <c r="N419" s="154"/>
      <c r="O419" s="154"/>
      <c r="P419" s="227"/>
      <c r="Q419" s="980"/>
      <c r="R419" s="981"/>
      <c r="S419" s="981"/>
      <c r="T419" s="981"/>
      <c r="U419" s="981"/>
      <c r="V419" s="981"/>
      <c r="W419" s="981"/>
      <c r="X419" s="981"/>
      <c r="Y419" s="981"/>
      <c r="Z419" s="981"/>
      <c r="AA419" s="982"/>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7"/>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7"/>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7"/>
      <c r="B422" s="242"/>
      <c r="C422" s="241"/>
      <c r="D422" s="242"/>
      <c r="E422" s="241"/>
      <c r="F422" s="304"/>
      <c r="G422" s="221"/>
      <c r="H422" s="151"/>
      <c r="I422" s="151"/>
      <c r="J422" s="151"/>
      <c r="K422" s="151"/>
      <c r="L422" s="151"/>
      <c r="M422" s="151"/>
      <c r="N422" s="151"/>
      <c r="O422" s="151"/>
      <c r="P422" s="222"/>
      <c r="Q422" s="974"/>
      <c r="R422" s="975"/>
      <c r="S422" s="975"/>
      <c r="T422" s="975"/>
      <c r="U422" s="975"/>
      <c r="V422" s="975"/>
      <c r="W422" s="975"/>
      <c r="X422" s="975"/>
      <c r="Y422" s="975"/>
      <c r="Z422" s="975"/>
      <c r="AA422" s="976"/>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7"/>
      <c r="B423" s="242"/>
      <c r="C423" s="241"/>
      <c r="D423" s="242"/>
      <c r="E423" s="241"/>
      <c r="F423" s="304"/>
      <c r="G423" s="223"/>
      <c r="H423" s="224"/>
      <c r="I423" s="224"/>
      <c r="J423" s="224"/>
      <c r="K423" s="224"/>
      <c r="L423" s="224"/>
      <c r="M423" s="224"/>
      <c r="N423" s="224"/>
      <c r="O423" s="224"/>
      <c r="P423" s="225"/>
      <c r="Q423" s="977"/>
      <c r="R423" s="978"/>
      <c r="S423" s="978"/>
      <c r="T423" s="978"/>
      <c r="U423" s="978"/>
      <c r="V423" s="978"/>
      <c r="W423" s="978"/>
      <c r="X423" s="978"/>
      <c r="Y423" s="978"/>
      <c r="Z423" s="978"/>
      <c r="AA423" s="979"/>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7"/>
      <c r="B424" s="242"/>
      <c r="C424" s="241"/>
      <c r="D424" s="242"/>
      <c r="E424" s="241"/>
      <c r="F424" s="304"/>
      <c r="G424" s="223"/>
      <c r="H424" s="224"/>
      <c r="I424" s="224"/>
      <c r="J424" s="224"/>
      <c r="K424" s="224"/>
      <c r="L424" s="224"/>
      <c r="M424" s="224"/>
      <c r="N424" s="224"/>
      <c r="O424" s="224"/>
      <c r="P424" s="225"/>
      <c r="Q424" s="977"/>
      <c r="R424" s="978"/>
      <c r="S424" s="978"/>
      <c r="T424" s="978"/>
      <c r="U424" s="978"/>
      <c r="V424" s="978"/>
      <c r="W424" s="978"/>
      <c r="X424" s="978"/>
      <c r="Y424" s="978"/>
      <c r="Z424" s="978"/>
      <c r="AA424" s="979"/>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7"/>
      <c r="B425" s="242"/>
      <c r="C425" s="241"/>
      <c r="D425" s="242"/>
      <c r="E425" s="241"/>
      <c r="F425" s="304"/>
      <c r="G425" s="223"/>
      <c r="H425" s="224"/>
      <c r="I425" s="224"/>
      <c r="J425" s="224"/>
      <c r="K425" s="224"/>
      <c r="L425" s="224"/>
      <c r="M425" s="224"/>
      <c r="N425" s="224"/>
      <c r="O425" s="224"/>
      <c r="P425" s="225"/>
      <c r="Q425" s="977"/>
      <c r="R425" s="978"/>
      <c r="S425" s="978"/>
      <c r="T425" s="978"/>
      <c r="U425" s="978"/>
      <c r="V425" s="978"/>
      <c r="W425" s="978"/>
      <c r="X425" s="978"/>
      <c r="Y425" s="978"/>
      <c r="Z425" s="978"/>
      <c r="AA425" s="979"/>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7"/>
      <c r="B426" s="242"/>
      <c r="C426" s="241"/>
      <c r="D426" s="242"/>
      <c r="E426" s="305"/>
      <c r="F426" s="306"/>
      <c r="G426" s="226"/>
      <c r="H426" s="154"/>
      <c r="I426" s="154"/>
      <c r="J426" s="154"/>
      <c r="K426" s="154"/>
      <c r="L426" s="154"/>
      <c r="M426" s="154"/>
      <c r="N426" s="154"/>
      <c r="O426" s="154"/>
      <c r="P426" s="227"/>
      <c r="Q426" s="980"/>
      <c r="R426" s="981"/>
      <c r="S426" s="981"/>
      <c r="T426" s="981"/>
      <c r="U426" s="981"/>
      <c r="V426" s="981"/>
      <c r="W426" s="981"/>
      <c r="X426" s="981"/>
      <c r="Y426" s="981"/>
      <c r="Z426" s="981"/>
      <c r="AA426" s="982"/>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7"/>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7"/>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7"/>
      <c r="B429" s="242"/>
      <c r="C429" s="305"/>
      <c r="D429" s="985"/>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7"/>
      <c r="B430" s="242"/>
      <c r="C430" s="239" t="s">
        <v>346</v>
      </c>
      <c r="D430" s="240"/>
      <c r="E430" s="228" t="s">
        <v>324</v>
      </c>
      <c r="F430" s="438"/>
      <c r="G430" s="230" t="s">
        <v>207</v>
      </c>
      <c r="H430" s="148"/>
      <c r="I430" s="148"/>
      <c r="J430" s="231" t="s">
        <v>507</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7"/>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7"/>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332</v>
      </c>
      <c r="AF432" s="126"/>
      <c r="AG432" s="127" t="s">
        <v>188</v>
      </c>
      <c r="AH432" s="162"/>
      <c r="AI432" s="172"/>
      <c r="AJ432" s="172"/>
      <c r="AK432" s="172"/>
      <c r="AL432" s="167"/>
      <c r="AM432" s="172"/>
      <c r="AN432" s="172"/>
      <c r="AO432" s="172"/>
      <c r="AP432" s="167"/>
      <c r="AQ432" s="201" t="s">
        <v>510</v>
      </c>
      <c r="AR432" s="126"/>
      <c r="AS432" s="127" t="s">
        <v>188</v>
      </c>
      <c r="AT432" s="162"/>
      <c r="AU432" s="126" t="s">
        <v>332</v>
      </c>
      <c r="AV432" s="126"/>
      <c r="AW432" s="127" t="s">
        <v>177</v>
      </c>
      <c r="AX432" s="128"/>
    </row>
    <row r="433" spans="1:50" ht="23.25" customHeight="1" x14ac:dyDescent="0.15">
      <c r="A433" s="987"/>
      <c r="B433" s="242"/>
      <c r="C433" s="241"/>
      <c r="D433" s="242"/>
      <c r="E433" s="156"/>
      <c r="F433" s="157"/>
      <c r="G433" s="221" t="s">
        <v>508</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509</v>
      </c>
      <c r="AC433" s="123"/>
      <c r="AD433" s="123"/>
      <c r="AE433" s="105" t="s">
        <v>332</v>
      </c>
      <c r="AF433" s="106"/>
      <c r="AG433" s="106"/>
      <c r="AH433" s="106"/>
      <c r="AI433" s="105" t="s">
        <v>487</v>
      </c>
      <c r="AJ433" s="106"/>
      <c r="AK433" s="106"/>
      <c r="AL433" s="106"/>
      <c r="AM433" s="105" t="s">
        <v>487</v>
      </c>
      <c r="AN433" s="106"/>
      <c r="AO433" s="106"/>
      <c r="AP433" s="107"/>
      <c r="AQ433" s="105" t="s">
        <v>487</v>
      </c>
      <c r="AR433" s="106"/>
      <c r="AS433" s="106"/>
      <c r="AT433" s="107"/>
      <c r="AU433" s="106" t="s">
        <v>487</v>
      </c>
      <c r="AV433" s="106"/>
      <c r="AW433" s="106"/>
      <c r="AX433" s="205"/>
    </row>
    <row r="434" spans="1:50" ht="23.25" customHeight="1" x14ac:dyDescent="0.15">
      <c r="A434" s="987"/>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332</v>
      </c>
      <c r="AC434" s="214"/>
      <c r="AD434" s="214"/>
      <c r="AE434" s="105" t="s">
        <v>332</v>
      </c>
      <c r="AF434" s="106"/>
      <c r="AG434" s="106"/>
      <c r="AH434" s="107"/>
      <c r="AI434" s="105" t="s">
        <v>487</v>
      </c>
      <c r="AJ434" s="106"/>
      <c r="AK434" s="106"/>
      <c r="AL434" s="106"/>
      <c r="AM434" s="105" t="s">
        <v>487</v>
      </c>
      <c r="AN434" s="106"/>
      <c r="AO434" s="106"/>
      <c r="AP434" s="107"/>
      <c r="AQ434" s="105" t="s">
        <v>487</v>
      </c>
      <c r="AR434" s="106"/>
      <c r="AS434" s="106"/>
      <c r="AT434" s="107"/>
      <c r="AU434" s="106" t="s">
        <v>487</v>
      </c>
      <c r="AV434" s="106"/>
      <c r="AW434" s="106"/>
      <c r="AX434" s="205"/>
    </row>
    <row r="435" spans="1:50" ht="23.25" customHeight="1" x14ac:dyDescent="0.15">
      <c r="A435" s="987"/>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332</v>
      </c>
      <c r="AF435" s="106"/>
      <c r="AG435" s="106"/>
      <c r="AH435" s="107"/>
      <c r="AI435" s="105" t="s">
        <v>487</v>
      </c>
      <c r="AJ435" s="106"/>
      <c r="AK435" s="106"/>
      <c r="AL435" s="106"/>
      <c r="AM435" s="105" t="s">
        <v>487</v>
      </c>
      <c r="AN435" s="106"/>
      <c r="AO435" s="106"/>
      <c r="AP435" s="107"/>
      <c r="AQ435" s="105" t="s">
        <v>487</v>
      </c>
      <c r="AR435" s="106"/>
      <c r="AS435" s="106"/>
      <c r="AT435" s="107"/>
      <c r="AU435" s="106" t="s">
        <v>487</v>
      </c>
      <c r="AV435" s="106"/>
      <c r="AW435" s="106"/>
      <c r="AX435" s="205"/>
    </row>
    <row r="436" spans="1:50" ht="18.75" customHeight="1" x14ac:dyDescent="0.15">
      <c r="A436" s="987"/>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customHeight="1" x14ac:dyDescent="0.15">
      <c r="A437" s="987"/>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t="s">
        <v>332</v>
      </c>
      <c r="AF437" s="126"/>
      <c r="AG437" s="127" t="s">
        <v>188</v>
      </c>
      <c r="AH437" s="162"/>
      <c r="AI437" s="172"/>
      <c r="AJ437" s="172"/>
      <c r="AK437" s="172"/>
      <c r="AL437" s="167"/>
      <c r="AM437" s="172"/>
      <c r="AN437" s="172"/>
      <c r="AO437" s="172"/>
      <c r="AP437" s="167"/>
      <c r="AQ437" s="201" t="s">
        <v>332</v>
      </c>
      <c r="AR437" s="126"/>
      <c r="AS437" s="127" t="s">
        <v>188</v>
      </c>
      <c r="AT437" s="162"/>
      <c r="AU437" s="126" t="s">
        <v>511</v>
      </c>
      <c r="AV437" s="126"/>
      <c r="AW437" s="127" t="s">
        <v>177</v>
      </c>
      <c r="AX437" s="128"/>
    </row>
    <row r="438" spans="1:50" ht="23.25" customHeight="1" x14ac:dyDescent="0.15">
      <c r="A438" s="987"/>
      <c r="B438" s="242"/>
      <c r="C438" s="241"/>
      <c r="D438" s="242"/>
      <c r="E438" s="156"/>
      <c r="F438" s="157"/>
      <c r="G438" s="221" t="s">
        <v>332</v>
      </c>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t="s">
        <v>487</v>
      </c>
      <c r="AC438" s="123"/>
      <c r="AD438" s="123"/>
      <c r="AE438" s="105" t="s">
        <v>487</v>
      </c>
      <c r="AF438" s="106"/>
      <c r="AG438" s="106"/>
      <c r="AH438" s="106"/>
      <c r="AI438" s="105" t="s">
        <v>487</v>
      </c>
      <c r="AJ438" s="106"/>
      <c r="AK438" s="106"/>
      <c r="AL438" s="106"/>
      <c r="AM438" s="105" t="s">
        <v>487</v>
      </c>
      <c r="AN438" s="106"/>
      <c r="AO438" s="106"/>
      <c r="AP438" s="107"/>
      <c r="AQ438" s="105" t="s">
        <v>487</v>
      </c>
      <c r="AR438" s="106"/>
      <c r="AS438" s="106"/>
      <c r="AT438" s="107"/>
      <c r="AU438" s="106" t="s">
        <v>487</v>
      </c>
      <c r="AV438" s="106"/>
      <c r="AW438" s="106"/>
      <c r="AX438" s="205"/>
    </row>
    <row r="439" spans="1:50" ht="23.25" customHeight="1" x14ac:dyDescent="0.15">
      <c r="A439" s="987"/>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t="s">
        <v>487</v>
      </c>
      <c r="AC439" s="214"/>
      <c r="AD439" s="214"/>
      <c r="AE439" s="105" t="s">
        <v>487</v>
      </c>
      <c r="AF439" s="106"/>
      <c r="AG439" s="106"/>
      <c r="AH439" s="107"/>
      <c r="AI439" s="105" t="s">
        <v>487</v>
      </c>
      <c r="AJ439" s="106"/>
      <c r="AK439" s="106"/>
      <c r="AL439" s="106"/>
      <c r="AM439" s="105" t="s">
        <v>487</v>
      </c>
      <c r="AN439" s="106"/>
      <c r="AO439" s="106"/>
      <c r="AP439" s="107"/>
      <c r="AQ439" s="105" t="s">
        <v>487</v>
      </c>
      <c r="AR439" s="106"/>
      <c r="AS439" s="106"/>
      <c r="AT439" s="107"/>
      <c r="AU439" s="106" t="s">
        <v>487</v>
      </c>
      <c r="AV439" s="106"/>
      <c r="AW439" s="106"/>
      <c r="AX439" s="205"/>
    </row>
    <row r="440" spans="1:50" ht="23.25" customHeight="1" x14ac:dyDescent="0.15">
      <c r="A440" s="987"/>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t="s">
        <v>487</v>
      </c>
      <c r="AF440" s="106"/>
      <c r="AG440" s="106"/>
      <c r="AH440" s="107"/>
      <c r="AI440" s="105" t="s">
        <v>487</v>
      </c>
      <c r="AJ440" s="106"/>
      <c r="AK440" s="106"/>
      <c r="AL440" s="106"/>
      <c r="AM440" s="105" t="s">
        <v>487</v>
      </c>
      <c r="AN440" s="106"/>
      <c r="AO440" s="106"/>
      <c r="AP440" s="107"/>
      <c r="AQ440" s="105" t="s">
        <v>487</v>
      </c>
      <c r="AR440" s="106"/>
      <c r="AS440" s="106"/>
      <c r="AT440" s="107"/>
      <c r="AU440" s="106" t="s">
        <v>487</v>
      </c>
      <c r="AV440" s="106"/>
      <c r="AW440" s="106"/>
      <c r="AX440" s="205"/>
    </row>
    <row r="441" spans="1:50" ht="18.75" hidden="1" customHeight="1" x14ac:dyDescent="0.15">
      <c r="A441" s="987"/>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7"/>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7"/>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7"/>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7"/>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7"/>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7"/>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7"/>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7"/>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7"/>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7"/>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7"/>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7"/>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7"/>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7"/>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7"/>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87"/>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7"/>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7"/>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7"/>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7"/>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7"/>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7"/>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7"/>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7"/>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7"/>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7"/>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7"/>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7"/>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7"/>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7"/>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7"/>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7"/>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7"/>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7"/>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7"/>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7"/>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7"/>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7"/>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7"/>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7"/>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7"/>
      <c r="B482" s="242"/>
      <c r="C482" s="241"/>
      <c r="D482" s="242"/>
      <c r="E482" s="150" t="s">
        <v>512</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7"/>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7"/>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7"/>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7"/>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7"/>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7"/>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7"/>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7"/>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7"/>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7"/>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7"/>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7"/>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7"/>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7"/>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7"/>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7"/>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7"/>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7"/>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7"/>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7"/>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7"/>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7"/>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7"/>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7"/>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7"/>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7"/>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7"/>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7"/>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7"/>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7"/>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7"/>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7"/>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7"/>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7"/>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7"/>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7"/>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7"/>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7"/>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7"/>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7"/>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7"/>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7"/>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7"/>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7"/>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7"/>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7"/>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7"/>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7"/>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7"/>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7"/>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7"/>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7"/>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7"/>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7"/>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7"/>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7"/>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7"/>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7"/>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7"/>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7"/>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7"/>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7"/>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7"/>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7"/>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7"/>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7"/>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7"/>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7"/>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7"/>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7"/>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7"/>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7"/>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7"/>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7"/>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7"/>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7"/>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7"/>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7"/>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7"/>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7"/>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7"/>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7"/>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7"/>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7"/>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7"/>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7"/>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7"/>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7"/>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7"/>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7"/>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7"/>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7"/>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7"/>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7"/>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7"/>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7"/>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7"/>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7"/>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7"/>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7"/>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7"/>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7"/>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7"/>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7"/>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7"/>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7"/>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7"/>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7"/>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7"/>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7"/>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7"/>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7"/>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7"/>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7"/>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7"/>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7"/>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7"/>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7"/>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7"/>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7"/>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7"/>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7"/>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7"/>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7"/>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7"/>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7"/>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7"/>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7"/>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7"/>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7"/>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7"/>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7"/>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7"/>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7"/>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7"/>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7"/>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7"/>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7"/>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7"/>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7"/>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7"/>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7"/>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7"/>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7"/>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7"/>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7"/>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7"/>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7"/>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7"/>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7"/>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7"/>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7"/>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7"/>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7"/>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7"/>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7"/>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7"/>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7"/>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7"/>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7"/>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7"/>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7"/>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7"/>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7"/>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7"/>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7"/>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7"/>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7"/>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7"/>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7"/>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7"/>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7"/>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7"/>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7"/>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7"/>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7"/>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7"/>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7"/>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7"/>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7"/>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7"/>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7"/>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7"/>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7"/>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7"/>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7"/>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7"/>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7"/>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7"/>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7"/>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7"/>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7"/>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7"/>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7"/>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7"/>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7"/>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7"/>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7"/>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7"/>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7"/>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7"/>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7"/>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7"/>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7"/>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7"/>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7"/>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7"/>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7"/>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7"/>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7"/>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7"/>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7"/>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7"/>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7"/>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7"/>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7"/>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5"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6"/>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60"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7" t="s">
        <v>481</v>
      </c>
      <c r="AE702" s="888"/>
      <c r="AF702" s="888"/>
      <c r="AG702" s="877" t="s">
        <v>551</v>
      </c>
      <c r="AH702" s="878"/>
      <c r="AI702" s="878"/>
      <c r="AJ702" s="878"/>
      <c r="AK702" s="878"/>
      <c r="AL702" s="878"/>
      <c r="AM702" s="878"/>
      <c r="AN702" s="878"/>
      <c r="AO702" s="878"/>
      <c r="AP702" s="878"/>
      <c r="AQ702" s="878"/>
      <c r="AR702" s="878"/>
      <c r="AS702" s="878"/>
      <c r="AT702" s="878"/>
      <c r="AU702" s="878"/>
      <c r="AV702" s="878"/>
      <c r="AW702" s="878"/>
      <c r="AX702" s="879"/>
    </row>
    <row r="703" spans="1:50" ht="65.2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481</v>
      </c>
      <c r="AE703" s="145"/>
      <c r="AF703" s="145"/>
      <c r="AG703" s="654" t="s">
        <v>554</v>
      </c>
      <c r="AH703" s="655"/>
      <c r="AI703" s="655"/>
      <c r="AJ703" s="655"/>
      <c r="AK703" s="655"/>
      <c r="AL703" s="655"/>
      <c r="AM703" s="655"/>
      <c r="AN703" s="655"/>
      <c r="AO703" s="655"/>
      <c r="AP703" s="655"/>
      <c r="AQ703" s="655"/>
      <c r="AR703" s="655"/>
      <c r="AS703" s="655"/>
      <c r="AT703" s="655"/>
      <c r="AU703" s="655"/>
      <c r="AV703" s="655"/>
      <c r="AW703" s="655"/>
      <c r="AX703" s="656"/>
    </row>
    <row r="704" spans="1:50" ht="129.7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481</v>
      </c>
      <c r="AE704" s="573"/>
      <c r="AF704" s="573"/>
      <c r="AG704" s="418" t="s">
        <v>552</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61"/>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513</v>
      </c>
      <c r="AE705" s="723"/>
      <c r="AF705" s="723"/>
      <c r="AG705" s="150" t="s">
        <v>332</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2"/>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2"/>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481</v>
      </c>
      <c r="AE708" s="658"/>
      <c r="AF708" s="658"/>
      <c r="AG708" s="513" t="s">
        <v>514</v>
      </c>
      <c r="AH708" s="514"/>
      <c r="AI708" s="514"/>
      <c r="AJ708" s="514"/>
      <c r="AK708" s="514"/>
      <c r="AL708" s="514"/>
      <c r="AM708" s="514"/>
      <c r="AN708" s="514"/>
      <c r="AO708" s="514"/>
      <c r="AP708" s="514"/>
      <c r="AQ708" s="514"/>
      <c r="AR708" s="514"/>
      <c r="AS708" s="514"/>
      <c r="AT708" s="514"/>
      <c r="AU708" s="514"/>
      <c r="AV708" s="514"/>
      <c r="AW708" s="514"/>
      <c r="AX708" s="515"/>
    </row>
    <row r="709" spans="1:50" ht="39"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481</v>
      </c>
      <c r="AE709" s="145"/>
      <c r="AF709" s="145"/>
      <c r="AG709" s="654" t="s">
        <v>515</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513</v>
      </c>
      <c r="AE710" s="145"/>
      <c r="AF710" s="145"/>
      <c r="AG710" s="654" t="s">
        <v>332</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481</v>
      </c>
      <c r="AE711" s="145"/>
      <c r="AF711" s="145"/>
      <c r="AG711" s="654" t="s">
        <v>516</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481</v>
      </c>
      <c r="AE712" s="573"/>
      <c r="AF712" s="573"/>
      <c r="AG712" s="581" t="s">
        <v>517</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513</v>
      </c>
      <c r="AE713" s="145"/>
      <c r="AF713" s="146"/>
      <c r="AG713" s="654" t="s">
        <v>493</v>
      </c>
      <c r="AH713" s="655"/>
      <c r="AI713" s="655"/>
      <c r="AJ713" s="655"/>
      <c r="AK713" s="655"/>
      <c r="AL713" s="655"/>
      <c r="AM713" s="655"/>
      <c r="AN713" s="655"/>
      <c r="AO713" s="655"/>
      <c r="AP713" s="655"/>
      <c r="AQ713" s="655"/>
      <c r="AR713" s="655"/>
      <c r="AS713" s="655"/>
      <c r="AT713" s="655"/>
      <c r="AU713" s="655"/>
      <c r="AV713" s="655"/>
      <c r="AW713" s="655"/>
      <c r="AX713" s="656"/>
    </row>
    <row r="714" spans="1:50" ht="51.95" customHeight="1" x14ac:dyDescent="0.15">
      <c r="A714" s="647"/>
      <c r="B714" s="648"/>
      <c r="C714" s="763" t="s">
        <v>249</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8" t="s">
        <v>481</v>
      </c>
      <c r="AE714" s="579"/>
      <c r="AF714" s="580"/>
      <c r="AG714" s="679" t="s">
        <v>518</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481</v>
      </c>
      <c r="AE715" s="658"/>
      <c r="AF715" s="769"/>
      <c r="AG715" s="513" t="s">
        <v>519</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513</v>
      </c>
      <c r="AE716" s="751"/>
      <c r="AF716" s="751"/>
      <c r="AG716" s="654" t="s">
        <v>487</v>
      </c>
      <c r="AH716" s="655"/>
      <c r="AI716" s="655"/>
      <c r="AJ716" s="655"/>
      <c r="AK716" s="655"/>
      <c r="AL716" s="655"/>
      <c r="AM716" s="655"/>
      <c r="AN716" s="655"/>
      <c r="AO716" s="655"/>
      <c r="AP716" s="655"/>
      <c r="AQ716" s="655"/>
      <c r="AR716" s="655"/>
      <c r="AS716" s="655"/>
      <c r="AT716" s="655"/>
      <c r="AU716" s="655"/>
      <c r="AV716" s="655"/>
      <c r="AW716" s="655"/>
      <c r="AX716" s="656"/>
    </row>
    <row r="717" spans="1:50" ht="39"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481</v>
      </c>
      <c r="AE717" s="145"/>
      <c r="AF717" s="145"/>
      <c r="AG717" s="654" t="s">
        <v>520</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481</v>
      </c>
      <c r="AE718" s="145"/>
      <c r="AF718" s="145"/>
      <c r="AG718" s="153" t="s">
        <v>521</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3"/>
      <c r="AD719" s="657" t="s">
        <v>481</v>
      </c>
      <c r="AE719" s="658"/>
      <c r="AF719" s="658"/>
      <c r="AG719" s="150" t="s">
        <v>522</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8" t="s">
        <v>264</v>
      </c>
      <c r="D720" s="926"/>
      <c r="E720" s="926"/>
      <c r="F720" s="929"/>
      <c r="G720" s="925" t="s">
        <v>265</v>
      </c>
      <c r="H720" s="926"/>
      <c r="I720" s="926"/>
      <c r="J720" s="926"/>
      <c r="K720" s="926"/>
      <c r="L720" s="926"/>
      <c r="M720" s="926"/>
      <c r="N720" s="925" t="s">
        <v>268</v>
      </c>
      <c r="O720" s="926"/>
      <c r="P720" s="926"/>
      <c r="Q720" s="926"/>
      <c r="R720" s="926"/>
      <c r="S720" s="926"/>
      <c r="T720" s="926"/>
      <c r="U720" s="926"/>
      <c r="V720" s="926"/>
      <c r="W720" s="926"/>
      <c r="X720" s="926"/>
      <c r="Y720" s="926"/>
      <c r="Z720" s="926"/>
      <c r="AA720" s="926"/>
      <c r="AB720" s="926"/>
      <c r="AC720" s="926"/>
      <c r="AD720" s="926"/>
      <c r="AE720" s="926"/>
      <c r="AF720" s="927"/>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10" t="s">
        <v>486</v>
      </c>
      <c r="D721" s="911"/>
      <c r="E721" s="911"/>
      <c r="F721" s="912"/>
      <c r="G721" s="930"/>
      <c r="H721" s="931"/>
      <c r="I721" s="68" t="str">
        <f>IF(OR(G721="　", G721=""), "", "-")</f>
        <v/>
      </c>
      <c r="J721" s="909"/>
      <c r="K721" s="909"/>
      <c r="L721" s="68" t="str">
        <f>IF(M721="","","-")</f>
        <v/>
      </c>
      <c r="M721" s="69"/>
      <c r="N721" s="906" t="s">
        <v>544</v>
      </c>
      <c r="O721" s="907"/>
      <c r="P721" s="907"/>
      <c r="Q721" s="907"/>
      <c r="R721" s="907"/>
      <c r="S721" s="907"/>
      <c r="T721" s="907"/>
      <c r="U721" s="907"/>
      <c r="V721" s="907"/>
      <c r="W721" s="907"/>
      <c r="X721" s="907"/>
      <c r="Y721" s="907"/>
      <c r="Z721" s="907"/>
      <c r="AA721" s="907"/>
      <c r="AB721" s="907"/>
      <c r="AC721" s="907"/>
      <c r="AD721" s="907"/>
      <c r="AE721" s="907"/>
      <c r="AF721" s="908"/>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10"/>
      <c r="D722" s="911"/>
      <c r="E722" s="911"/>
      <c r="F722" s="912"/>
      <c r="G722" s="930"/>
      <c r="H722" s="931"/>
      <c r="I722" s="68" t="str">
        <f t="shared" ref="I722:I725" si="4">IF(OR(G722="　", G722=""), "", "-")</f>
        <v/>
      </c>
      <c r="J722" s="909"/>
      <c r="K722" s="909"/>
      <c r="L722" s="68" t="str">
        <f t="shared" ref="L722:L725" si="5">IF(M722="","","-")</f>
        <v/>
      </c>
      <c r="M722" s="69"/>
      <c r="N722" s="906"/>
      <c r="O722" s="907"/>
      <c r="P722" s="907"/>
      <c r="Q722" s="907"/>
      <c r="R722" s="907"/>
      <c r="S722" s="907"/>
      <c r="T722" s="907"/>
      <c r="U722" s="907"/>
      <c r="V722" s="907"/>
      <c r="W722" s="907"/>
      <c r="X722" s="907"/>
      <c r="Y722" s="907"/>
      <c r="Z722" s="907"/>
      <c r="AA722" s="907"/>
      <c r="AB722" s="907"/>
      <c r="AC722" s="907"/>
      <c r="AD722" s="907"/>
      <c r="AE722" s="907"/>
      <c r="AF722" s="908"/>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10"/>
      <c r="D723" s="911"/>
      <c r="E723" s="911"/>
      <c r="F723" s="912"/>
      <c r="G723" s="930"/>
      <c r="H723" s="931"/>
      <c r="I723" s="68" t="str">
        <f t="shared" si="4"/>
        <v/>
      </c>
      <c r="J723" s="909"/>
      <c r="K723" s="909"/>
      <c r="L723" s="68" t="str">
        <f t="shared" si="5"/>
        <v/>
      </c>
      <c r="M723" s="69"/>
      <c r="N723" s="906"/>
      <c r="O723" s="907"/>
      <c r="P723" s="907"/>
      <c r="Q723" s="907"/>
      <c r="R723" s="907"/>
      <c r="S723" s="907"/>
      <c r="T723" s="907"/>
      <c r="U723" s="907"/>
      <c r="V723" s="907"/>
      <c r="W723" s="907"/>
      <c r="X723" s="907"/>
      <c r="Y723" s="907"/>
      <c r="Z723" s="907"/>
      <c r="AA723" s="907"/>
      <c r="AB723" s="907"/>
      <c r="AC723" s="907"/>
      <c r="AD723" s="907"/>
      <c r="AE723" s="907"/>
      <c r="AF723" s="908"/>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10"/>
      <c r="D724" s="911"/>
      <c r="E724" s="911"/>
      <c r="F724" s="912"/>
      <c r="G724" s="930"/>
      <c r="H724" s="931"/>
      <c r="I724" s="68" t="str">
        <f t="shared" si="4"/>
        <v/>
      </c>
      <c r="J724" s="909"/>
      <c r="K724" s="909"/>
      <c r="L724" s="68" t="str">
        <f t="shared" si="5"/>
        <v/>
      </c>
      <c r="M724" s="69"/>
      <c r="N724" s="906"/>
      <c r="O724" s="907"/>
      <c r="P724" s="907"/>
      <c r="Q724" s="907"/>
      <c r="R724" s="907"/>
      <c r="S724" s="907"/>
      <c r="T724" s="907"/>
      <c r="U724" s="907"/>
      <c r="V724" s="907"/>
      <c r="W724" s="907"/>
      <c r="X724" s="907"/>
      <c r="Y724" s="907"/>
      <c r="Z724" s="907"/>
      <c r="AA724" s="907"/>
      <c r="AB724" s="907"/>
      <c r="AC724" s="907"/>
      <c r="AD724" s="907"/>
      <c r="AE724" s="907"/>
      <c r="AF724" s="908"/>
      <c r="AG724" s="418"/>
      <c r="AH724" s="224"/>
      <c r="AI724" s="224"/>
      <c r="AJ724" s="224"/>
      <c r="AK724" s="224"/>
      <c r="AL724" s="224"/>
      <c r="AM724" s="224"/>
      <c r="AN724" s="224"/>
      <c r="AO724" s="224"/>
      <c r="AP724" s="224"/>
      <c r="AQ724" s="224"/>
      <c r="AR724" s="224"/>
      <c r="AS724" s="224"/>
      <c r="AT724" s="224"/>
      <c r="AU724" s="224"/>
      <c r="AV724" s="224"/>
      <c r="AW724" s="224"/>
      <c r="AX724" s="419"/>
    </row>
    <row r="725" spans="1:50" ht="50.45" customHeight="1" x14ac:dyDescent="0.15">
      <c r="A725" s="642"/>
      <c r="B725" s="643"/>
      <c r="C725" s="913"/>
      <c r="D725" s="914"/>
      <c r="E725" s="914"/>
      <c r="F725" s="915"/>
      <c r="G725" s="952"/>
      <c r="H725" s="953"/>
      <c r="I725" s="70" t="str">
        <f t="shared" si="4"/>
        <v/>
      </c>
      <c r="J725" s="954"/>
      <c r="K725" s="954"/>
      <c r="L725" s="70" t="str">
        <f t="shared" si="5"/>
        <v/>
      </c>
      <c r="M725" s="71"/>
      <c r="N725" s="945"/>
      <c r="O725" s="946"/>
      <c r="P725" s="946"/>
      <c r="Q725" s="946"/>
      <c r="R725" s="946"/>
      <c r="S725" s="946"/>
      <c r="T725" s="946"/>
      <c r="U725" s="946"/>
      <c r="V725" s="946"/>
      <c r="W725" s="946"/>
      <c r="X725" s="946"/>
      <c r="Y725" s="946"/>
      <c r="Z725" s="946"/>
      <c r="AA725" s="946"/>
      <c r="AB725" s="946"/>
      <c r="AC725" s="946"/>
      <c r="AD725" s="946"/>
      <c r="AE725" s="946"/>
      <c r="AF725" s="947"/>
      <c r="AG725" s="153"/>
      <c r="AH725" s="154"/>
      <c r="AI725" s="154"/>
      <c r="AJ725" s="154"/>
      <c r="AK725" s="154"/>
      <c r="AL725" s="154"/>
      <c r="AM725" s="154"/>
      <c r="AN725" s="154"/>
      <c r="AO725" s="154"/>
      <c r="AP725" s="154"/>
      <c r="AQ725" s="154"/>
      <c r="AR725" s="154"/>
      <c r="AS725" s="154"/>
      <c r="AT725" s="154"/>
      <c r="AU725" s="154"/>
      <c r="AV725" s="154"/>
      <c r="AW725" s="154"/>
      <c r="AX725" s="155"/>
    </row>
    <row r="726" spans="1:50" ht="30.75" customHeight="1" x14ac:dyDescent="0.15">
      <c r="A726" s="608" t="s">
        <v>47</v>
      </c>
      <c r="B726" s="609"/>
      <c r="C726" s="433" t="s">
        <v>52</v>
      </c>
      <c r="D726" s="568"/>
      <c r="E726" s="568"/>
      <c r="F726" s="569"/>
      <c r="G726" s="789" t="s">
        <v>548</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71.25" customHeight="1" thickBot="1" x14ac:dyDescent="0.2">
      <c r="A727" s="610"/>
      <c r="B727" s="611"/>
      <c r="C727" s="685" t="s">
        <v>56</v>
      </c>
      <c r="D727" s="686"/>
      <c r="E727" s="686"/>
      <c r="F727" s="687"/>
      <c r="G727" s="787" t="s">
        <v>553</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7"/>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137</v>
      </c>
      <c r="B731" s="606"/>
      <c r="C731" s="606"/>
      <c r="D731" s="606"/>
      <c r="E731" s="607"/>
      <c r="F731" s="670" t="s">
        <v>555</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41" t="s">
        <v>137</v>
      </c>
      <c r="B733" s="742"/>
      <c r="C733" s="742"/>
      <c r="D733" s="742"/>
      <c r="E733" s="743"/>
      <c r="F733" s="758" t="s">
        <v>556</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6" t="s">
        <v>277</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15">
      <c r="A737" s="86" t="s">
        <v>327</v>
      </c>
      <c r="B737" s="87"/>
      <c r="C737" s="87"/>
      <c r="D737" s="88"/>
      <c r="E737" s="89" t="s">
        <v>546</v>
      </c>
      <c r="F737" s="89"/>
      <c r="G737" s="89"/>
      <c r="H737" s="89"/>
      <c r="I737" s="89"/>
      <c r="J737" s="89"/>
      <c r="K737" s="89"/>
      <c r="L737" s="89"/>
      <c r="M737" s="89"/>
      <c r="N737" s="95" t="s">
        <v>322</v>
      </c>
      <c r="O737" s="95"/>
      <c r="P737" s="95"/>
      <c r="Q737" s="95"/>
      <c r="R737" s="89" t="s">
        <v>487</v>
      </c>
      <c r="S737" s="89"/>
      <c r="T737" s="89"/>
      <c r="U737" s="89"/>
      <c r="V737" s="89"/>
      <c r="W737" s="89"/>
      <c r="X737" s="89"/>
      <c r="Y737" s="89"/>
      <c r="Z737" s="89"/>
      <c r="AA737" s="95" t="s">
        <v>321</v>
      </c>
      <c r="AB737" s="95"/>
      <c r="AC737" s="95"/>
      <c r="AD737" s="95"/>
      <c r="AE737" s="89" t="s">
        <v>526</v>
      </c>
      <c r="AF737" s="89"/>
      <c r="AG737" s="89"/>
      <c r="AH737" s="89"/>
      <c r="AI737" s="89"/>
      <c r="AJ737" s="89"/>
      <c r="AK737" s="89"/>
      <c r="AL737" s="89"/>
      <c r="AM737" s="89"/>
      <c r="AN737" s="95" t="s">
        <v>320</v>
      </c>
      <c r="AO737" s="95"/>
      <c r="AP737" s="95"/>
      <c r="AQ737" s="95"/>
      <c r="AR737" s="96" t="s">
        <v>528</v>
      </c>
      <c r="AS737" s="97"/>
      <c r="AT737" s="97"/>
      <c r="AU737" s="97"/>
      <c r="AV737" s="97"/>
      <c r="AW737" s="97"/>
      <c r="AX737" s="98"/>
      <c r="AY737" s="74"/>
      <c r="AZ737" s="74"/>
    </row>
    <row r="738" spans="1:52" ht="24.75" customHeight="1" x14ac:dyDescent="0.15">
      <c r="A738" s="86" t="s">
        <v>319</v>
      </c>
      <c r="B738" s="87"/>
      <c r="C738" s="87"/>
      <c r="D738" s="88"/>
      <c r="E738" s="89" t="s">
        <v>523</v>
      </c>
      <c r="F738" s="89"/>
      <c r="G738" s="89"/>
      <c r="H738" s="89"/>
      <c r="I738" s="89"/>
      <c r="J738" s="89"/>
      <c r="K738" s="89"/>
      <c r="L738" s="89"/>
      <c r="M738" s="89"/>
      <c r="N738" s="95" t="s">
        <v>318</v>
      </c>
      <c r="O738" s="95"/>
      <c r="P738" s="95"/>
      <c r="Q738" s="95"/>
      <c r="R738" s="89" t="s">
        <v>525</v>
      </c>
      <c r="S738" s="89"/>
      <c r="T738" s="89"/>
      <c r="U738" s="89"/>
      <c r="V738" s="89"/>
      <c r="W738" s="89"/>
      <c r="X738" s="89"/>
      <c r="Y738" s="89"/>
      <c r="Z738" s="89"/>
      <c r="AA738" s="95" t="s">
        <v>317</v>
      </c>
      <c r="AB738" s="95"/>
      <c r="AC738" s="95"/>
      <c r="AD738" s="95"/>
      <c r="AE738" s="89" t="s">
        <v>527</v>
      </c>
      <c r="AF738" s="89"/>
      <c r="AG738" s="89"/>
      <c r="AH738" s="89"/>
      <c r="AI738" s="89"/>
      <c r="AJ738" s="89"/>
      <c r="AK738" s="89"/>
      <c r="AL738" s="89"/>
      <c r="AM738" s="89"/>
      <c r="AN738" s="95" t="s">
        <v>316</v>
      </c>
      <c r="AO738" s="95"/>
      <c r="AP738" s="95"/>
      <c r="AQ738" s="95"/>
      <c r="AR738" s="96" t="s">
        <v>529</v>
      </c>
      <c r="AS738" s="97"/>
      <c r="AT738" s="97"/>
      <c r="AU738" s="97"/>
      <c r="AV738" s="97"/>
      <c r="AW738" s="97"/>
      <c r="AX738" s="98"/>
    </row>
    <row r="739" spans="1:52" ht="24.75" customHeight="1" x14ac:dyDescent="0.15">
      <c r="A739" s="86" t="s">
        <v>315</v>
      </c>
      <c r="B739" s="87"/>
      <c r="C739" s="87"/>
      <c r="D739" s="88"/>
      <c r="E739" s="89" t="s">
        <v>524</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486</v>
      </c>
      <c r="F740" s="111"/>
      <c r="G740" s="111"/>
      <c r="H740" s="78" t="str">
        <f>IF(E740="", "", "(")</f>
        <v>(</v>
      </c>
      <c r="I740" s="111"/>
      <c r="J740" s="111"/>
      <c r="K740" s="78" t="str">
        <f>IF(OR(I740="　", I740=""), "", "-")</f>
        <v/>
      </c>
      <c r="L740" s="112">
        <v>389</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6"/>
      <c r="B779" s="777"/>
      <c r="C779" s="777"/>
      <c r="D779" s="777"/>
      <c r="E779" s="777"/>
      <c r="F779" s="77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2" t="s">
        <v>310</v>
      </c>
      <c r="B780" s="753"/>
      <c r="C780" s="753"/>
      <c r="D780" s="753"/>
      <c r="E780" s="753"/>
      <c r="F780" s="754"/>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5"/>
      <c r="C781" s="755"/>
      <c r="D781" s="755"/>
      <c r="E781" s="755"/>
      <c r="F781" s="756"/>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5"/>
      <c r="C782" s="755"/>
      <c r="D782" s="755"/>
      <c r="E782" s="755"/>
      <c r="F782" s="756"/>
      <c r="G782" s="439" t="s">
        <v>531</v>
      </c>
      <c r="H782" s="739"/>
      <c r="I782" s="739"/>
      <c r="J782" s="739"/>
      <c r="K782" s="740"/>
      <c r="L782" s="442" t="s">
        <v>530</v>
      </c>
      <c r="M782" s="443"/>
      <c r="N782" s="443"/>
      <c r="O782" s="443"/>
      <c r="P782" s="443"/>
      <c r="Q782" s="443"/>
      <c r="R782" s="443"/>
      <c r="S782" s="443"/>
      <c r="T782" s="443"/>
      <c r="U782" s="443"/>
      <c r="V782" s="443"/>
      <c r="W782" s="443"/>
      <c r="X782" s="444"/>
      <c r="Y782" s="445">
        <v>25</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5"/>
      <c r="C783" s="755"/>
      <c r="D783" s="755"/>
      <c r="E783" s="755"/>
      <c r="F783" s="756"/>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5"/>
      <c r="C784" s="755"/>
      <c r="D784" s="755"/>
      <c r="E784" s="755"/>
      <c r="F784" s="756"/>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5"/>
      <c r="C785" s="755"/>
      <c r="D785" s="755"/>
      <c r="E785" s="755"/>
      <c r="F785" s="756"/>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5"/>
      <c r="C786" s="755"/>
      <c r="D786" s="755"/>
      <c r="E786" s="755"/>
      <c r="F786" s="756"/>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5"/>
      <c r="C787" s="755"/>
      <c r="D787" s="755"/>
      <c r="E787" s="755"/>
      <c r="F787" s="756"/>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5"/>
      <c r="C788" s="755"/>
      <c r="D788" s="755"/>
      <c r="E788" s="755"/>
      <c r="F788" s="756"/>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5"/>
      <c r="C789" s="755"/>
      <c r="D789" s="755"/>
      <c r="E789" s="755"/>
      <c r="F789" s="756"/>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5"/>
      <c r="C790" s="755"/>
      <c r="D790" s="755"/>
      <c r="E790" s="755"/>
      <c r="F790" s="756"/>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5"/>
      <c r="C791" s="755"/>
      <c r="D791" s="755"/>
      <c r="E791" s="755"/>
      <c r="F791" s="756"/>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5"/>
      <c r="C792" s="755"/>
      <c r="D792" s="755"/>
      <c r="E792" s="755"/>
      <c r="F792" s="756"/>
      <c r="G792" s="399" t="s">
        <v>20</v>
      </c>
      <c r="H792" s="400"/>
      <c r="I792" s="400"/>
      <c r="J792" s="400"/>
      <c r="K792" s="400"/>
      <c r="L792" s="401"/>
      <c r="M792" s="402"/>
      <c r="N792" s="402"/>
      <c r="O792" s="402"/>
      <c r="P792" s="402"/>
      <c r="Q792" s="402"/>
      <c r="R792" s="402"/>
      <c r="S792" s="402"/>
      <c r="T792" s="402"/>
      <c r="U792" s="402"/>
      <c r="V792" s="402"/>
      <c r="W792" s="402"/>
      <c r="X792" s="403"/>
      <c r="Y792" s="404">
        <f>SUM(Y782:AB791)</f>
        <v>25</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5"/>
      <c r="C793" s="755"/>
      <c r="D793" s="755"/>
      <c r="E793" s="755"/>
      <c r="F793" s="756"/>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5"/>
      <c r="C794" s="755"/>
      <c r="D794" s="755"/>
      <c r="E794" s="755"/>
      <c r="F794" s="756"/>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5"/>
      <c r="C795" s="755"/>
      <c r="D795" s="755"/>
      <c r="E795" s="755"/>
      <c r="F795" s="756"/>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5"/>
      <c r="C796" s="755"/>
      <c r="D796" s="755"/>
      <c r="E796" s="755"/>
      <c r="F796" s="756"/>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5"/>
      <c r="C797" s="755"/>
      <c r="D797" s="755"/>
      <c r="E797" s="755"/>
      <c r="F797" s="756"/>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5"/>
      <c r="C798" s="755"/>
      <c r="D798" s="755"/>
      <c r="E798" s="755"/>
      <c r="F798" s="756"/>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5"/>
      <c r="C799" s="755"/>
      <c r="D799" s="755"/>
      <c r="E799" s="755"/>
      <c r="F799" s="756"/>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5"/>
      <c r="C800" s="755"/>
      <c r="D800" s="755"/>
      <c r="E800" s="755"/>
      <c r="F800" s="756"/>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5"/>
      <c r="C801" s="755"/>
      <c r="D801" s="755"/>
      <c r="E801" s="755"/>
      <c r="F801" s="756"/>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5"/>
      <c r="C802" s="755"/>
      <c r="D802" s="755"/>
      <c r="E802" s="755"/>
      <c r="F802" s="756"/>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5"/>
      <c r="C803" s="755"/>
      <c r="D803" s="755"/>
      <c r="E803" s="755"/>
      <c r="F803" s="756"/>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5"/>
      <c r="C804" s="755"/>
      <c r="D804" s="755"/>
      <c r="E804" s="755"/>
      <c r="F804" s="756"/>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5"/>
      <c r="C805" s="755"/>
      <c r="D805" s="755"/>
      <c r="E805" s="755"/>
      <c r="F805" s="756"/>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5"/>
      <c r="C806" s="755"/>
      <c r="D806" s="755"/>
      <c r="E806" s="755"/>
      <c r="F806" s="756"/>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5"/>
      <c r="C807" s="755"/>
      <c r="D807" s="755"/>
      <c r="E807" s="755"/>
      <c r="F807" s="756"/>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5"/>
      <c r="C808" s="755"/>
      <c r="D808" s="755"/>
      <c r="E808" s="755"/>
      <c r="F808" s="756"/>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5"/>
      <c r="C809" s="755"/>
      <c r="D809" s="755"/>
      <c r="E809" s="755"/>
      <c r="F809" s="756"/>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5"/>
      <c r="C810" s="755"/>
      <c r="D810" s="755"/>
      <c r="E810" s="755"/>
      <c r="F810" s="756"/>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5"/>
      <c r="C811" s="755"/>
      <c r="D811" s="755"/>
      <c r="E811" s="755"/>
      <c r="F811" s="756"/>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5"/>
      <c r="C812" s="755"/>
      <c r="D812" s="755"/>
      <c r="E812" s="755"/>
      <c r="F812" s="756"/>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5"/>
      <c r="C813" s="755"/>
      <c r="D813" s="755"/>
      <c r="E813" s="755"/>
      <c r="F813" s="756"/>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5"/>
      <c r="C814" s="755"/>
      <c r="D814" s="755"/>
      <c r="E814" s="755"/>
      <c r="F814" s="756"/>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5"/>
      <c r="C815" s="755"/>
      <c r="D815" s="755"/>
      <c r="E815" s="755"/>
      <c r="F815" s="756"/>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5"/>
      <c r="C816" s="755"/>
      <c r="D816" s="755"/>
      <c r="E816" s="755"/>
      <c r="F816" s="756"/>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5"/>
      <c r="C817" s="755"/>
      <c r="D817" s="755"/>
      <c r="E817" s="755"/>
      <c r="F817" s="756"/>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5"/>
      <c r="C818" s="755"/>
      <c r="D818" s="755"/>
      <c r="E818" s="755"/>
      <c r="F818" s="756"/>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5"/>
      <c r="C819" s="755"/>
      <c r="D819" s="755"/>
      <c r="E819" s="755"/>
      <c r="F819" s="756"/>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5"/>
      <c r="C820" s="755"/>
      <c r="D820" s="755"/>
      <c r="E820" s="755"/>
      <c r="F820" s="756"/>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5"/>
      <c r="C821" s="755"/>
      <c r="D821" s="755"/>
      <c r="E821" s="755"/>
      <c r="F821" s="756"/>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5"/>
      <c r="C822" s="755"/>
      <c r="D822" s="755"/>
      <c r="E822" s="755"/>
      <c r="F822" s="756"/>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5"/>
      <c r="C823" s="755"/>
      <c r="D823" s="755"/>
      <c r="E823" s="755"/>
      <c r="F823" s="756"/>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5"/>
      <c r="C824" s="755"/>
      <c r="D824" s="755"/>
      <c r="E824" s="755"/>
      <c r="F824" s="756"/>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5"/>
      <c r="C825" s="755"/>
      <c r="D825" s="755"/>
      <c r="E825" s="755"/>
      <c r="F825" s="756"/>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5"/>
      <c r="C826" s="755"/>
      <c r="D826" s="755"/>
      <c r="E826" s="755"/>
      <c r="F826" s="756"/>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5"/>
      <c r="C827" s="755"/>
      <c r="D827" s="755"/>
      <c r="E827" s="755"/>
      <c r="F827" s="756"/>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5"/>
      <c r="C828" s="755"/>
      <c r="D828" s="755"/>
      <c r="E828" s="755"/>
      <c r="F828" s="756"/>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5"/>
      <c r="C829" s="755"/>
      <c r="D829" s="755"/>
      <c r="E829" s="755"/>
      <c r="F829" s="756"/>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5"/>
      <c r="C830" s="755"/>
      <c r="D830" s="755"/>
      <c r="E830" s="755"/>
      <c r="F830" s="756"/>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5"/>
      <c r="C831" s="755"/>
      <c r="D831" s="755"/>
      <c r="E831" s="755"/>
      <c r="F831" s="756"/>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8" t="s">
        <v>269</v>
      </c>
      <c r="AM832" s="949"/>
      <c r="AN832" s="949"/>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45" customHeight="1" x14ac:dyDescent="0.15">
      <c r="A838" s="394">
        <v>1</v>
      </c>
      <c r="B838" s="394">
        <v>1</v>
      </c>
      <c r="C838" s="408" t="s">
        <v>532</v>
      </c>
      <c r="D838" s="408"/>
      <c r="E838" s="408"/>
      <c r="F838" s="408"/>
      <c r="G838" s="408"/>
      <c r="H838" s="408"/>
      <c r="I838" s="408"/>
      <c r="J838" s="409">
        <v>9000020072028</v>
      </c>
      <c r="K838" s="410"/>
      <c r="L838" s="410"/>
      <c r="M838" s="410"/>
      <c r="N838" s="410"/>
      <c r="O838" s="410"/>
      <c r="P838" s="307" t="s">
        <v>542</v>
      </c>
      <c r="Q838" s="307"/>
      <c r="R838" s="307"/>
      <c r="S838" s="307"/>
      <c r="T838" s="307"/>
      <c r="U838" s="307"/>
      <c r="V838" s="307"/>
      <c r="W838" s="307"/>
      <c r="X838" s="307"/>
      <c r="Y838" s="308">
        <v>25</v>
      </c>
      <c r="Z838" s="309"/>
      <c r="AA838" s="309"/>
      <c r="AB838" s="310"/>
      <c r="AC838" s="318" t="s">
        <v>543</v>
      </c>
      <c r="AD838" s="413"/>
      <c r="AE838" s="413"/>
      <c r="AF838" s="413"/>
      <c r="AG838" s="413"/>
      <c r="AH838" s="411" t="s">
        <v>487</v>
      </c>
      <c r="AI838" s="412"/>
      <c r="AJ838" s="412"/>
      <c r="AK838" s="412"/>
      <c r="AL838" s="315" t="s">
        <v>487</v>
      </c>
      <c r="AM838" s="316"/>
      <c r="AN838" s="316"/>
      <c r="AO838" s="317"/>
      <c r="AP838" s="311" t="s">
        <v>487</v>
      </c>
      <c r="AQ838" s="311"/>
      <c r="AR838" s="311"/>
      <c r="AS838" s="311"/>
      <c r="AT838" s="311"/>
      <c r="AU838" s="311"/>
      <c r="AV838" s="311"/>
      <c r="AW838" s="311"/>
      <c r="AX838" s="311"/>
    </row>
    <row r="839" spans="1:50" ht="45" customHeight="1" x14ac:dyDescent="0.15">
      <c r="A839" s="394">
        <v>2</v>
      </c>
      <c r="B839" s="394">
        <v>1</v>
      </c>
      <c r="C839" s="408" t="s">
        <v>533</v>
      </c>
      <c r="D839" s="408"/>
      <c r="E839" s="408"/>
      <c r="F839" s="408"/>
      <c r="G839" s="408"/>
      <c r="H839" s="408"/>
      <c r="I839" s="408"/>
      <c r="J839" s="409">
        <v>1000020050008</v>
      </c>
      <c r="K839" s="410"/>
      <c r="L839" s="410"/>
      <c r="M839" s="410"/>
      <c r="N839" s="410"/>
      <c r="O839" s="410"/>
      <c r="P839" s="307" t="s">
        <v>542</v>
      </c>
      <c r="Q839" s="307"/>
      <c r="R839" s="307"/>
      <c r="S839" s="307"/>
      <c r="T839" s="307"/>
      <c r="U839" s="307"/>
      <c r="V839" s="307"/>
      <c r="W839" s="307"/>
      <c r="X839" s="307"/>
      <c r="Y839" s="308">
        <v>22</v>
      </c>
      <c r="Z839" s="309"/>
      <c r="AA839" s="309"/>
      <c r="AB839" s="310"/>
      <c r="AC839" s="318" t="s">
        <v>543</v>
      </c>
      <c r="AD839" s="318"/>
      <c r="AE839" s="318"/>
      <c r="AF839" s="318"/>
      <c r="AG839" s="318"/>
      <c r="AH839" s="411" t="s">
        <v>487</v>
      </c>
      <c r="AI839" s="412"/>
      <c r="AJ839" s="412"/>
      <c r="AK839" s="412"/>
      <c r="AL839" s="315" t="s">
        <v>487</v>
      </c>
      <c r="AM839" s="316"/>
      <c r="AN839" s="316"/>
      <c r="AO839" s="317"/>
      <c r="AP839" s="311" t="s">
        <v>487</v>
      </c>
      <c r="AQ839" s="311"/>
      <c r="AR839" s="311"/>
      <c r="AS839" s="311"/>
      <c r="AT839" s="311"/>
      <c r="AU839" s="311"/>
      <c r="AV839" s="311"/>
      <c r="AW839" s="311"/>
      <c r="AX839" s="311"/>
    </row>
    <row r="840" spans="1:50" ht="45" customHeight="1" x14ac:dyDescent="0.15">
      <c r="A840" s="394">
        <v>3</v>
      </c>
      <c r="B840" s="394">
        <v>1</v>
      </c>
      <c r="C840" s="414" t="s">
        <v>534</v>
      </c>
      <c r="D840" s="408"/>
      <c r="E840" s="408"/>
      <c r="F840" s="408"/>
      <c r="G840" s="408"/>
      <c r="H840" s="408"/>
      <c r="I840" s="408"/>
      <c r="J840" s="409">
        <v>4000020202142</v>
      </c>
      <c r="K840" s="410"/>
      <c r="L840" s="410"/>
      <c r="M840" s="410"/>
      <c r="N840" s="410"/>
      <c r="O840" s="410"/>
      <c r="P840" s="415" t="s">
        <v>542</v>
      </c>
      <c r="Q840" s="307"/>
      <c r="R840" s="307"/>
      <c r="S840" s="307"/>
      <c r="T840" s="307"/>
      <c r="U840" s="307"/>
      <c r="V840" s="307"/>
      <c r="W840" s="307"/>
      <c r="X840" s="307"/>
      <c r="Y840" s="308">
        <v>20</v>
      </c>
      <c r="Z840" s="309"/>
      <c r="AA840" s="309"/>
      <c r="AB840" s="310"/>
      <c r="AC840" s="318" t="s">
        <v>543</v>
      </c>
      <c r="AD840" s="318"/>
      <c r="AE840" s="318"/>
      <c r="AF840" s="318"/>
      <c r="AG840" s="318"/>
      <c r="AH840" s="313" t="s">
        <v>487</v>
      </c>
      <c r="AI840" s="314"/>
      <c r="AJ840" s="314"/>
      <c r="AK840" s="314"/>
      <c r="AL840" s="315" t="s">
        <v>487</v>
      </c>
      <c r="AM840" s="316"/>
      <c r="AN840" s="316"/>
      <c r="AO840" s="317"/>
      <c r="AP840" s="311" t="s">
        <v>487</v>
      </c>
      <c r="AQ840" s="311"/>
      <c r="AR840" s="311"/>
      <c r="AS840" s="311"/>
      <c r="AT840" s="311"/>
      <c r="AU840" s="311"/>
      <c r="AV840" s="311"/>
      <c r="AW840" s="311"/>
      <c r="AX840" s="311"/>
    </row>
    <row r="841" spans="1:50" ht="45" customHeight="1" x14ac:dyDescent="0.15">
      <c r="A841" s="394">
        <v>4</v>
      </c>
      <c r="B841" s="394">
        <v>1</v>
      </c>
      <c r="C841" s="414" t="s">
        <v>535</v>
      </c>
      <c r="D841" s="408"/>
      <c r="E841" s="408"/>
      <c r="F841" s="408"/>
      <c r="G841" s="408"/>
      <c r="H841" s="408"/>
      <c r="I841" s="408"/>
      <c r="J841" s="409">
        <v>1000020410004</v>
      </c>
      <c r="K841" s="410"/>
      <c r="L841" s="410"/>
      <c r="M841" s="410"/>
      <c r="N841" s="410"/>
      <c r="O841" s="410"/>
      <c r="P841" s="415" t="s">
        <v>542</v>
      </c>
      <c r="Q841" s="307"/>
      <c r="R841" s="307"/>
      <c r="S841" s="307"/>
      <c r="T841" s="307"/>
      <c r="U841" s="307"/>
      <c r="V841" s="307"/>
      <c r="W841" s="307"/>
      <c r="X841" s="307"/>
      <c r="Y841" s="308">
        <v>17</v>
      </c>
      <c r="Z841" s="309"/>
      <c r="AA841" s="309"/>
      <c r="AB841" s="310"/>
      <c r="AC841" s="318" t="s">
        <v>543</v>
      </c>
      <c r="AD841" s="318"/>
      <c r="AE841" s="318"/>
      <c r="AF841" s="318"/>
      <c r="AG841" s="318"/>
      <c r="AH841" s="313" t="s">
        <v>487</v>
      </c>
      <c r="AI841" s="314"/>
      <c r="AJ841" s="314"/>
      <c r="AK841" s="314"/>
      <c r="AL841" s="315" t="s">
        <v>487</v>
      </c>
      <c r="AM841" s="316"/>
      <c r="AN841" s="316"/>
      <c r="AO841" s="317"/>
      <c r="AP841" s="311" t="s">
        <v>487</v>
      </c>
      <c r="AQ841" s="311"/>
      <c r="AR841" s="311"/>
      <c r="AS841" s="311"/>
      <c r="AT841" s="311"/>
      <c r="AU841" s="311"/>
      <c r="AV841" s="311"/>
      <c r="AW841" s="311"/>
      <c r="AX841" s="311"/>
    </row>
    <row r="842" spans="1:50" ht="45" customHeight="1" x14ac:dyDescent="0.15">
      <c r="A842" s="394">
        <v>5</v>
      </c>
      <c r="B842" s="394">
        <v>1</v>
      </c>
      <c r="C842" s="408" t="s">
        <v>536</v>
      </c>
      <c r="D842" s="408"/>
      <c r="E842" s="408"/>
      <c r="F842" s="408"/>
      <c r="G842" s="408"/>
      <c r="H842" s="408"/>
      <c r="I842" s="408"/>
      <c r="J842" s="409">
        <v>3000020142018</v>
      </c>
      <c r="K842" s="410"/>
      <c r="L842" s="410"/>
      <c r="M842" s="410"/>
      <c r="N842" s="410"/>
      <c r="O842" s="410"/>
      <c r="P842" s="307" t="s">
        <v>542</v>
      </c>
      <c r="Q842" s="307"/>
      <c r="R842" s="307"/>
      <c r="S842" s="307"/>
      <c r="T842" s="307"/>
      <c r="U842" s="307"/>
      <c r="V842" s="307"/>
      <c r="W842" s="307"/>
      <c r="X842" s="307"/>
      <c r="Y842" s="308">
        <v>12</v>
      </c>
      <c r="Z842" s="309"/>
      <c r="AA842" s="309"/>
      <c r="AB842" s="310"/>
      <c r="AC842" s="312" t="s">
        <v>543</v>
      </c>
      <c r="AD842" s="312"/>
      <c r="AE842" s="312"/>
      <c r="AF842" s="312"/>
      <c r="AG842" s="312"/>
      <c r="AH842" s="313" t="s">
        <v>487</v>
      </c>
      <c r="AI842" s="314"/>
      <c r="AJ842" s="314"/>
      <c r="AK842" s="314"/>
      <c r="AL842" s="315" t="s">
        <v>487</v>
      </c>
      <c r="AM842" s="316"/>
      <c r="AN842" s="316"/>
      <c r="AO842" s="317"/>
      <c r="AP842" s="311" t="s">
        <v>487</v>
      </c>
      <c r="AQ842" s="311"/>
      <c r="AR842" s="311"/>
      <c r="AS842" s="311"/>
      <c r="AT842" s="311"/>
      <c r="AU842" s="311"/>
      <c r="AV842" s="311"/>
      <c r="AW842" s="311"/>
      <c r="AX842" s="311"/>
    </row>
    <row r="843" spans="1:50" ht="45" customHeight="1" x14ac:dyDescent="0.15">
      <c r="A843" s="394">
        <v>6</v>
      </c>
      <c r="B843" s="394">
        <v>1</v>
      </c>
      <c r="C843" s="408" t="s">
        <v>537</v>
      </c>
      <c r="D843" s="408"/>
      <c r="E843" s="408"/>
      <c r="F843" s="408"/>
      <c r="G843" s="408"/>
      <c r="H843" s="408"/>
      <c r="I843" s="408"/>
      <c r="J843" s="409">
        <v>7000020220001</v>
      </c>
      <c r="K843" s="410"/>
      <c r="L843" s="410"/>
      <c r="M843" s="410"/>
      <c r="N843" s="410"/>
      <c r="O843" s="410"/>
      <c r="P843" s="307" t="s">
        <v>542</v>
      </c>
      <c r="Q843" s="307"/>
      <c r="R843" s="307"/>
      <c r="S843" s="307"/>
      <c r="T843" s="307"/>
      <c r="U843" s="307"/>
      <c r="V843" s="307"/>
      <c r="W843" s="307"/>
      <c r="X843" s="307"/>
      <c r="Y843" s="308">
        <v>10</v>
      </c>
      <c r="Z843" s="309"/>
      <c r="AA843" s="309"/>
      <c r="AB843" s="310"/>
      <c r="AC843" s="312" t="s">
        <v>543</v>
      </c>
      <c r="AD843" s="312"/>
      <c r="AE843" s="312"/>
      <c r="AF843" s="312"/>
      <c r="AG843" s="312"/>
      <c r="AH843" s="313" t="s">
        <v>487</v>
      </c>
      <c r="AI843" s="314"/>
      <c r="AJ843" s="314"/>
      <c r="AK843" s="314"/>
      <c r="AL843" s="315" t="s">
        <v>487</v>
      </c>
      <c r="AM843" s="316"/>
      <c r="AN843" s="316"/>
      <c r="AO843" s="317"/>
      <c r="AP843" s="311" t="s">
        <v>487</v>
      </c>
      <c r="AQ843" s="311"/>
      <c r="AR843" s="311"/>
      <c r="AS843" s="311"/>
      <c r="AT843" s="311"/>
      <c r="AU843" s="311"/>
      <c r="AV843" s="311"/>
      <c r="AW843" s="311"/>
      <c r="AX843" s="311"/>
    </row>
    <row r="844" spans="1:50" ht="45" customHeight="1" x14ac:dyDescent="0.15">
      <c r="A844" s="394">
        <v>7</v>
      </c>
      <c r="B844" s="394">
        <v>1</v>
      </c>
      <c r="C844" s="408" t="s">
        <v>538</v>
      </c>
      <c r="D844" s="408"/>
      <c r="E844" s="408"/>
      <c r="F844" s="408"/>
      <c r="G844" s="408"/>
      <c r="H844" s="408"/>
      <c r="I844" s="408"/>
      <c r="J844" s="409">
        <v>1000020372013</v>
      </c>
      <c r="K844" s="410"/>
      <c r="L844" s="410"/>
      <c r="M844" s="410"/>
      <c r="N844" s="410"/>
      <c r="O844" s="410"/>
      <c r="P844" s="307" t="s">
        <v>542</v>
      </c>
      <c r="Q844" s="307"/>
      <c r="R844" s="307"/>
      <c r="S844" s="307"/>
      <c r="T844" s="307"/>
      <c r="U844" s="307"/>
      <c r="V844" s="307"/>
      <c r="W844" s="307"/>
      <c r="X844" s="307"/>
      <c r="Y844" s="308">
        <v>10</v>
      </c>
      <c r="Z844" s="309"/>
      <c r="AA844" s="309"/>
      <c r="AB844" s="310"/>
      <c r="AC844" s="312" t="s">
        <v>543</v>
      </c>
      <c r="AD844" s="312"/>
      <c r="AE844" s="312"/>
      <c r="AF844" s="312"/>
      <c r="AG844" s="312"/>
      <c r="AH844" s="313" t="s">
        <v>487</v>
      </c>
      <c r="AI844" s="314"/>
      <c r="AJ844" s="314"/>
      <c r="AK844" s="314"/>
      <c r="AL844" s="315" t="s">
        <v>487</v>
      </c>
      <c r="AM844" s="316"/>
      <c r="AN844" s="316"/>
      <c r="AO844" s="317"/>
      <c r="AP844" s="311" t="s">
        <v>487</v>
      </c>
      <c r="AQ844" s="311"/>
      <c r="AR844" s="311"/>
      <c r="AS844" s="311"/>
      <c r="AT844" s="311"/>
      <c r="AU844" s="311"/>
      <c r="AV844" s="311"/>
      <c r="AW844" s="311"/>
      <c r="AX844" s="311"/>
    </row>
    <row r="845" spans="1:50" ht="45" customHeight="1" x14ac:dyDescent="0.15">
      <c r="A845" s="394">
        <v>8</v>
      </c>
      <c r="B845" s="394">
        <v>1</v>
      </c>
      <c r="C845" s="408" t="s">
        <v>539</v>
      </c>
      <c r="D845" s="408"/>
      <c r="E845" s="408"/>
      <c r="F845" s="408"/>
      <c r="G845" s="408"/>
      <c r="H845" s="408"/>
      <c r="I845" s="408"/>
      <c r="J845" s="409">
        <v>5000020390003</v>
      </c>
      <c r="K845" s="410"/>
      <c r="L845" s="410"/>
      <c r="M845" s="410"/>
      <c r="N845" s="410"/>
      <c r="O845" s="410"/>
      <c r="P845" s="307" t="s">
        <v>542</v>
      </c>
      <c r="Q845" s="307"/>
      <c r="R845" s="307"/>
      <c r="S845" s="307"/>
      <c r="T845" s="307"/>
      <c r="U845" s="307"/>
      <c r="V845" s="307"/>
      <c r="W845" s="307"/>
      <c r="X845" s="307"/>
      <c r="Y845" s="308">
        <v>10</v>
      </c>
      <c r="Z845" s="309"/>
      <c r="AA845" s="309"/>
      <c r="AB845" s="310"/>
      <c r="AC845" s="312" t="s">
        <v>543</v>
      </c>
      <c r="AD845" s="312"/>
      <c r="AE845" s="312"/>
      <c r="AF845" s="312"/>
      <c r="AG845" s="312"/>
      <c r="AH845" s="313" t="s">
        <v>487</v>
      </c>
      <c r="AI845" s="314"/>
      <c r="AJ845" s="314"/>
      <c r="AK845" s="314"/>
      <c r="AL845" s="315" t="s">
        <v>487</v>
      </c>
      <c r="AM845" s="316"/>
      <c r="AN845" s="316"/>
      <c r="AO845" s="317"/>
      <c r="AP845" s="311" t="s">
        <v>487</v>
      </c>
      <c r="AQ845" s="311"/>
      <c r="AR845" s="311"/>
      <c r="AS845" s="311"/>
      <c r="AT845" s="311"/>
      <c r="AU845" s="311"/>
      <c r="AV845" s="311"/>
      <c r="AW845" s="311"/>
      <c r="AX845" s="311"/>
    </row>
    <row r="846" spans="1:50" ht="45" customHeight="1" x14ac:dyDescent="0.15">
      <c r="A846" s="394">
        <v>9</v>
      </c>
      <c r="B846" s="394">
        <v>1</v>
      </c>
      <c r="C846" s="408" t="s">
        <v>540</v>
      </c>
      <c r="D846" s="408"/>
      <c r="E846" s="408"/>
      <c r="F846" s="408"/>
      <c r="G846" s="408"/>
      <c r="H846" s="408"/>
      <c r="I846" s="408"/>
      <c r="J846" s="409">
        <v>1000020232076</v>
      </c>
      <c r="K846" s="410"/>
      <c r="L846" s="410"/>
      <c r="M846" s="410"/>
      <c r="N846" s="410"/>
      <c r="O846" s="410"/>
      <c r="P846" s="307" t="s">
        <v>542</v>
      </c>
      <c r="Q846" s="307"/>
      <c r="R846" s="307"/>
      <c r="S846" s="307"/>
      <c r="T846" s="307"/>
      <c r="U846" s="307"/>
      <c r="V846" s="307"/>
      <c r="W846" s="307"/>
      <c r="X846" s="307"/>
      <c r="Y846" s="308">
        <v>10</v>
      </c>
      <c r="Z846" s="309"/>
      <c r="AA846" s="309"/>
      <c r="AB846" s="310"/>
      <c r="AC846" s="312" t="s">
        <v>543</v>
      </c>
      <c r="AD846" s="312"/>
      <c r="AE846" s="312"/>
      <c r="AF846" s="312"/>
      <c r="AG846" s="312"/>
      <c r="AH846" s="313" t="s">
        <v>487</v>
      </c>
      <c r="AI846" s="314"/>
      <c r="AJ846" s="314"/>
      <c r="AK846" s="314"/>
      <c r="AL846" s="315" t="s">
        <v>487</v>
      </c>
      <c r="AM846" s="316"/>
      <c r="AN846" s="316"/>
      <c r="AO846" s="317"/>
      <c r="AP846" s="311" t="s">
        <v>487</v>
      </c>
      <c r="AQ846" s="311"/>
      <c r="AR846" s="311"/>
      <c r="AS846" s="311"/>
      <c r="AT846" s="311"/>
      <c r="AU846" s="311"/>
      <c r="AV846" s="311"/>
      <c r="AW846" s="311"/>
      <c r="AX846" s="311"/>
    </row>
    <row r="847" spans="1:50" ht="45" customHeight="1" x14ac:dyDescent="0.15">
      <c r="A847" s="394">
        <v>10</v>
      </c>
      <c r="B847" s="394">
        <v>1</v>
      </c>
      <c r="C847" s="408" t="s">
        <v>541</v>
      </c>
      <c r="D847" s="408"/>
      <c r="E847" s="408"/>
      <c r="F847" s="408"/>
      <c r="G847" s="408"/>
      <c r="H847" s="408"/>
      <c r="I847" s="408"/>
      <c r="J847" s="409">
        <v>5000020194255</v>
      </c>
      <c r="K847" s="410"/>
      <c r="L847" s="410"/>
      <c r="M847" s="410"/>
      <c r="N847" s="410"/>
      <c r="O847" s="410"/>
      <c r="P847" s="307" t="s">
        <v>542</v>
      </c>
      <c r="Q847" s="307"/>
      <c r="R847" s="307"/>
      <c r="S847" s="307"/>
      <c r="T847" s="307"/>
      <c r="U847" s="307"/>
      <c r="V847" s="307"/>
      <c r="W847" s="307"/>
      <c r="X847" s="307"/>
      <c r="Y847" s="308">
        <v>10</v>
      </c>
      <c r="Z847" s="309"/>
      <c r="AA847" s="309"/>
      <c r="AB847" s="310"/>
      <c r="AC847" s="312" t="s">
        <v>543</v>
      </c>
      <c r="AD847" s="312"/>
      <c r="AE847" s="312"/>
      <c r="AF847" s="312"/>
      <c r="AG847" s="312"/>
      <c r="AH847" s="313" t="s">
        <v>487</v>
      </c>
      <c r="AI847" s="314"/>
      <c r="AJ847" s="314"/>
      <c r="AK847" s="314"/>
      <c r="AL847" s="315" t="s">
        <v>487</v>
      </c>
      <c r="AM847" s="316"/>
      <c r="AN847" s="316"/>
      <c r="AO847" s="317"/>
      <c r="AP847" s="311" t="s">
        <v>487</v>
      </c>
      <c r="AQ847" s="311"/>
      <c r="AR847" s="311"/>
      <c r="AS847" s="311"/>
      <c r="AT847" s="311"/>
      <c r="AU847" s="311"/>
      <c r="AV847" s="311"/>
      <c r="AW847" s="311"/>
      <c r="AX847" s="311"/>
    </row>
    <row r="848" spans="1:50" ht="30"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80" t="s">
        <v>254</v>
      </c>
      <c r="B1099" s="881"/>
      <c r="C1099" s="881"/>
      <c r="D1099" s="881"/>
      <c r="E1099" s="881"/>
      <c r="F1099" s="881"/>
      <c r="G1099" s="881"/>
      <c r="H1099" s="881"/>
      <c r="I1099" s="881"/>
      <c r="J1099" s="881"/>
      <c r="K1099" s="881"/>
      <c r="L1099" s="881"/>
      <c r="M1099" s="881"/>
      <c r="N1099" s="881"/>
      <c r="O1099" s="881"/>
      <c r="P1099" s="881"/>
      <c r="Q1099" s="881"/>
      <c r="R1099" s="881"/>
      <c r="S1099" s="881"/>
      <c r="T1099" s="881"/>
      <c r="U1099" s="881"/>
      <c r="V1099" s="881"/>
      <c r="W1099" s="881"/>
      <c r="X1099" s="881"/>
      <c r="Y1099" s="881"/>
      <c r="Z1099" s="881"/>
      <c r="AA1099" s="881"/>
      <c r="AB1099" s="881"/>
      <c r="AC1099" s="881"/>
      <c r="AD1099" s="881"/>
      <c r="AE1099" s="881"/>
      <c r="AF1099" s="881"/>
      <c r="AG1099" s="881"/>
      <c r="AH1099" s="881"/>
      <c r="AI1099" s="881"/>
      <c r="AJ1099" s="881"/>
      <c r="AK1099" s="882"/>
      <c r="AL1099" s="950" t="s">
        <v>269</v>
      </c>
      <c r="AM1099" s="951"/>
      <c r="AN1099" s="951"/>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3"/>
      <c r="E1102" s="267" t="s">
        <v>217</v>
      </c>
      <c r="F1102" s="883"/>
      <c r="G1102" s="883"/>
      <c r="H1102" s="883"/>
      <c r="I1102" s="883"/>
      <c r="J1102" s="267" t="s">
        <v>224</v>
      </c>
      <c r="K1102" s="267"/>
      <c r="L1102" s="267"/>
      <c r="M1102" s="267"/>
      <c r="N1102" s="267"/>
      <c r="O1102" s="267"/>
      <c r="P1102" s="334" t="s">
        <v>27</v>
      </c>
      <c r="Q1102" s="334"/>
      <c r="R1102" s="334"/>
      <c r="S1102" s="334"/>
      <c r="T1102" s="334"/>
      <c r="U1102" s="334"/>
      <c r="V1102" s="334"/>
      <c r="W1102" s="334"/>
      <c r="X1102" s="334"/>
      <c r="Y1102" s="267" t="s">
        <v>226</v>
      </c>
      <c r="Z1102" s="883"/>
      <c r="AA1102" s="883"/>
      <c r="AB1102" s="883"/>
      <c r="AC1102" s="267" t="s">
        <v>200</v>
      </c>
      <c r="AD1102" s="267"/>
      <c r="AE1102" s="267"/>
      <c r="AF1102" s="267"/>
      <c r="AG1102" s="267"/>
      <c r="AH1102" s="334" t="s">
        <v>213</v>
      </c>
      <c r="AI1102" s="335"/>
      <c r="AJ1102" s="335"/>
      <c r="AK1102" s="335"/>
      <c r="AL1102" s="335" t="s">
        <v>21</v>
      </c>
      <c r="AM1102" s="335"/>
      <c r="AN1102" s="335"/>
      <c r="AO1102" s="886"/>
      <c r="AP1102" s="417" t="s">
        <v>255</v>
      </c>
      <c r="AQ1102" s="417"/>
      <c r="AR1102" s="417"/>
      <c r="AS1102" s="417"/>
      <c r="AT1102" s="417"/>
      <c r="AU1102" s="417"/>
      <c r="AV1102" s="417"/>
      <c r="AW1102" s="417"/>
      <c r="AX1102" s="417"/>
    </row>
    <row r="1103" spans="1:50" ht="30" hidden="1" customHeight="1" x14ac:dyDescent="0.15">
      <c r="A1103" s="394">
        <v>1</v>
      </c>
      <c r="B1103" s="394">
        <v>1</v>
      </c>
      <c r="C1103" s="885"/>
      <c r="D1103" s="885"/>
      <c r="E1103" s="884"/>
      <c r="F1103" s="884"/>
      <c r="G1103" s="884"/>
      <c r="H1103" s="884"/>
      <c r="I1103" s="884"/>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5"/>
      <c r="D1104" s="885"/>
      <c r="E1104" s="884"/>
      <c r="F1104" s="884"/>
      <c r="G1104" s="884"/>
      <c r="H1104" s="884"/>
      <c r="I1104" s="884"/>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5"/>
      <c r="D1105" s="885"/>
      <c r="E1105" s="884"/>
      <c r="F1105" s="884"/>
      <c r="G1105" s="884"/>
      <c r="H1105" s="884"/>
      <c r="I1105" s="884"/>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5"/>
      <c r="D1106" s="885"/>
      <c r="E1106" s="884"/>
      <c r="F1106" s="884"/>
      <c r="G1106" s="884"/>
      <c r="H1106" s="884"/>
      <c r="I1106" s="884"/>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5"/>
      <c r="D1107" s="885"/>
      <c r="E1107" s="884"/>
      <c r="F1107" s="884"/>
      <c r="G1107" s="884"/>
      <c r="H1107" s="884"/>
      <c r="I1107" s="884"/>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5"/>
      <c r="D1108" s="885"/>
      <c r="E1108" s="884"/>
      <c r="F1108" s="884"/>
      <c r="G1108" s="884"/>
      <c r="H1108" s="884"/>
      <c r="I1108" s="884"/>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5"/>
      <c r="D1109" s="885"/>
      <c r="E1109" s="884"/>
      <c r="F1109" s="884"/>
      <c r="G1109" s="884"/>
      <c r="H1109" s="884"/>
      <c r="I1109" s="884"/>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5"/>
      <c r="D1110" s="885"/>
      <c r="E1110" s="884"/>
      <c r="F1110" s="884"/>
      <c r="G1110" s="884"/>
      <c r="H1110" s="884"/>
      <c r="I1110" s="884"/>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5"/>
      <c r="D1111" s="885"/>
      <c r="E1111" s="884"/>
      <c r="F1111" s="884"/>
      <c r="G1111" s="884"/>
      <c r="H1111" s="884"/>
      <c r="I1111" s="884"/>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5"/>
      <c r="D1112" s="885"/>
      <c r="E1112" s="884"/>
      <c r="F1112" s="884"/>
      <c r="G1112" s="884"/>
      <c r="H1112" s="884"/>
      <c r="I1112" s="884"/>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5"/>
      <c r="D1113" s="885"/>
      <c r="E1113" s="884"/>
      <c r="F1113" s="884"/>
      <c r="G1113" s="884"/>
      <c r="H1113" s="884"/>
      <c r="I1113" s="884"/>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5"/>
      <c r="D1114" s="885"/>
      <c r="E1114" s="884"/>
      <c r="F1114" s="884"/>
      <c r="G1114" s="884"/>
      <c r="H1114" s="884"/>
      <c r="I1114" s="884"/>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5"/>
      <c r="D1115" s="885"/>
      <c r="E1115" s="884"/>
      <c r="F1115" s="884"/>
      <c r="G1115" s="884"/>
      <c r="H1115" s="884"/>
      <c r="I1115" s="884"/>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5"/>
      <c r="D1116" s="885"/>
      <c r="E1116" s="884"/>
      <c r="F1116" s="884"/>
      <c r="G1116" s="884"/>
      <c r="H1116" s="884"/>
      <c r="I1116" s="884"/>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5"/>
      <c r="D1117" s="885"/>
      <c r="E1117" s="884"/>
      <c r="F1117" s="884"/>
      <c r="G1117" s="884"/>
      <c r="H1117" s="884"/>
      <c r="I1117" s="884"/>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5"/>
      <c r="D1118" s="885"/>
      <c r="E1118" s="884"/>
      <c r="F1118" s="884"/>
      <c r="G1118" s="884"/>
      <c r="H1118" s="884"/>
      <c r="I1118" s="884"/>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5"/>
      <c r="D1119" s="885"/>
      <c r="E1119" s="884"/>
      <c r="F1119" s="884"/>
      <c r="G1119" s="884"/>
      <c r="H1119" s="884"/>
      <c r="I1119" s="884"/>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5"/>
      <c r="D1120" s="885"/>
      <c r="E1120" s="251"/>
      <c r="F1120" s="884"/>
      <c r="G1120" s="884"/>
      <c r="H1120" s="884"/>
      <c r="I1120" s="884"/>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5"/>
      <c r="D1121" s="885"/>
      <c r="E1121" s="884"/>
      <c r="F1121" s="884"/>
      <c r="G1121" s="884"/>
      <c r="H1121" s="884"/>
      <c r="I1121" s="884"/>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5"/>
      <c r="D1122" s="885"/>
      <c r="E1122" s="884"/>
      <c r="F1122" s="884"/>
      <c r="G1122" s="884"/>
      <c r="H1122" s="884"/>
      <c r="I1122" s="884"/>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5"/>
      <c r="D1123" s="885"/>
      <c r="E1123" s="884"/>
      <c r="F1123" s="884"/>
      <c r="G1123" s="884"/>
      <c r="H1123" s="884"/>
      <c r="I1123" s="884"/>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5"/>
      <c r="D1124" s="885"/>
      <c r="E1124" s="884"/>
      <c r="F1124" s="884"/>
      <c r="G1124" s="884"/>
      <c r="H1124" s="884"/>
      <c r="I1124" s="884"/>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5"/>
      <c r="D1125" s="885"/>
      <c r="E1125" s="884"/>
      <c r="F1125" s="884"/>
      <c r="G1125" s="884"/>
      <c r="H1125" s="884"/>
      <c r="I1125" s="884"/>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5"/>
      <c r="D1126" s="885"/>
      <c r="E1126" s="884"/>
      <c r="F1126" s="884"/>
      <c r="G1126" s="884"/>
      <c r="H1126" s="884"/>
      <c r="I1126" s="884"/>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5"/>
      <c r="D1127" s="885"/>
      <c r="E1127" s="884"/>
      <c r="F1127" s="884"/>
      <c r="G1127" s="884"/>
      <c r="H1127" s="884"/>
      <c r="I1127" s="884"/>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5"/>
      <c r="D1128" s="885"/>
      <c r="E1128" s="884"/>
      <c r="F1128" s="884"/>
      <c r="G1128" s="884"/>
      <c r="H1128" s="884"/>
      <c r="I1128" s="884"/>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5"/>
      <c r="D1129" s="885"/>
      <c r="E1129" s="884"/>
      <c r="F1129" s="884"/>
      <c r="G1129" s="884"/>
      <c r="H1129" s="884"/>
      <c r="I1129" s="884"/>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5"/>
      <c r="D1130" s="885"/>
      <c r="E1130" s="884"/>
      <c r="F1130" s="884"/>
      <c r="G1130" s="884"/>
      <c r="H1130" s="884"/>
      <c r="I1130" s="884"/>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5"/>
      <c r="D1131" s="885"/>
      <c r="E1131" s="884"/>
      <c r="F1131" s="884"/>
      <c r="G1131" s="884"/>
      <c r="H1131" s="884"/>
      <c r="I1131" s="884"/>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5"/>
      <c r="D1132" s="885"/>
      <c r="E1132" s="884"/>
      <c r="F1132" s="884"/>
      <c r="G1132" s="884"/>
      <c r="H1132" s="884"/>
      <c r="I1132" s="884"/>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483" max="49" man="1"/>
    <brk id="727" max="49" man="1"/>
    <brk id="735" max="49" man="1"/>
    <brk id="833"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7"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481</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481</v>
      </c>
      <c r="M6" s="13" t="str">
        <f t="shared" si="2"/>
        <v>公共事業</v>
      </c>
      <c r="N6" s="13" t="str">
        <f t="shared" si="6"/>
        <v>公共事業</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公共事業</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公共事業</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2020-06-17T02:09:06Z</cp:lastPrinted>
  <dcterms:created xsi:type="dcterms:W3CDTF">2012-03-13T00:50:25Z</dcterms:created>
  <dcterms:modified xsi:type="dcterms:W3CDTF">2020-09-17T01:10:34Z</dcterms:modified>
</cp:coreProperties>
</file>