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9_技開室新実験線班\02_技術開発関係\01_予算要求・執行\R3年度1要求\004_(対応中)行政事業レビュー関連\20200917（経理班より）最終公表に向けた作業依頼\02作業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<sst xmlns="http://schemas.openxmlformats.org/spreadsheetml/2006/main" count="2108" uniqueCount="563">
  <si>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</si>
  <si>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</si>
  <si>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</si>
  <si>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</si>
  <si>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</si>
  <si>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</si>
  <si>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</si>
  <si>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</si>
  <si>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</si>
  <si>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</si>
  <si>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</si>
  <si>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</si>
  <si>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</si>
  <si>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</si>
  <si>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</si>
  <si>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</si>
  <si>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</si>
  <si>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</si>
  <si>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</si>
  <si>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</si>
  <si>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</si>
  <si>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</si>
  <si>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</si>
  <si>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</si>
  <si>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</si>
  <si>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</si>
  <si>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</si>
  <si>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</si>
  <si>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</si>
  <si>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</si>
  <si>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</si>
  <si>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</si>
  <si>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</si>
  <si>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</si>
  <si>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</si>
  <si>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</si>
  <si>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</si>
  <si>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</si>
  <si>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</si>
  <si>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</si>
  <si>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</si>
  <si>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</si>
  <si>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</si>
  <si>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</si>
  <si>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</si>
  <si>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</si>
  <si>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</si>
  <si>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</si>
  <si>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</si>
  <si>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</si>
  <si>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</si>
  <si>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</si>
  <si>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</si>
  <si>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</si>
  <si>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</si>
  <si>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</si>
  <si>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</si>
  <si>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</si>
  <si>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</si>
  <si>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</si>
  <si>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</si>
  <si>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</si>
  <si>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</si>
  <si>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</si>
  <si>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</si>
  <si>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</si>
  <si>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</si>
  <si>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</si>
  <si>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</si>
  <si>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</si>
  <si>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</si>
  <si>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</si>
  <si>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</si>
  <si>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</si>
  <si>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</si>
  <si>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</si>
  <si>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</si>
  <si>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</si>
  <si>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</si>
  <si>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</si>
  <si>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</si>
  <si>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</si>
  <si>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</si>
  <si>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</si>
  <si>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</si>
  <si>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</si>
  <si>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</si>
  <si>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</si>
  <si>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</si>
  <si>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</si>
  <si>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</si>
  <si>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</si>
  <si>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</si>
  <si>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</si>
  <si>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</si>
  <si>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</si>
  <si>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</si>
  <si>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</si>
  <si>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</si>
  <si>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</si>
  <si>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</si>
  <si>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</si>
  <si>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</si>
  <si>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</si>
  <si>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</si>
  <si>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</si>
  <si>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</si>
  <si>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</si>
  <si>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</si>
  <si>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</si>
  <si>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</si>
  <si>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</si>
  <si>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</si>
  <si>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</si>
  <si>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</si>
  <si>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</si>
  <si>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</si>
  <si>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</si>
  <si>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</si>
  <si>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</si>
  <si>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</si>
  <si>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</si>
  <si>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</si>
  <si>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</si>
  <si>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</si>
  <si>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</si>
  <si>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</si>
  <si>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</si>
  <si>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</si>
  <si>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</si>
  <si>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</si>
  <si>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</si>
  <si>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</si>
  <si>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</si>
  <si>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</si>
  <si>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</si>
  <si>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</si>
  <si>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</si>
  <si>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</si>
  <si>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</si>
  <si>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</si>
  <si>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</si>
  <si>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</si>
  <si>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</si>
  <si>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</si>
  <si>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</si>
  <si>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</si>
  <si>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</si>
  <si>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</si>
  <si>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</si>
  <si>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</si>
  <si>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</si>
  <si>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</si>
  <si>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</si>
  <si>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</si>
  <si>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</si>
  <si>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</si>
  <si>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</si>
  <si>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</si>
  <si>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</si>
  <si>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</si>
  <si>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</si>
  <si>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</si>
  <si>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</si>
  <si>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</si>
  <si>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</si>
  <si>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</si>
  <si>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</si>
  <si>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</si>
  <si>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</si>
  <si>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</si>
  <si>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</si>
  <si>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</si>
  <si>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</si>
  <si>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</si>
  <si>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</si>
  <si>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</si>
  <si>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</si>
  <si>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</si>
  <si>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</si>
  <si>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</si>
  <si>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</si>
  <si>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</si>
  <si>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</si>
  <si>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</si>
  <si>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</si>
  <si>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</si>
  <si>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</si>
  <si>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</si>
  <si>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</si>
  <si>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</si>
  <si>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</si>
  <si>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</si>
  <si>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</si>
  <si>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</si>
  <si>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</si>
  <si>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</si>
  <si>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</si>
  <si>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</si>
  <si>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</si>
  <si>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</si>
  <si>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</si>
  <si>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</si>
  <si>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</si>
  <si>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</si>
  <si>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</si>
  <si>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</si>
  <si>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</si>
  <si>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</si>
  <si>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</si>
  <si>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</si>
  <si>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</si>
  <si>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</si>
  <si>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</si>
  <si>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</si>
  <si>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</si>
  <si>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</si>
  <si>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</si>
  <si>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</si>
  <si>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</si>
  <si>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</si>
  <si>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</si>
  <si>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</si>
  <si>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</si>
  <si>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</si>
  <si>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</si>
  <si>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</si>
  <si>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</si>
  <si>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</si>
  <si>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</si>
  <si>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</si>
  <si>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</si>
  <si>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</si>
  <si>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</si>
  <si>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</si>
  <si>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</si>
  <si>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</si>
  <si>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</si>
  <si>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</si>
  <si>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</si>
  <si>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</si>
  <si>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</si>
  <si>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</si>
  <si>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</si>
  <si>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</si>
  <si>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</si>
  <si>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</si>
  <si>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</si>
  <si>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</si>
  <si>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</si>
  <si>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</si>
  <si>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</si>
  <si>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</si>
  <si>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</si>
  <si>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</si>
  <si>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</si>
  <si>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</si>
  <si>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</si>
  <si>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</si>
  <si>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</si>
  <si>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</si>
  <si>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</si>
  <si>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</si>
  <si>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</si>
  <si>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</si>
  <si>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</si>
  <si>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</si>
  <si>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</si>
  <si>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</si>
  <si>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</si>
  <si>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</si>
  <si>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</si>
  <si>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</si>
  <si>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</si>
  <si>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</si>
  <si>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</si>
  <si>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</si>
  <si>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</si>
  <si>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</si>
  <si>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</si>
  <si>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</si>
  <si>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</si>
  <si>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</si>
  <si>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</si>
  <si>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</si>
  <si>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</si>
  <si>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</si>
  <si>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</si>
  <si>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</si>
  <si>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</si>
  <si>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</si>
  <si>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</si>
  <si>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</si>
  <si>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</si>
  <si>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</si>
  <si>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</si>
  <si>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</si>
  <si>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</si>
  <si>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</si>
  <si>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</si>
  <si>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</si>
  <si>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</si>
  <si>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</si>
  <si>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</si>
  <si>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</si>
  <si>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</si>
  <si>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</si>
  <si>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</si>
  <si>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</si>
  <si>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</si>
  <si>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</si>
  <si>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</si>
  <si>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</si>
  <si>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</si>
  <si>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</si>
  <si>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</si>
  <si>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</si>
  <si>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</si>
  <si>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</si>
  <si>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</si>
  <si>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</si>
  <si>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</si>
  <si>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</si>
  <si>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</si>
  <si>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</si>
  <si>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</si>
  <si>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</si>
  <si>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</si>
  <si>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</si>
  <si>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</si>
  <si>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</si>
  <si>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</si>
  <si>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</si>
  <si>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</si>
  <si>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</si>
  <si>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</si>
  <si>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</si>
  <si>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</si>
  <si>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</si>
  <si>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</si>
  <si>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</si>
  <si>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</si>
  <si>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</si>
  <si>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</si>
  <si>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</si>
  <si>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</si>
  <si>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</si>
  <si>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</si>
  <si>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</si>
  <si>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</si>
  <si>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</si>
  <si>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</si>
  <si>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</si>
  <si>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</si>
  <si>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</si>
  <si>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</si>
  <si>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</si>
  <si>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</si>
  <si>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</si>
  <si>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</si>
  <si>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</si>
  <si>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</si>
  <si>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</si>
  <si>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</si>
  <si>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</si>
  <si>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</si>
  <si>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</si>
  <si>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</si>
  <si>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</si>
  <si>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</si>
  <si>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</si>
  <si>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</si>
  <si>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</si>
  <si>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</si>
  <si>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</si>
  <si>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</si>
  <si>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</si>
  <si>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</si>
  <si>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</si>
  <si>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</si>
  <si>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</si>
  <si>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</si>
  <si>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</si>
  <si>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</si>
  <si>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</si>
  <si>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</si>
  <si>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</si>
  <si>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</si>
  <si>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</si>
  <si>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</si>
  <si>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</si>
  <si>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</si>
  <si>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</si>
  <si>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</si>
  <si>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</si>
  <si>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</si>
  <si>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</si>
  <si>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</si>
  <si>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</si>
  <si>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</si>
  <si>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</si>
  <si>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</si>
  <si>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</si>
  <si>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</si>
  <si>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</si>
  <si>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</si>
  <si>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</si>
  <si>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</si>
  <si>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</si>
  <si>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</si>
  <si>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</si>
  <si>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</si>
  <si>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</si>
  <si>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</si>
  <si>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</si>
  <si>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</si>
  <si>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</si>
  <si>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</si>
  <si>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</si>
  <si>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</si>
  <si>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</si>
  <si>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</si>
  <si>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</si>
  <si>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</si>
  <si>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</si>
  <si>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</si>
  <si>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</si>
  <si>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</si>
  <si>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</si>
  <si>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</si>
  <si>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</si>
  <si>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</si>
  <si>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</si>
  <si>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</si>
  <si>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</si>
  <si>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</si>
  <si>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</si>
  <si>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</si>
  <si>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</si>
  <si>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</si>
  <si>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</si>
  <si>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</si>
  <si>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</si>
  <si>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</si>
  <si>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</si>
  <si>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</si>
  <si>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</si>
  <si>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</si>
  <si>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</si>
  <si>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</si>
  <si>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</si>
  <si>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</si>
  <si>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</si>
  <si>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</si>
  <si>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</si>
  <si>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</si>
  <si>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</si>
  <si>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</si>
  <si>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</si>
  <si>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</si>
  <si>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</si>
  <si>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</si>
  <si>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</si>
  <si>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</si>
  <si>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</si>
  <si>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</si>
  <si>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</si>
  <si>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</si>
  <si>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</si>
  <si>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</si>
  <si>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</si>
  <si>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</si>
  <si>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</si>
  <si>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</si>
  <si>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</si>
  <si>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</si>
  <si>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</si>
  <si>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</si>
  <si>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</si>
  <si>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</si>
  <si>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</si>
  <si>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</si>
  <si>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鉄道技術開発（一般鉄道技術開発）</t>
    <phoneticPr fontId="5"/>
  </si>
  <si>
    <t>鉄道局</t>
    <phoneticPr fontId="5"/>
  </si>
  <si>
    <t>技術企画課技術開発室</t>
    <phoneticPr fontId="5"/>
  </si>
  <si>
    <t>技術開発室長
東平　伸</t>
    <phoneticPr fontId="5"/>
  </si>
  <si>
    <t>○</t>
  </si>
  <si>
    <t>交通政策基本計画（平成27年2月閣議決定）
社会資本整備重点計画（平成27年9月閣議決定）</t>
    <phoneticPr fontId="5"/>
  </si>
  <si>
    <t>鉄道技術開発を促進し技術水準の向上を図ることを目的とし、先端技術の鉄道分野への応用のほか、鉄道の安全水準、環境性能の向上に関する技術開発に補助を行う。</t>
    <rPh sb="0" eb="2">
      <t>テツドウ</t>
    </rPh>
    <rPh sb="2" eb="4">
      <t>ギジュツ</t>
    </rPh>
    <rPh sb="4" eb="6">
      <t>カイハツ</t>
    </rPh>
    <rPh sb="7" eb="9">
      <t>ソクシン</t>
    </rPh>
    <rPh sb="10" eb="12">
      <t>ギジュツ</t>
    </rPh>
    <rPh sb="12" eb="14">
      <t>スイジュン</t>
    </rPh>
    <rPh sb="15" eb="17">
      <t>コウジョウ</t>
    </rPh>
    <rPh sb="18" eb="19">
      <t>ハカ</t>
    </rPh>
    <rPh sb="23" eb="25">
      <t>モクテキ</t>
    </rPh>
    <rPh sb="28" eb="30">
      <t>センタン</t>
    </rPh>
    <rPh sb="30" eb="32">
      <t>ギジュツ</t>
    </rPh>
    <rPh sb="33" eb="35">
      <t>テツドウ</t>
    </rPh>
    <rPh sb="35" eb="37">
      <t>ブンヤ</t>
    </rPh>
    <rPh sb="39" eb="41">
      <t>オウヨウ</t>
    </rPh>
    <rPh sb="45" eb="47">
      <t>テツドウ</t>
    </rPh>
    <rPh sb="48" eb="50">
      <t>アンゼン</t>
    </rPh>
    <rPh sb="50" eb="52">
      <t>スイジュン</t>
    </rPh>
    <rPh sb="53" eb="55">
      <t>カンキョウ</t>
    </rPh>
    <rPh sb="55" eb="57">
      <t>セイノウ</t>
    </rPh>
    <rPh sb="58" eb="60">
      <t>コウジョウ</t>
    </rPh>
    <rPh sb="61" eb="62">
      <t>カン</t>
    </rPh>
    <rPh sb="64" eb="66">
      <t>ギジュツ</t>
    </rPh>
    <rPh sb="66" eb="68">
      <t>カイハツ</t>
    </rPh>
    <rPh sb="69" eb="71">
      <t>ホジョ</t>
    </rPh>
    <rPh sb="72" eb="73">
      <t>オコナ</t>
    </rPh>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</si>
  <si>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rPh sb="0" eb="2">
      <t>テツドウ</t>
    </rPh>
    <rPh sb="2" eb="4">
      <t>ギジュツ</t>
    </rPh>
    <rPh sb="4" eb="6">
      <t>カイハツ</t>
    </rPh>
    <rPh sb="11" eb="14">
      <t>シンギジュツ</t>
    </rPh>
    <rPh sb="15" eb="17">
      <t>テツドウ</t>
    </rPh>
    <rPh sb="19" eb="21">
      <t>オウヨウ</t>
    </rPh>
    <rPh sb="22" eb="23">
      <t>カカ</t>
    </rPh>
    <rPh sb="24" eb="27">
      <t>キソテキ</t>
    </rPh>
    <rPh sb="28" eb="31">
      <t>キバンテキ</t>
    </rPh>
    <rPh sb="31" eb="33">
      <t>ギジュツ</t>
    </rPh>
    <rPh sb="33" eb="35">
      <t>カイハツ</t>
    </rPh>
    <rPh sb="37" eb="39">
      <t>アンゼン</t>
    </rPh>
    <rPh sb="39" eb="41">
      <t>タイサク</t>
    </rPh>
    <rPh sb="42" eb="43">
      <t>カカ</t>
    </rPh>
    <rPh sb="44" eb="46">
      <t>ギジュツ</t>
    </rPh>
    <rPh sb="46" eb="48">
      <t>カイハツ</t>
    </rPh>
    <rPh sb="50" eb="52">
      <t>カンキョウ</t>
    </rPh>
    <rPh sb="52" eb="54">
      <t>タイサク</t>
    </rPh>
    <rPh sb="55" eb="56">
      <t>カカ</t>
    </rPh>
    <rPh sb="57" eb="59">
      <t>ギジュツ</t>
    </rPh>
    <rPh sb="59" eb="61">
      <t>カイハツ</t>
    </rPh>
    <rPh sb="62" eb="63">
      <t>ヨウ</t>
    </rPh>
    <rPh sb="65" eb="67">
      <t>ケイヒ</t>
    </rPh>
    <rPh sb="68" eb="70">
      <t>イチブ</t>
    </rPh>
    <rPh sb="75" eb="77">
      <t>ドクリツ</t>
    </rPh>
    <rPh sb="77" eb="79">
      <t>ギョウセイ</t>
    </rPh>
    <rPh sb="79" eb="81">
      <t>ホウジン</t>
    </rPh>
    <rPh sb="81" eb="83">
      <t>テツドウ</t>
    </rPh>
    <rPh sb="83" eb="85">
      <t>ケンセツ</t>
    </rPh>
    <rPh sb="86" eb="88">
      <t>ウンユ</t>
    </rPh>
    <rPh sb="88" eb="90">
      <t>シセツ</t>
    </rPh>
    <rPh sb="90" eb="92">
      <t>セイビ</t>
    </rPh>
    <rPh sb="92" eb="94">
      <t>シエン</t>
    </rPh>
    <rPh sb="94" eb="96">
      <t>キコウ</t>
    </rPh>
    <rPh sb="97" eb="98">
      <t>ツウ</t>
    </rPh>
    <rPh sb="100" eb="102">
      <t>テツドウ</t>
    </rPh>
    <rPh sb="102" eb="104">
      <t>ブンヤ</t>
    </rPh>
    <rPh sb="105" eb="106">
      <t>カン</t>
    </rPh>
    <rPh sb="108" eb="110">
      <t>ギジュツ</t>
    </rPh>
    <rPh sb="110" eb="112">
      <t>カイハツ</t>
    </rPh>
    <rPh sb="113" eb="115">
      <t>ジッシ</t>
    </rPh>
    <rPh sb="117" eb="119">
      <t>ノウリョク</t>
    </rPh>
    <rPh sb="120" eb="121">
      <t>ユウ</t>
    </rPh>
    <rPh sb="126" eb="127">
      <t>タイ</t>
    </rPh>
    <rPh sb="129" eb="131">
      <t>ジョセイ</t>
    </rPh>
    <rPh sb="132" eb="133">
      <t>オコナ</t>
    </rPh>
    <rPh sb="138" eb="140">
      <t>ホジョ</t>
    </rPh>
    <rPh sb="140" eb="142">
      <t>タイショウ</t>
    </rPh>
    <rPh sb="142" eb="143">
      <t>オヨ</t>
    </rPh>
    <rPh sb="144" eb="147">
      <t>ホジョリツ</t>
    </rPh>
    <rPh sb="150" eb="152">
      <t>ホジョ</t>
    </rPh>
    <rPh sb="152" eb="154">
      <t>タイショウ</t>
    </rPh>
    <rPh sb="154" eb="156">
      <t>ギジュツ</t>
    </rPh>
    <rPh sb="156" eb="158">
      <t>カイハツ</t>
    </rPh>
    <rPh sb="159" eb="160">
      <t>ヨウ</t>
    </rPh>
    <rPh sb="162" eb="164">
      <t>ケイヒ</t>
    </rPh>
    <phoneticPr fontId="5"/>
  </si>
  <si>
    <t>-</t>
    <phoneticPr fontId="5"/>
  </si>
  <si>
    <t>―</t>
  </si>
  <si>
    <t>-</t>
    <phoneticPr fontId="5"/>
  </si>
  <si>
    <t>-</t>
    <phoneticPr fontId="5"/>
  </si>
  <si>
    <t>鉄道技術開発費補助金</t>
    <phoneticPr fontId="5"/>
  </si>
  <si>
    <t>本事業で実施された技術開発のうち、事業終了から５年を経過した時点での実用化率を50%とする。</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</si>
  <si>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実用化された課題数の割合
５年前に終了した事業の実用化件数／課題件数</t>
    <rPh sb="0" eb="3">
      <t>ジツヨウカ</t>
    </rPh>
    <rPh sb="6" eb="8">
      <t>カダイ</t>
    </rPh>
    <rPh sb="8" eb="9">
      <t>スウ</t>
    </rPh>
    <rPh sb="10" eb="12">
      <t>ワリアイ</t>
    </rPh>
    <rPh sb="14" eb="16">
      <t>ネンマエ</t>
    </rPh>
    <rPh sb="17" eb="19">
      <t>シュウリョウ</t>
    </rPh>
    <rPh sb="21" eb="23">
      <t>ジギョウ</t>
    </rPh>
    <rPh sb="24" eb="27">
      <t>ジツヨウカ</t>
    </rPh>
    <rPh sb="27" eb="29">
      <t>ケンスウ</t>
    </rPh>
    <rPh sb="30" eb="32">
      <t>カダイ</t>
    </rPh>
    <rPh sb="32" eb="34">
      <t>ケンスウ</t>
    </rPh>
    <phoneticPr fontId="5"/>
  </si>
  <si>
    <t>％</t>
    <phoneticPr fontId="5"/>
  </si>
  <si>
    <t>毎年度、事業者へのヒアリングに基づいて国土交通省で算出。</t>
    <phoneticPr fontId="5"/>
  </si>
  <si>
    <t>補助対象課題件数</t>
    <phoneticPr fontId="5"/>
  </si>
  <si>
    <t>件</t>
    <rPh sb="0" eb="1">
      <t>ケン</t>
    </rPh>
    <phoneticPr fontId="5"/>
  </si>
  <si>
    <t>百万円</t>
    <rPh sb="0" eb="1">
      <t>ヒャク</t>
    </rPh>
    <rPh sb="1" eb="3">
      <t>マンエン</t>
    </rPh>
    <phoneticPr fontId="5"/>
  </si>
  <si>
    <t>執行額/実績課題件数</t>
    <phoneticPr fontId="5"/>
  </si>
  <si>
    <t>170/14</t>
  </si>
  <si>
    <t>275/11</t>
  </si>
  <si>
    <t>144/9</t>
    <phoneticPr fontId="5"/>
  </si>
  <si>
    <t>-</t>
    <phoneticPr fontId="5"/>
  </si>
  <si>
    <t>197/10</t>
    <phoneticPr fontId="5"/>
  </si>
  <si>
    <t>４１　技術研究開発を推進する</t>
    <phoneticPr fontId="5"/>
  </si>
  <si>
    <t>１１　ＩＣＴの利活用及び技術研究開発の推進</t>
    <phoneticPr fontId="5"/>
  </si>
  <si>
    <t>安全対策や環境対策等喫緊に解決すべき課題に関する技術開発であり、国民や社会のニーズを適確に反映している。</t>
    <phoneticPr fontId="5"/>
  </si>
  <si>
    <t>事業者の収益に直結しない安全対策、環境対策等に係る技術開発について、国としてインセンティブを与える必要がある。</t>
    <phoneticPr fontId="5"/>
  </si>
  <si>
    <t>安全対策や環境対策等必要かつ適切な事業であり、また、喫緊に解決すべき課題に関する技術開発であり、優先度が高いものである。</t>
    <phoneticPr fontId="5"/>
  </si>
  <si>
    <t>‐</t>
  </si>
  <si>
    <t>一般競争入札、総合評価入札又は随意契約（企画競争）による支出は行っていない。</t>
    <phoneticPr fontId="5"/>
  </si>
  <si>
    <t>事業者の収益に直結しない安全対策、環境対策等に係る技術開発について、国は事業費の一部を補助しているものであるが、受益者も応分の負担をしており、受益者との負担関係は妥当である。</t>
    <phoneticPr fontId="5"/>
  </si>
  <si>
    <t>補助対象事業者は技術開発を必要最低限のコストで行っている。</t>
    <phoneticPr fontId="5"/>
  </si>
  <si>
    <t>費目・使途は事業目的に即し真に必要なものに限定されている。</t>
    <phoneticPr fontId="5"/>
  </si>
  <si>
    <t>補助対象事業者は技術開発に際し、コスト削減や効率化を行っている。</t>
    <phoneticPr fontId="5"/>
  </si>
  <si>
    <t>他の手段・方法等と比較しても効果的であり、低コストで実施している。</t>
    <phoneticPr fontId="5"/>
  </si>
  <si>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</si>
  <si>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281</t>
  </si>
  <si>
    <t>409</t>
  </si>
  <si>
    <t>258</t>
  </si>
  <si>
    <t>425</t>
  </si>
  <si>
    <t>267</t>
  </si>
  <si>
    <t>439</t>
  </si>
  <si>
    <t>429</t>
  </si>
  <si>
    <t>428</t>
    <phoneticPr fontId="5"/>
  </si>
  <si>
    <t>鉄道技術開発費補助金</t>
    <phoneticPr fontId="5"/>
  </si>
  <si>
    <t>一般鉄道技術開発</t>
    <phoneticPr fontId="5"/>
  </si>
  <si>
    <t>役務費・外注費</t>
    <rPh sb="0" eb="2">
      <t>エキム</t>
    </rPh>
    <rPh sb="2" eb="3">
      <t>ヒ</t>
    </rPh>
    <rPh sb="4" eb="7">
      <t>ガイチュウヒ</t>
    </rPh>
    <phoneticPr fontId="5"/>
  </si>
  <si>
    <t>機械器具費</t>
    <rPh sb="0" eb="2">
      <t>キカイ</t>
    </rPh>
    <rPh sb="2" eb="4">
      <t>キグ</t>
    </rPh>
    <rPh sb="4" eb="5">
      <t>ヒ</t>
    </rPh>
    <phoneticPr fontId="5"/>
  </si>
  <si>
    <t>試験機器購入等</t>
    <rPh sb="0" eb="2">
      <t>シケン</t>
    </rPh>
    <rPh sb="2" eb="4">
      <t>キキ</t>
    </rPh>
    <rPh sb="4" eb="6">
      <t>コウニュウ</t>
    </rPh>
    <rPh sb="6" eb="7">
      <t>トウ</t>
    </rPh>
    <phoneticPr fontId="5"/>
  </si>
  <si>
    <t>実験データの整理・解析作業</t>
    <rPh sb="0" eb="2">
      <t>ジッケン</t>
    </rPh>
    <rPh sb="6" eb="8">
      <t>セイリ</t>
    </rPh>
    <rPh sb="9" eb="11">
      <t>カイセキ</t>
    </rPh>
    <rPh sb="11" eb="13">
      <t>サギョウ</t>
    </rPh>
    <phoneticPr fontId="5"/>
  </si>
  <si>
    <t>物品購入費</t>
    <rPh sb="0" eb="2">
      <t>ブッピン</t>
    </rPh>
    <rPh sb="2" eb="5">
      <t>コウニュウヒ</t>
    </rPh>
    <phoneticPr fontId="5"/>
  </si>
  <si>
    <t>原材料費・消耗品費</t>
    <rPh sb="0" eb="4">
      <t>ゲンザイリョウヒ</t>
    </rPh>
    <rPh sb="5" eb="8">
      <t>ショウモウヒン</t>
    </rPh>
    <rPh sb="8" eb="9">
      <t>ヒ</t>
    </rPh>
    <phoneticPr fontId="5"/>
  </si>
  <si>
    <t>その他の経費</t>
    <rPh sb="2" eb="3">
      <t>タ</t>
    </rPh>
    <rPh sb="4" eb="6">
      <t>ケイヒ</t>
    </rPh>
    <phoneticPr fontId="5"/>
  </si>
  <si>
    <t>旅費</t>
    <rPh sb="0" eb="2">
      <t>リョヒ</t>
    </rPh>
    <phoneticPr fontId="5"/>
  </si>
  <si>
    <t>A.（独）鉄道建設・運輸施設整備支援機構</t>
    <rPh sb="5" eb="7">
      <t>テツドウ</t>
    </rPh>
    <phoneticPr fontId="5"/>
  </si>
  <si>
    <t>（独）鉄道建設・運輸施設整備支援機構</t>
    <phoneticPr fontId="5"/>
  </si>
  <si>
    <t>補助対象事業者に対する補助金の交付</t>
    <phoneticPr fontId="5"/>
  </si>
  <si>
    <t>補助金等交付</t>
  </si>
  <si>
    <t>-</t>
    <phoneticPr fontId="5"/>
  </si>
  <si>
    <t>B.（公財）鉄道総合技術研究所</t>
    <phoneticPr fontId="5"/>
  </si>
  <si>
    <t>（公財）鉄道総合技術研究所</t>
    <phoneticPr fontId="5"/>
  </si>
  <si>
    <t>-</t>
    <phoneticPr fontId="5"/>
  </si>
  <si>
    <t>-</t>
    <phoneticPr fontId="5"/>
  </si>
  <si>
    <t>日本ケーブル（株）</t>
    <rPh sb="0" eb="2">
      <t>ニホン</t>
    </rPh>
    <rPh sb="6" eb="9">
      <t>カブ</t>
    </rPh>
    <phoneticPr fontId="5"/>
  </si>
  <si>
    <t>日本信号(株)</t>
    <phoneticPr fontId="5"/>
  </si>
  <si>
    <t>新たな索道用ロープテスターの開発</t>
    <rPh sb="0" eb="1">
      <t>アラ</t>
    </rPh>
    <rPh sb="3" eb="5">
      <t>サクドウ</t>
    </rPh>
    <rPh sb="5" eb="6">
      <t>ヨウ</t>
    </rPh>
    <rPh sb="14" eb="16">
      <t>カイハツ</t>
    </rPh>
    <phoneticPr fontId="5"/>
  </si>
  <si>
    <t>開口幅の広いホームドアの乗降位置案内装置の技術開発</t>
    <rPh sb="12" eb="14">
      <t>ジョウコウ</t>
    </rPh>
    <rPh sb="14" eb="16">
      <t>イチ</t>
    </rPh>
    <rPh sb="16" eb="18">
      <t>アンナイ</t>
    </rPh>
    <rPh sb="18" eb="20">
      <t>ソウチ</t>
    </rPh>
    <phoneticPr fontId="5"/>
  </si>
  <si>
    <t>ボーリング等による地盤調査を最適化する手法の開発　他7件</t>
    <rPh sb="5" eb="6">
      <t>トウ</t>
    </rPh>
    <rPh sb="9" eb="11">
      <t>ジバン</t>
    </rPh>
    <rPh sb="11" eb="13">
      <t>チョウサ</t>
    </rPh>
    <rPh sb="14" eb="17">
      <t>サイテキカ</t>
    </rPh>
    <rPh sb="19" eb="21">
      <t>シュホウ</t>
    </rPh>
    <rPh sb="22" eb="24">
      <t>カイハツ</t>
    </rPh>
    <rPh sb="25" eb="26">
      <t>ホカ</t>
    </rPh>
    <rPh sb="27" eb="28">
      <t>ケン</t>
    </rPh>
    <phoneticPr fontId="5"/>
  </si>
  <si>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phoneticPr fontId="5"/>
  </si>
  <si>
    <t>執行額／実績課題件数　　　　　　　　　　　　　　</t>
    <rPh sb="0" eb="2">
      <t>シッコウ</t>
    </rPh>
    <rPh sb="2" eb="3">
      <t>ガク</t>
    </rPh>
    <rPh sb="4" eb="6">
      <t>ジッセキ</t>
    </rPh>
    <rPh sb="6" eb="8">
      <t>カダイ</t>
    </rPh>
    <rPh sb="8" eb="10">
      <t>ケンスウ</t>
    </rPh>
    <phoneticPr fontId="5"/>
  </si>
  <si>
    <t>国土交通省が実施している技術研究開発課題を効果的・効率的に推進することに資する。</t>
    <phoneticPr fontId="5"/>
  </si>
  <si>
    <t>435</t>
    <phoneticPr fontId="5"/>
  </si>
  <si>
    <t>社会的な要請を踏まえ、駅ホームの安全性向上に資するホームドアに関する技術開発、節電・省エネ効果が期待される燃料電池電車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rPh sb="0" eb="3">
      <t>シャカイテキ</t>
    </rPh>
    <rPh sb="4" eb="6">
      <t>ヨウセイ</t>
    </rPh>
    <rPh sb="7" eb="8">
      <t>フ</t>
    </rPh>
    <rPh sb="11" eb="12">
      <t>エキ</t>
    </rPh>
    <rPh sb="16" eb="19">
      <t>アンゼンセイ</t>
    </rPh>
    <rPh sb="19" eb="21">
      <t>コウジョウ</t>
    </rPh>
    <rPh sb="22" eb="23">
      <t>シ</t>
    </rPh>
    <rPh sb="31" eb="32">
      <t>カン</t>
    </rPh>
    <rPh sb="34" eb="36">
      <t>ギジュツ</t>
    </rPh>
    <rPh sb="36" eb="38">
      <t>カイハツ</t>
    </rPh>
    <rPh sb="39" eb="41">
      <t>セツデン</t>
    </rPh>
    <rPh sb="42" eb="43">
      <t>ショウ</t>
    </rPh>
    <rPh sb="45" eb="47">
      <t>コウカ</t>
    </rPh>
    <rPh sb="48" eb="50">
      <t>キタイ</t>
    </rPh>
    <rPh sb="53" eb="55">
      <t>ネンリョウ</t>
    </rPh>
    <rPh sb="55" eb="57">
      <t>デンチ</t>
    </rPh>
    <rPh sb="57" eb="59">
      <t>デンシャ</t>
    </rPh>
    <rPh sb="60" eb="62">
      <t>ギジュツ</t>
    </rPh>
    <rPh sb="62" eb="64">
      <t>カイハツ</t>
    </rPh>
    <rPh sb="64" eb="65">
      <t>トウ</t>
    </rPh>
    <rPh sb="66" eb="69">
      <t>ヒツヨウセイ</t>
    </rPh>
    <rPh sb="70" eb="71">
      <t>トク</t>
    </rPh>
    <rPh sb="72" eb="75">
      <t>ジギョウシャ</t>
    </rPh>
    <rPh sb="75" eb="76">
      <t>ガワ</t>
    </rPh>
    <rPh sb="82" eb="85">
      <t>ジュウヨウセイ</t>
    </rPh>
    <rPh sb="86" eb="89">
      <t>キンキュウセイ</t>
    </rPh>
    <rPh sb="90" eb="91">
      <t>タカ</t>
    </rPh>
    <rPh sb="92" eb="94">
      <t>ジギョウ</t>
    </rPh>
    <rPh sb="95" eb="98">
      <t>ジュウテンカ</t>
    </rPh>
    <rPh sb="99" eb="100">
      <t>ハカ</t>
    </rPh>
    <rPh sb="108" eb="110">
      <t>ジギョウ</t>
    </rPh>
    <rPh sb="110" eb="112">
      <t>センテイ</t>
    </rPh>
    <rPh sb="119" eb="120">
      <t>ヒ</t>
    </rPh>
    <rPh sb="121" eb="122">
      <t>ツヅ</t>
    </rPh>
    <rPh sb="123" eb="125">
      <t>テツドウ</t>
    </rPh>
    <rPh sb="125" eb="127">
      <t>ギジュツ</t>
    </rPh>
    <rPh sb="127" eb="129">
      <t>カイハツ</t>
    </rPh>
    <rPh sb="129" eb="131">
      <t>カダイ</t>
    </rPh>
    <rPh sb="131" eb="133">
      <t>ヒョウカ</t>
    </rPh>
    <rPh sb="133" eb="136">
      <t>イインカイ</t>
    </rPh>
    <rPh sb="141" eb="142">
      <t>ダイ</t>
    </rPh>
    <rPh sb="142" eb="143">
      <t>3</t>
    </rPh>
    <rPh sb="143" eb="144">
      <t>シャ</t>
    </rPh>
    <rPh sb="147" eb="150">
      <t>ヒツヨウセイ</t>
    </rPh>
    <rPh sb="150" eb="151">
      <t>トウ</t>
    </rPh>
    <rPh sb="152" eb="154">
      <t>カンテン</t>
    </rPh>
    <rPh sb="156" eb="158">
      <t>ヒョウカ</t>
    </rPh>
    <rPh sb="159" eb="160">
      <t>イタダ</t>
    </rPh>
    <phoneticPr fontId="5"/>
  </si>
  <si>
    <t>執行率も高い水準で推移しているところではあるが、実用化の状況を常に注視しながら、研究を進めるべきである。</t>
    <phoneticPr fontId="5"/>
  </si>
  <si>
    <t>執行等改善</t>
  </si>
  <si>
    <t>-</t>
    <phoneticPr fontId="5"/>
  </si>
  <si>
    <t>「新型コロナウイルス感染症への対応など緊要な経費の要望額」108</t>
    <phoneticPr fontId="5"/>
  </si>
  <si>
    <t>実用化の状況を注視しながら進めることとする。</t>
    <rPh sb="0" eb="3">
      <t>ジツヨウカ</t>
    </rPh>
    <rPh sb="4" eb="6">
      <t>ジョウキョウ</t>
    </rPh>
    <rPh sb="7" eb="9">
      <t>チュウシ</t>
    </rPh>
    <rPh sb="13" eb="1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</si>
</sst>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121039</xdr:colOff>
      <xdr:row>741</xdr:row>
      <xdr:rowOff>64360</xdr:rowOff>
    </xdr:from>
    <xdr:to>
      <xdr:col>33</xdr:col>
      <xdr:colOff>108744</xdr:colOff>
      <xdr:row>743</xdr:row>
      <xdr:rowOff>30328</xdr:rowOff>
    </xdr:to>
    <xdr:sp macro="" textlink="">
      <xdr:nvSpPr>
        <xdr:cNvPr id="2" name="正方形/長方形 1"/>
        <xdr:cNvSpPr/>
      </xdr:nvSpPr>
      <xdr:spPr>
        <a:xfrm>
          <a:off x="5063742" y="40700069"/>
          <a:ext cx="1841218" cy="6610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144</a:t>
          </a:r>
          <a:r>
            <a:rPr kumimoji="1" lang="ja-JP" altLang="en-US" sz="1100">
              <a:solidFill>
                <a:schemeClr val="tx1"/>
              </a:solidFill>
            </a:rPr>
            <a:t>百万円</a:t>
          </a:r>
        </a:p>
      </xdr:txBody>
    </xdr:sp>
    <xdr:clientData/>
  </xdr:twoCellAnchor>
  <xdr:twoCellAnchor>
    <xdr:from>
      <xdr:col>13</xdr:col>
      <xdr:colOff>0</xdr:colOff>
      <xdr:row>743</xdr:row>
      <xdr:rowOff>176319</xdr:rowOff>
    </xdr:from>
    <xdr:to>
      <xdr:col>47</xdr:col>
      <xdr:colOff>18567</xdr:colOff>
      <xdr:row>745</xdr:row>
      <xdr:rowOff>220534</xdr:rowOff>
    </xdr:to>
    <xdr:sp macro="" textlink="">
      <xdr:nvSpPr>
        <xdr:cNvPr id="3" name="大かっこ 2"/>
        <xdr:cNvSpPr/>
      </xdr:nvSpPr>
      <xdr:spPr>
        <a:xfrm>
          <a:off x="2677297" y="41507096"/>
          <a:ext cx="7020729" cy="739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29</xdr:col>
      <xdr:colOff>25338</xdr:colOff>
      <xdr:row>745</xdr:row>
      <xdr:rowOff>209769</xdr:rowOff>
    </xdr:from>
    <xdr:to>
      <xdr:col>29</xdr:col>
      <xdr:colOff>25338</xdr:colOff>
      <xdr:row>748</xdr:row>
      <xdr:rowOff>263222</xdr:rowOff>
    </xdr:to>
    <xdr:cxnSp macro="">
      <xdr:nvCxnSpPr>
        <xdr:cNvPr id="4" name="直線矢印コネクタ 3"/>
        <xdr:cNvCxnSpPr/>
      </xdr:nvCxnSpPr>
      <xdr:spPr>
        <a:xfrm>
          <a:off x="5997770" y="42235614"/>
          <a:ext cx="0" cy="10960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78166</xdr:colOff>
      <xdr:row>748</xdr:row>
      <xdr:rowOff>337877</xdr:rowOff>
    </xdr:from>
    <xdr:to>
      <xdr:col>31</xdr:col>
      <xdr:colOff>27751</xdr:colOff>
      <xdr:row>749</xdr:row>
      <xdr:rowOff>278640</xdr:rowOff>
    </xdr:to>
    <xdr:sp macro="" textlink="">
      <xdr:nvSpPr>
        <xdr:cNvPr id="5" name="正方形/長方形 4"/>
        <xdr:cNvSpPr/>
      </xdr:nvSpPr>
      <xdr:spPr>
        <a:xfrm>
          <a:off x="5638707" y="43406323"/>
          <a:ext cx="773368" cy="2882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140480</xdr:colOff>
      <xdr:row>750</xdr:row>
      <xdr:rowOff>33046</xdr:rowOff>
    </xdr:from>
    <xdr:to>
      <xdr:col>36</xdr:col>
      <xdr:colOff>153283</xdr:colOff>
      <xdr:row>752</xdr:row>
      <xdr:rowOff>32</xdr:rowOff>
    </xdr:to>
    <xdr:sp macro="" textlink="">
      <xdr:nvSpPr>
        <xdr:cNvPr id="6" name="正方形/長方形 5"/>
        <xdr:cNvSpPr/>
      </xdr:nvSpPr>
      <xdr:spPr>
        <a:xfrm>
          <a:off x="4465345" y="43796560"/>
          <a:ext cx="3101992" cy="6620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Ａ．（独）鉄道建設・運輸施設整備支援機構</a:t>
          </a:r>
          <a:endParaRPr kumimoji="1" lang="en-US" altLang="ja-JP" sz="1100">
            <a:solidFill>
              <a:schemeClr val="tx1"/>
            </a:solidFill>
          </a:endParaRPr>
        </a:p>
        <a:p>
          <a:pPr algn="ctr"/>
          <a:r>
            <a:rPr kumimoji="1" lang="en-US" altLang="ja-JP" sz="1100">
              <a:solidFill>
                <a:schemeClr val="tx1"/>
              </a:solidFill>
            </a:rPr>
            <a:t>144</a:t>
          </a:r>
          <a:r>
            <a:rPr kumimoji="1" lang="ja-JP" altLang="en-US" sz="1100">
              <a:solidFill>
                <a:schemeClr val="tx1"/>
              </a:solidFill>
            </a:rPr>
            <a:t>百万円</a:t>
          </a:r>
        </a:p>
      </xdr:txBody>
    </xdr:sp>
    <xdr:clientData/>
  </xdr:twoCellAnchor>
  <xdr:twoCellAnchor>
    <xdr:from>
      <xdr:col>21</xdr:col>
      <xdr:colOff>133972</xdr:colOff>
      <xdr:row>752</xdr:row>
      <xdr:rowOff>184259</xdr:rowOff>
    </xdr:from>
    <xdr:to>
      <xdr:col>36</xdr:col>
      <xdr:colOff>164499</xdr:colOff>
      <xdr:row>754</xdr:row>
      <xdr:rowOff>237712</xdr:rowOff>
    </xdr:to>
    <xdr:sp macro="" textlink="">
      <xdr:nvSpPr>
        <xdr:cNvPr id="7" name="大かっこ 6"/>
        <xdr:cNvSpPr/>
      </xdr:nvSpPr>
      <xdr:spPr>
        <a:xfrm>
          <a:off x="4458837" y="44642840"/>
          <a:ext cx="3119716" cy="748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29</xdr:col>
      <xdr:colOff>51893</xdr:colOff>
      <xdr:row>755</xdr:row>
      <xdr:rowOff>173824</xdr:rowOff>
    </xdr:from>
    <xdr:to>
      <xdr:col>29</xdr:col>
      <xdr:colOff>51893</xdr:colOff>
      <xdr:row>757</xdr:row>
      <xdr:rowOff>563264</xdr:rowOff>
    </xdr:to>
    <xdr:cxnSp macro="">
      <xdr:nvCxnSpPr>
        <xdr:cNvPr id="8" name="直線矢印コネクタ 7"/>
        <xdr:cNvCxnSpPr/>
      </xdr:nvCxnSpPr>
      <xdr:spPr>
        <a:xfrm>
          <a:off x="6024325" y="45675006"/>
          <a:ext cx="0" cy="10845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57384</xdr:colOff>
      <xdr:row>757</xdr:row>
      <xdr:rowOff>655237</xdr:rowOff>
    </xdr:from>
    <xdr:to>
      <xdr:col>31</xdr:col>
      <xdr:colOff>6969</xdr:colOff>
      <xdr:row>758</xdr:row>
      <xdr:rowOff>264973</xdr:rowOff>
    </xdr:to>
    <xdr:sp macro="" textlink="">
      <xdr:nvSpPr>
        <xdr:cNvPr id="9" name="正方形/長方形 8"/>
        <xdr:cNvSpPr/>
      </xdr:nvSpPr>
      <xdr:spPr>
        <a:xfrm>
          <a:off x="5617925" y="46851487"/>
          <a:ext cx="773368"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137640</xdr:colOff>
      <xdr:row>758</xdr:row>
      <xdr:rowOff>384231</xdr:rowOff>
    </xdr:from>
    <xdr:to>
      <xdr:col>34</xdr:col>
      <xdr:colOff>174878</xdr:colOff>
      <xdr:row>759</xdr:row>
      <xdr:rowOff>629578</xdr:rowOff>
    </xdr:to>
    <xdr:sp macro="" textlink="">
      <xdr:nvSpPr>
        <xdr:cNvPr id="10" name="正方形/長方形 9"/>
        <xdr:cNvSpPr/>
      </xdr:nvSpPr>
      <xdr:spPr>
        <a:xfrm>
          <a:off x="4874397" y="47249805"/>
          <a:ext cx="2302643" cy="914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Ｂ．（公財）鉄道総合技術研究所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144</a:t>
          </a:r>
          <a:r>
            <a:rPr kumimoji="1" lang="ja-JP" altLang="en-US" sz="1100">
              <a:solidFill>
                <a:schemeClr val="tx1"/>
              </a:solidFill>
            </a:rPr>
            <a:t>百万円</a:t>
          </a:r>
        </a:p>
      </xdr:txBody>
    </xdr:sp>
    <xdr:clientData/>
  </xdr:twoCellAnchor>
  <xdr:twoCellAnchor>
    <xdr:from>
      <xdr:col>21</xdr:col>
      <xdr:colOff>140694</xdr:colOff>
      <xdr:row>760</xdr:row>
      <xdr:rowOff>164205</xdr:rowOff>
    </xdr:from>
    <xdr:to>
      <xdr:col>36</xdr:col>
      <xdr:colOff>171221</xdr:colOff>
      <xdr:row>762</xdr:row>
      <xdr:rowOff>286095</xdr:rowOff>
    </xdr:to>
    <xdr:sp macro="" textlink="">
      <xdr:nvSpPr>
        <xdr:cNvPr id="11" name="大かっこ 10"/>
        <xdr:cNvSpPr/>
      </xdr:nvSpPr>
      <xdr:spPr>
        <a:xfrm>
          <a:off x="4465559" y="48368428"/>
          <a:ext cx="3119716" cy="726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472</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418</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491</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170</v>
      </c>
      <c r="Q13" s="644"/>
      <c r="R13" s="644"/>
      <c r="S13" s="644"/>
      <c r="T13" s="644"/>
      <c r="U13" s="644"/>
      <c r="V13" s="645"/>
      <c r="W13" s="643">
        <v>290</v>
      </c>
      <c r="X13" s="644"/>
      <c r="Y13" s="644"/>
      <c r="Z13" s="644"/>
      <c r="AA13" s="644"/>
      <c r="AB13" s="644"/>
      <c r="AC13" s="645"/>
      <c r="AD13" s="643">
        <v>152</v>
      </c>
      <c r="AE13" s="644"/>
      <c r="AF13" s="644"/>
      <c r="AG13" s="644"/>
      <c r="AH13" s="644"/>
      <c r="AI13" s="644"/>
      <c r="AJ13" s="645"/>
      <c r="AK13" s="643">
        <v>137</v>
      </c>
      <c r="AL13" s="644"/>
      <c r="AM13" s="644"/>
      <c r="AN13" s="644"/>
      <c r="AO13" s="644"/>
      <c r="AP13" s="644"/>
      <c r="AQ13" s="645"/>
      <c r="AR13" s="905">
        <v>245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490</v>
      </c>
      <c r="Q14" s="644"/>
      <c r="R14" s="644"/>
      <c r="S14" s="644"/>
      <c r="T14" s="644"/>
      <c r="U14" s="644"/>
      <c r="V14" s="645"/>
      <c r="W14" s="643" t="s">
        <v>492</v>
      </c>
      <c r="X14" s="644"/>
      <c r="Y14" s="644"/>
      <c r="Z14" s="644"/>
      <c r="AA14" s="644"/>
      <c r="AB14" s="644"/>
      <c r="AC14" s="645"/>
      <c r="AD14" s="643" t="s">
        <v>490</v>
      </c>
      <c r="AE14" s="644"/>
      <c r="AF14" s="644"/>
      <c r="AG14" s="644"/>
      <c r="AH14" s="644"/>
      <c r="AI14" s="644"/>
      <c r="AJ14" s="645"/>
      <c r="AK14" s="643">
        <v>60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490</v>
      </c>
      <c r="Q15" s="644"/>
      <c r="R15" s="644"/>
      <c r="S15" s="644"/>
      <c r="T15" s="644"/>
      <c r="U15" s="644"/>
      <c r="V15" s="645"/>
      <c r="W15" s="643" t="s">
        <v>490</v>
      </c>
      <c r="X15" s="644"/>
      <c r="Y15" s="644"/>
      <c r="Z15" s="644"/>
      <c r="AA15" s="644"/>
      <c r="AB15" s="644"/>
      <c r="AC15" s="645"/>
      <c r="AD15" s="643" t="s">
        <v>490</v>
      </c>
      <c r="AE15" s="644"/>
      <c r="AF15" s="644"/>
      <c r="AG15" s="644"/>
      <c r="AH15" s="644"/>
      <c r="AI15" s="644"/>
      <c r="AJ15" s="645"/>
      <c r="AK15" s="643" t="s">
        <v>490</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492</v>
      </c>
      <c r="X16" s="644"/>
      <c r="Y16" s="644"/>
      <c r="Z16" s="644"/>
      <c r="AA16" s="644"/>
      <c r="AB16" s="644"/>
      <c r="AC16" s="645"/>
      <c r="AD16" s="643" t="s">
        <v>506</v>
      </c>
      <c r="AE16" s="644"/>
      <c r="AF16" s="644"/>
      <c r="AG16" s="644"/>
      <c r="AH16" s="644"/>
      <c r="AI16" s="644"/>
      <c r="AJ16" s="645"/>
      <c r="AK16" s="643" t="s">
        <v>490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493</v>
      </c>
      <c r="Q17" s="644"/>
      <c r="R17" s="644"/>
      <c r="S17" s="644"/>
      <c r="T17" s="644"/>
      <c r="U17" s="644"/>
      <c r="V17" s="645"/>
      <c r="W17" s="643" t="s">
        <v>490</v>
      </c>
      <c r="X17" s="644"/>
      <c r="Y17" s="644"/>
      <c r="Z17" s="644"/>
      <c r="AA17" s="644"/>
      <c r="AB17" s="644"/>
      <c r="AC17" s="645"/>
      <c r="AD17" s="643" t="s">
        <v>490</v>
      </c>
      <c r="AE17" s="644"/>
      <c r="AF17" s="644"/>
      <c r="AG17" s="644"/>
      <c r="AH17" s="644"/>
      <c r="AI17" s="644"/>
      <c r="AJ17" s="645"/>
      <c r="AK17" s="643" t="s">
        <v>490</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170</v>
      </c>
      <c r="Q18" s="865"/>
      <c r="R18" s="865"/>
      <c r="S18" s="865"/>
      <c r="T18" s="865"/>
      <c r="U18" s="865"/>
      <c r="V18" s="866"/>
      <c r="W18" s="864">
        <f>SUM(W13:AC17)</f>
        <v>290</v>
      </c>
      <c r="X18" s="865"/>
      <c r="Y18" s="865"/>
      <c r="Z18" s="865"/>
      <c r="AA18" s="865"/>
      <c r="AB18" s="865"/>
      <c r="AC18" s="866"/>
      <c r="AD18" s="864">
        <f>SUM(AD13:AJ17)</f>
        <v>152</v>
      </c>
      <c r="AE18" s="865"/>
      <c r="AF18" s="865"/>
      <c r="AG18" s="865"/>
      <c r="AH18" s="865"/>
      <c r="AI18" s="865"/>
      <c r="AJ18" s="866"/>
      <c r="AK18" s="864">
        <f>SUM(AK13:AQ17)</f>
        <v>197</v>
      </c>
      <c r="AL18" s="865"/>
      <c r="AM18" s="865"/>
      <c r="AN18" s="865"/>
      <c r="AO18" s="865"/>
      <c r="AP18" s="865"/>
      <c r="AQ18" s="866"/>
      <c r="AR18" s="864">
        <f>SUM(AR13:AX17)</f>
        <v>245</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170</v>
      </c>
      <c r="Q19" s="644"/>
      <c r="R19" s="644"/>
      <c r="S19" s="644"/>
      <c r="T19" s="644"/>
      <c r="U19" s="644"/>
      <c r="V19" s="645"/>
      <c r="W19" s="643">
        <v>275</v>
      </c>
      <c r="X19" s="644"/>
      <c r="Y19" s="644"/>
      <c r="Z19" s="644"/>
      <c r="AA19" s="644"/>
      <c r="AB19" s="644"/>
      <c r="AC19" s="645"/>
      <c r="AD19" s="643">
        <v>144</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0.94827586206896552</v>
      </c>
      <c r="X20" s="302"/>
      <c r="Y20" s="302"/>
      <c r="Z20" s="302"/>
      <c r="AA20" s="302"/>
      <c r="AB20" s="302"/>
      <c r="AC20" s="302"/>
      <c r="AD20" s="302">
        <f t="shared" ref="AD20" si="1">IF(AD18=0, "-", SUM(AD19)/AD18)</f>
        <v>0.94736842105263153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0.94827586206896552</v>
      </c>
      <c r="X21" s="302"/>
      <c r="Y21" s="302"/>
      <c r="Z21" s="302"/>
      <c r="AA21" s="302"/>
      <c r="AB21" s="302"/>
      <c r="AC21" s="302"/>
      <c r="AD21" s="302">
        <f t="shared" ref="AD21" si="3">IF(AD19=0, "-", SUM(AD19)/SUM(AD13,AD14))</f>
        <v>0.94736842105263153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494</v>
      </c>
      <c r="H23" s="972"/>
      <c r="I23" s="972"/>
      <c r="J23" s="972"/>
      <c r="K23" s="972"/>
      <c r="L23" s="972"/>
      <c r="M23" s="972"/>
      <c r="N23" s="972"/>
      <c r="O23" s="973"/>
      <c r="P23" s="905">
        <v>137</v>
      </c>
      <c r="Q23" s="906"/>
      <c r="R23" s="906"/>
      <c r="S23" s="906"/>
      <c r="T23" s="906"/>
      <c r="U23" s="906"/>
      <c r="V23" s="922"/>
      <c r="W23" s="905">
        <v>245</v>
      </c>
      <c r="X23" s="906"/>
      <c r="Y23" s="906"/>
      <c r="Z23" s="906"/>
      <c r="AA23" s="906"/>
      <c r="AB23" s="906"/>
      <c r="AC23" s="922"/>
      <c r="AD23" s="942" t="s">
        <v>561</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137</v>
      </c>
      <c r="Q29" s="644"/>
      <c r="R29" s="644"/>
      <c r="S29" s="644"/>
      <c r="T29" s="644"/>
      <c r="U29" s="644"/>
      <c r="V29" s="645"/>
      <c r="W29" s="953">
        <f>AR13</f>
        <v>245</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c r="AV31" s="184"/>
      <c r="AW31" s="384" t="s">
        <v>177</v>
      </c>
      <c r="AX31" s="385"/>
    </row>
    <row r="32" spans="1:50" ht="23.25" customHeight="1" x14ac:dyDescent="0.15">
      <c r="A32" s="389"/>
      <c r="B32" s="387"/>
      <c r="C32" s="387"/>
      <c r="D32" s="387"/>
      <c r="E32" s="387"/>
      <c r="F32" s="388"/>
      <c r="G32" s="550" t="s">
        <v>495</v>
      </c>
      <c r="H32" s="551"/>
      <c r="I32" s="551"/>
      <c r="J32" s="551"/>
      <c r="K32" s="551"/>
      <c r="L32" s="551"/>
      <c r="M32" s="551"/>
      <c r="N32" s="551"/>
      <c r="O32" s="552"/>
      <c r="P32" s="90" t="s">
        <v>496</v>
      </c>
      <c r="Q32" s="90"/>
      <c r="R32" s="90"/>
      <c r="S32" s="90"/>
      <c r="T32" s="90"/>
      <c r="U32" s="90"/>
      <c r="V32" s="90"/>
      <c r="W32" s="90"/>
      <c r="X32" s="91"/>
      <c r="Y32" s="460" t="s">
        <v>12</v>
      </c>
      <c r="Z32" s="520"/>
      <c r="AA32" s="521"/>
      <c r="AB32" s="450" t="s">
        <v>497</v>
      </c>
      <c r="AC32" s="450"/>
      <c r="AD32" s="450"/>
      <c r="AE32" s="202">
        <v>100</v>
      </c>
      <c r="AF32" s="203"/>
      <c r="AG32" s="203"/>
      <c r="AH32" s="203"/>
      <c r="AI32" s="202">
        <v>60</v>
      </c>
      <c r="AJ32" s="203"/>
      <c r="AK32" s="203"/>
      <c r="AL32" s="203"/>
      <c r="AM32" s="202">
        <v>57</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497</v>
      </c>
      <c r="AC33" s="512"/>
      <c r="AD33" s="512"/>
      <c r="AE33" s="202">
        <v>50</v>
      </c>
      <c r="AF33" s="203"/>
      <c r="AG33" s="203"/>
      <c r="AH33" s="203"/>
      <c r="AI33" s="202">
        <v>50</v>
      </c>
      <c r="AJ33" s="203"/>
      <c r="AK33" s="203"/>
      <c r="AL33" s="203"/>
      <c r="AM33" s="202">
        <v>50</v>
      </c>
      <c r="AN33" s="203"/>
      <c r="AO33" s="203"/>
      <c r="AP33" s="203"/>
      <c r="AQ33" s="326">
        <v>50</v>
      </c>
      <c r="AR33" s="192"/>
      <c r="AS33" s="192"/>
      <c r="AT33" s="327"/>
      <c r="AU33" s="203">
        <v>50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303</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14</v>
      </c>
      <c r="AF101" s="203"/>
      <c r="AG101" s="203"/>
      <c r="AH101" s="204"/>
      <c r="AI101" s="202">
        <v>11</v>
      </c>
      <c r="AJ101" s="203"/>
      <c r="AK101" s="203"/>
      <c r="AL101" s="204"/>
      <c r="AM101" s="202">
        <v>9</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v>14</v>
      </c>
      <c r="AF102" s="407"/>
      <c r="AG102" s="407"/>
      <c r="AH102" s="407"/>
      <c r="AI102" s="407">
        <v>11</v>
      </c>
      <c r="AJ102" s="407"/>
      <c r="AK102" s="407"/>
      <c r="AL102" s="407"/>
      <c r="AM102" s="407">
        <v>9</v>
      </c>
      <c r="AN102" s="407"/>
      <c r="AO102" s="407"/>
      <c r="AP102" s="407"/>
      <c r="AQ102" s="257">
        <v>10</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554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12</v>
      </c>
      <c r="AF116" s="407"/>
      <c r="AG116" s="407"/>
      <c r="AH116" s="407"/>
      <c r="AI116" s="407">
        <v>25</v>
      </c>
      <c r="AJ116" s="407"/>
      <c r="AK116" s="407"/>
      <c r="AL116" s="407"/>
      <c r="AM116" s="407">
        <v>16</v>
      </c>
      <c r="AN116" s="407"/>
      <c r="AO116" s="407"/>
      <c r="AP116" s="407"/>
      <c r="AQ116" s="202">
        <v>20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504</v>
      </c>
      <c r="AJ117" s="540"/>
      <c r="AK117" s="540"/>
      <c r="AL117" s="540"/>
      <c r="AM117" s="540" t="s">
        <v>505</v>
      </c>
      <c r="AN117" s="540"/>
      <c r="AO117" s="540"/>
      <c r="AP117" s="540"/>
      <c r="AQ117" s="540" t="s">
        <v>507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555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43.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40.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513</v>
      </c>
      <c r="AE705" s="701"/>
      <c r="AF705" s="701"/>
      <c r="AG705" s="110" t="s">
        <v>514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54"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728" t="s">
        <v>515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513</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513</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518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519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486</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513</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557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560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558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559</v>
      </c>
      <c r="B733" s="660"/>
      <c r="C733" s="660"/>
      <c r="D733" s="660"/>
      <c r="E733" s="661"/>
      <c r="F733" s="623" t="s">
        <v>562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11.5" customHeight="1" thickBot="1" x14ac:dyDescent="0.2">
      <c r="A735" s="776" t="s">
        <v>553</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521</v>
      </c>
      <c r="F737" s="975"/>
      <c r="G737" s="975"/>
      <c r="H737" s="975"/>
      <c r="I737" s="975"/>
      <c r="J737" s="975"/>
      <c r="K737" s="975"/>
      <c r="L737" s="975"/>
      <c r="M737" s="975"/>
      <c r="N737" s="351" t="s">
        <v>321</v>
      </c>
      <c r="O737" s="351"/>
      <c r="P737" s="351"/>
      <c r="Q737" s="351"/>
      <c r="R737" s="975" t="s">
        <v>523</v>
      </c>
      <c r="S737" s="975"/>
      <c r="T737" s="975"/>
      <c r="U737" s="975"/>
      <c r="V737" s="975"/>
      <c r="W737" s="975"/>
      <c r="X737" s="975"/>
      <c r="Y737" s="975"/>
      <c r="Z737" s="975"/>
      <c r="AA737" s="351" t="s">
        <v>320</v>
      </c>
      <c r="AB737" s="351"/>
      <c r="AC737" s="351"/>
      <c r="AD737" s="351"/>
      <c r="AE737" s="975" t="s">
        <v>525</v>
      </c>
      <c r="AF737" s="975"/>
      <c r="AG737" s="975"/>
      <c r="AH737" s="975"/>
      <c r="AI737" s="975"/>
      <c r="AJ737" s="975"/>
      <c r="AK737" s="975"/>
      <c r="AL737" s="975"/>
      <c r="AM737" s="975"/>
      <c r="AN737" s="351" t="s">
        <v>319</v>
      </c>
      <c r="AO737" s="351"/>
      <c r="AP737" s="351"/>
      <c r="AQ737" s="351"/>
      <c r="AR737" s="981" t="s">
        <v>527</v>
      </c>
      <c r="AS737" s="982"/>
      <c r="AT737" s="982"/>
      <c r="AU737" s="982"/>
      <c r="AV737" s="982"/>
      <c r="AW737" s="982"/>
      <c r="AX737" s="983"/>
      <c r="AY737" s="74"/>
      <c r="AZ737" s="74"/>
    </row>
    <row r="738" spans="1:52" ht="24.75" customHeight="1" x14ac:dyDescent="0.15">
      <c r="A738" s="974" t="s">
        <v>318</v>
      </c>
      <c r="B738" s="195"/>
      <c r="C738" s="195"/>
      <c r="D738" s="196"/>
      <c r="E738" s="975" t="s">
        <v>522</v>
      </c>
      <c r="F738" s="975"/>
      <c r="G738" s="975"/>
      <c r="H738" s="975"/>
      <c r="I738" s="975"/>
      <c r="J738" s="975"/>
      <c r="K738" s="975"/>
      <c r="L738" s="975"/>
      <c r="M738" s="975"/>
      <c r="N738" s="351" t="s">
        <v>317</v>
      </c>
      <c r="O738" s="351"/>
      <c r="P738" s="351"/>
      <c r="Q738" s="351"/>
      <c r="R738" s="975" t="s">
        <v>524</v>
      </c>
      <c r="S738" s="975"/>
      <c r="T738" s="975"/>
      <c r="U738" s="975"/>
      <c r="V738" s="975"/>
      <c r="W738" s="975"/>
      <c r="X738" s="975"/>
      <c r="Y738" s="975"/>
      <c r="Z738" s="975"/>
      <c r="AA738" s="351" t="s">
        <v>316</v>
      </c>
      <c r="AB738" s="351"/>
      <c r="AC738" s="351"/>
      <c r="AD738" s="351"/>
      <c r="AE738" s="975" t="s">
        <v>526</v>
      </c>
      <c r="AF738" s="975"/>
      <c r="AG738" s="975"/>
      <c r="AH738" s="975"/>
      <c r="AI738" s="975"/>
      <c r="AJ738" s="975"/>
      <c r="AK738" s="975"/>
      <c r="AL738" s="975"/>
      <c r="AM738" s="975"/>
      <c r="AN738" s="351" t="s">
        <v>315</v>
      </c>
      <c r="AO738" s="351"/>
      <c r="AP738" s="351"/>
      <c r="AQ738" s="351"/>
      <c r="AR738" s="981" t="s">
        <v>528</v>
      </c>
      <c r="AS738" s="982"/>
      <c r="AT738" s="982"/>
      <c r="AU738" s="982"/>
      <c r="AV738" s="982"/>
      <c r="AW738" s="982"/>
      <c r="AX738" s="983"/>
    </row>
    <row r="739" spans="1:52" ht="24.75" customHeight="1" x14ac:dyDescent="0.15">
      <c r="A739" s="974" t="s">
        <v>314</v>
      </c>
      <c r="B739" s="195"/>
      <c r="C739" s="195"/>
      <c r="D739" s="196"/>
      <c r="E739" s="975" t="s">
        <v>556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437</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539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544</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529</v>
      </c>
      <c r="H782" s="657"/>
      <c r="I782" s="657"/>
      <c r="J782" s="657"/>
      <c r="K782" s="658"/>
      <c r="L782" s="650" t="s">
        <v>530</v>
      </c>
      <c r="M782" s="651"/>
      <c r="N782" s="651"/>
      <c r="O782" s="651"/>
      <c r="P782" s="651"/>
      <c r="Q782" s="651"/>
      <c r="R782" s="651"/>
      <c r="S782" s="651"/>
      <c r="T782" s="651"/>
      <c r="U782" s="651"/>
      <c r="V782" s="651"/>
      <c r="W782" s="651"/>
      <c r="X782" s="652"/>
      <c r="Y782" s="374">
        <v>144</v>
      </c>
      <c r="Z782" s="375"/>
      <c r="AA782" s="375"/>
      <c r="AB782" s="791"/>
      <c r="AC782" s="656" t="s">
        <v>531</v>
      </c>
      <c r="AD782" s="657"/>
      <c r="AE782" s="657"/>
      <c r="AF782" s="657"/>
      <c r="AG782" s="658"/>
      <c r="AH782" s="650" t="s">
        <v>534</v>
      </c>
      <c r="AI782" s="651"/>
      <c r="AJ782" s="651"/>
      <c r="AK782" s="651"/>
      <c r="AL782" s="651"/>
      <c r="AM782" s="651"/>
      <c r="AN782" s="651"/>
      <c r="AO782" s="651"/>
      <c r="AP782" s="651"/>
      <c r="AQ782" s="651"/>
      <c r="AR782" s="651"/>
      <c r="AS782" s="651"/>
      <c r="AT782" s="652"/>
      <c r="AU782" s="374">
        <v>67.400000000000006</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532</v>
      </c>
      <c r="AD783" s="593"/>
      <c r="AE783" s="593"/>
      <c r="AF783" s="593"/>
      <c r="AG783" s="594"/>
      <c r="AH783" s="584" t="s">
        <v>533</v>
      </c>
      <c r="AI783" s="585"/>
      <c r="AJ783" s="585"/>
      <c r="AK783" s="585"/>
      <c r="AL783" s="585"/>
      <c r="AM783" s="585"/>
      <c r="AN783" s="585"/>
      <c r="AO783" s="585"/>
      <c r="AP783" s="585"/>
      <c r="AQ783" s="585"/>
      <c r="AR783" s="585"/>
      <c r="AS783" s="585"/>
      <c r="AT783" s="586"/>
      <c r="AU783" s="587">
        <v>52.4</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536</v>
      </c>
      <c r="AD784" s="593"/>
      <c r="AE784" s="593"/>
      <c r="AF784" s="593"/>
      <c r="AG784" s="594"/>
      <c r="AH784" s="584" t="s">
        <v>535</v>
      </c>
      <c r="AI784" s="585"/>
      <c r="AJ784" s="585"/>
      <c r="AK784" s="585"/>
      <c r="AL784" s="585"/>
      <c r="AM784" s="585"/>
      <c r="AN784" s="585"/>
      <c r="AO784" s="585"/>
      <c r="AP784" s="585"/>
      <c r="AQ784" s="585"/>
      <c r="AR784" s="585"/>
      <c r="AS784" s="585"/>
      <c r="AT784" s="586"/>
      <c r="AU784" s="587">
        <v>0.5</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t="s">
        <v>537</v>
      </c>
      <c r="AD785" s="593"/>
      <c r="AE785" s="593"/>
      <c r="AF785" s="593"/>
      <c r="AG785" s="594"/>
      <c r="AH785" s="584" t="s">
        <v>538</v>
      </c>
      <c r="AI785" s="585"/>
      <c r="AJ785" s="585"/>
      <c r="AK785" s="585"/>
      <c r="AL785" s="585"/>
      <c r="AM785" s="585"/>
      <c r="AN785" s="585"/>
      <c r="AO785" s="585"/>
      <c r="AP785" s="585"/>
      <c r="AQ785" s="585"/>
      <c r="AR785" s="585"/>
      <c r="AS785" s="585"/>
      <c r="AT785" s="586"/>
      <c r="AU785" s="587">
        <v>0.2</v>
      </c>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144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120.50000000000001</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540</v>
      </c>
      <c r="D838" s="333"/>
      <c r="E838" s="333"/>
      <c r="F838" s="333"/>
      <c r="G838" s="333"/>
      <c r="H838" s="333"/>
      <c r="I838" s="333"/>
      <c r="J838" s="334">
        <v>4020005004767</v>
      </c>
      <c r="K838" s="335"/>
      <c r="L838" s="335"/>
      <c r="M838" s="335"/>
      <c r="N838" s="335"/>
      <c r="O838" s="335"/>
      <c r="P838" s="348" t="s">
        <v>541</v>
      </c>
      <c r="Q838" s="336"/>
      <c r="R838" s="336"/>
      <c r="S838" s="336"/>
      <c r="T838" s="336"/>
      <c r="U838" s="336"/>
      <c r="V838" s="336"/>
      <c r="W838" s="336"/>
      <c r="X838" s="336"/>
      <c r="Y838" s="337">
        <v>144</v>
      </c>
      <c r="Z838" s="338"/>
      <c r="AA838" s="338"/>
      <c r="AB838" s="339"/>
      <c r="AC838" s="349" t="s">
        <v>542</v>
      </c>
      <c r="AD838" s="357"/>
      <c r="AE838" s="357"/>
      <c r="AF838" s="357"/>
      <c r="AG838" s="357"/>
      <c r="AH838" s="358" t="s">
        <v>543</v>
      </c>
      <c r="AI838" s="359"/>
      <c r="AJ838" s="359"/>
      <c r="AK838" s="359"/>
      <c r="AL838" s="343" t="s">
        <v>543</v>
      </c>
      <c r="AM838" s="344"/>
      <c r="AN838" s="344"/>
      <c r="AO838" s="345"/>
      <c r="AP838" s="346" t="s">
        <v>543</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41.25" customHeight="1" x14ac:dyDescent="0.15">
      <c r="A871" s="362">
        <v>1</v>
      </c>
      <c r="B871" s="362">
        <v>1</v>
      </c>
      <c r="C871" s="347" t="s">
        <v>545</v>
      </c>
      <c r="D871" s="333"/>
      <c r="E871" s="333"/>
      <c r="F871" s="333"/>
      <c r="G871" s="333"/>
      <c r="H871" s="333"/>
      <c r="I871" s="333"/>
      <c r="J871" s="334">
        <v>3012405002559</v>
      </c>
      <c r="K871" s="335"/>
      <c r="L871" s="335"/>
      <c r="M871" s="335"/>
      <c r="N871" s="335"/>
      <c r="O871" s="335"/>
      <c r="P871" s="348" t="s">
        <v>552</v>
      </c>
      <c r="Q871" s="336"/>
      <c r="R871" s="336"/>
      <c r="S871" s="336"/>
      <c r="T871" s="336"/>
      <c r="U871" s="336"/>
      <c r="V871" s="336"/>
      <c r="W871" s="336"/>
      <c r="X871" s="336"/>
      <c r="Y871" s="337">
        <v>121</v>
      </c>
      <c r="Z871" s="338"/>
      <c r="AA871" s="338"/>
      <c r="AB871" s="339"/>
      <c r="AC871" s="349" t="s">
        <v>542</v>
      </c>
      <c r="AD871" s="357"/>
      <c r="AE871" s="357"/>
      <c r="AF871" s="357"/>
      <c r="AG871" s="357"/>
      <c r="AH871" s="358" t="s">
        <v>546</v>
      </c>
      <c r="AI871" s="359"/>
      <c r="AJ871" s="359"/>
      <c r="AK871" s="359"/>
      <c r="AL871" s="343" t="s">
        <v>543</v>
      </c>
      <c r="AM871" s="344"/>
      <c r="AN871" s="344"/>
      <c r="AO871" s="345"/>
      <c r="AP871" s="346" t="s">
        <v>543</v>
      </c>
      <c r="AQ871" s="346"/>
      <c r="AR871" s="346"/>
      <c r="AS871" s="346"/>
      <c r="AT871" s="346"/>
      <c r="AU871" s="346"/>
      <c r="AV871" s="346"/>
      <c r="AW871" s="346"/>
      <c r="AX871" s="346"/>
    </row>
    <row r="872" spans="1:50" ht="42" customHeight="1" x14ac:dyDescent="0.15">
      <c r="A872" s="362">
        <v>2</v>
      </c>
      <c r="B872" s="362">
        <v>1</v>
      </c>
      <c r="C872" s="347" t="s">
        <v>549</v>
      </c>
      <c r="D872" s="333"/>
      <c r="E872" s="333"/>
      <c r="F872" s="333"/>
      <c r="G872" s="333"/>
      <c r="H872" s="333"/>
      <c r="I872" s="333"/>
      <c r="J872" s="334">
        <v>9010001110631</v>
      </c>
      <c r="K872" s="335"/>
      <c r="L872" s="335"/>
      <c r="M872" s="335"/>
      <c r="N872" s="335"/>
      <c r="O872" s="335"/>
      <c r="P872" s="348" t="s">
        <v>551</v>
      </c>
      <c r="Q872" s="336"/>
      <c r="R872" s="336"/>
      <c r="S872" s="336"/>
      <c r="T872" s="336"/>
      <c r="U872" s="336"/>
      <c r="V872" s="336"/>
      <c r="W872" s="336"/>
      <c r="X872" s="336"/>
      <c r="Y872" s="337">
        <v>15</v>
      </c>
      <c r="Z872" s="338"/>
      <c r="AA872" s="338"/>
      <c r="AB872" s="339"/>
      <c r="AC872" s="349" t="s">
        <v>542</v>
      </c>
      <c r="AD872" s="349"/>
      <c r="AE872" s="349"/>
      <c r="AF872" s="349"/>
      <c r="AG872" s="349"/>
      <c r="AH872" s="358" t="s">
        <v>543</v>
      </c>
      <c r="AI872" s="359"/>
      <c r="AJ872" s="359"/>
      <c r="AK872" s="359"/>
      <c r="AL872" s="343" t="s">
        <v>543</v>
      </c>
      <c r="AM872" s="344"/>
      <c r="AN872" s="344"/>
      <c r="AO872" s="345"/>
      <c r="AP872" s="346" t="s">
        <v>543</v>
      </c>
      <c r="AQ872" s="346"/>
      <c r="AR872" s="346"/>
      <c r="AS872" s="346"/>
      <c r="AT872" s="346"/>
      <c r="AU872" s="346"/>
      <c r="AV872" s="346"/>
      <c r="AW872" s="346"/>
      <c r="AX872" s="346"/>
    </row>
    <row r="873" spans="1:50" ht="30" customHeight="1" x14ac:dyDescent="0.15">
      <c r="A873" s="362">
        <v>3</v>
      </c>
      <c r="B873" s="362">
        <v>1</v>
      </c>
      <c r="C873" s="347" t="s">
        <v>548</v>
      </c>
      <c r="D873" s="333"/>
      <c r="E873" s="333"/>
      <c r="F873" s="333"/>
      <c r="G873" s="333"/>
      <c r="H873" s="333"/>
      <c r="I873" s="333"/>
      <c r="J873" s="334">
        <v>3010001033111</v>
      </c>
      <c r="K873" s="335"/>
      <c r="L873" s="335"/>
      <c r="M873" s="335"/>
      <c r="N873" s="335"/>
      <c r="O873" s="335"/>
      <c r="P873" s="348" t="s">
        <v>550</v>
      </c>
      <c r="Q873" s="336"/>
      <c r="R873" s="336"/>
      <c r="S873" s="336"/>
      <c r="T873" s="336"/>
      <c r="U873" s="336"/>
      <c r="V873" s="336"/>
      <c r="W873" s="336"/>
      <c r="X873" s="336"/>
      <c r="Y873" s="337">
        <v>8</v>
      </c>
      <c r="Z873" s="338"/>
      <c r="AA873" s="338"/>
      <c r="AB873" s="339"/>
      <c r="AC873" s="349" t="s">
        <v>542</v>
      </c>
      <c r="AD873" s="349"/>
      <c r="AE873" s="349"/>
      <c r="AF873" s="349"/>
      <c r="AG873" s="349"/>
      <c r="AH873" s="341" t="s">
        <v>543</v>
      </c>
      <c r="AI873" s="342"/>
      <c r="AJ873" s="342"/>
      <c r="AK873" s="342"/>
      <c r="AL873" s="343" t="s">
        <v>543</v>
      </c>
      <c r="AM873" s="344"/>
      <c r="AN873" s="344"/>
      <c r="AO873" s="345"/>
      <c r="AP873" s="346" t="s">
        <v>547</v>
      </c>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486</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2020-09-23T10:33:50Z</cp:lastPrinted>
  <dcterms:created xsi:type="dcterms:W3CDTF">2012-03-13T00:50:25Z</dcterms:created>
  <dcterms:modified xsi:type="dcterms:W3CDTF">2020-09-23T12:12:08Z</dcterms:modified>
</cp:coreProperties>
</file>